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fhrfps01\FinancialPlanning\Energy Surcharge\2026\06_Jun\"/>
    </mc:Choice>
  </mc:AlternateContent>
  <xr:revisionPtr revIDLastSave="0" documentId="13_ncr:1_{29E6C837-6DA9-4477-B41A-9F669C074D1E}" xr6:coauthVersionLast="47" xr6:coauthVersionMax="47" xr10:uidLastSave="{00000000-0000-0000-0000-000000000000}"/>
  <bookViews>
    <workbookView xWindow="-120" yWindow="-120" windowWidth="29040" windowHeight="15720" tabRatio="824" firstSheet="6" activeTab="18"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'3btab'!$B$1:$AL$44</definedName>
    <definedName name="_xlnm.Print_Area" localSheetId="6">'3ctab'!$B$1:$AL$37</definedName>
    <definedName name="_xlnm.Print_Area" localSheetId="7">'3dtab'!$B$1:$BV$49</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5" i="17" l="1"/>
  <c r="AV25" i="17"/>
  <c r="A4" i="52"/>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8" i="38"/>
  <c r="B53" i="37"/>
  <c r="B55" i="25"/>
  <c r="B56" i="31"/>
  <c r="B64" i="18"/>
  <c r="B48" i="20"/>
  <c r="B69" i="17"/>
  <c r="B55" i="45"/>
  <c r="B55" i="42"/>
  <c r="B45" i="48"/>
  <c r="B42"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E13" i="33" l="1"/>
  <c r="F11" i="33"/>
  <c r="Q11" i="33"/>
  <c r="P13" i="33"/>
  <c r="AA13" i="33"/>
  <c r="AB11" i="33"/>
  <c r="AM11" i="33"/>
  <c r="G11" i="33"/>
  <c r="F13" i="33"/>
  <c r="Q13" i="33" l="1"/>
  <c r="R11" i="33"/>
  <c r="AY11" i="33"/>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<sst xmlns="http://schemas.openxmlformats.org/spreadsheetml/2006/main" count="5015" uniqueCount="1612">
  <si>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</si>
  <si>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</si>
  <si>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</si>
  <si>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</si>
  <si>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</si>
  <si>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</si>
  <si>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</si>
  <si>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</si>
  <si>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</si>
  <si>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</si>
  <si>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</si>
  <si>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</si>
  <si>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</si>
  <si>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</si>
  <si>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</si>
  <si>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</si>
  <si>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</si>
  <si>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</si>
  <si>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</si>
  <si>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</si>
  <si>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</si>
  <si>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</si>
  <si>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</si>
  <si>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</si>
  <si>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</si>
  <si>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</si>
  <si>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</si>
  <si>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</si>
  <si>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</si>
  <si>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</si>
  <si>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</si>
  <si>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</si>
  <si>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</si>
  <si>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</si>
  <si>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</si>
  <si>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</si>
  <si>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</si>
  <si>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</si>
  <si>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</si>
  <si>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</si>
  <si>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</si>
  <si>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</si>
  <si>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</si>
  <si>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</si>
  <si>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</si>
  <si>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</si>
  <si>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</si>
  <si>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</si>
  <si>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</si>
  <si>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</si>
  <si>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</si>
  <si>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</si>
  <si>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</si>
  <si>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</si>
  <si>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</si>
  <si>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</si>
  <si>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</si>
  <si>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</si>
  <si>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</si>
  <si>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</si>
  <si>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</si>
  <si>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</si>
  <si>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</si>
  <si>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</si>
  <si>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</si>
  <si>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</si>
  <si>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</si>
  <si>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</si>
  <si>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</si>
  <si>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</si>
  <si>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</si>
  <si>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</si>
  <si>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</si>
  <si>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</si>
  <si>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</si>
  <si>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</si>
  <si>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</si>
  <si>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</si>
  <si>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</si>
  <si>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</si>
  <si>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</si>
  <si>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</si>
  <si>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</si>
  <si>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</si>
  <si>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</si>
  <si>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</si>
  <si>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</si>
  <si>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</si>
  <si>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</si>
  <si>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</si>
  <si>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</si>
  <si>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</si>
  <si>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</si>
  <si>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</si>
  <si>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</si>
  <si>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</si>
  <si>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</si>
  <si>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</si>
  <si>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</si>
  <si>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</si>
  <si>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</si>
  <si>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</si>
  <si>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</si>
  <si>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</si>
  <si>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</si>
  <si>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</si>
  <si>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</si>
  <si>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</si>
  <si>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</si>
  <si>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</si>
  <si>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</si>
  <si>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</si>
  <si>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</si>
  <si>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</si>
  <si>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</si>
  <si>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</si>
  <si>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</si>
  <si>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</si>
  <si>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</si>
  <si>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</si>
  <si>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</si>
  <si>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</si>
  <si>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</si>
  <si>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</si>
  <si>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</si>
  <si>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</si>
  <si>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</si>
  <si>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</si>
  <si>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</si>
  <si>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</si>
  <si>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</si>
  <si>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</si>
  <si>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</si>
  <si>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</si>
  <si>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</si>
  <si>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</si>
  <si>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</si>
  <si>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</si>
  <si>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</si>
  <si>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</si>
  <si>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</si>
  <si>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</si>
  <si>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</si>
  <si>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</si>
  <si>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</si>
  <si>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</si>
  <si>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</si>
  <si>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</si>
  <si>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</si>
  <si>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</si>
  <si>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</si>
  <si>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</si>
  <si>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</si>
  <si>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</si>
  <si>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</si>
  <si>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</si>
  <si>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</si>
  <si>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</si>
  <si>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</si>
  <si>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</si>
  <si>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</si>
  <si>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</si>
  <si>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</si>
  <si>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</si>
  <si>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</si>
  <si>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</si>
  <si>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</si>
  <si>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</si>
  <si>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</si>
  <si>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</si>
  <si>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</si>
  <si>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</si>
  <si>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</si>
  <si>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</si>
  <si>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</si>
  <si>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</si>
  <si>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</si>
  <si>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</si>
  <si>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</si>
  <si>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</si>
  <si>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</si>
  <si>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</si>
  <si>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</si>
  <si>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</si>
  <si>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</si>
  <si>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</si>
  <si>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</si>
  <si>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</si>
  <si>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</si>
  <si>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</si>
  <si>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</si>
  <si>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</si>
  <si>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</si>
  <si>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</si>
  <si>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</si>
  <si>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</si>
  <si>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</si>
  <si>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</si>
  <si>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</si>
  <si>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</si>
  <si>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</si>
  <si>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</si>
  <si>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</si>
  <si>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</si>
  <si>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</si>
  <si>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</si>
  <si>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</si>
  <si>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</si>
  <si>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</si>
  <si>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</si>
  <si>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</si>
  <si>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</si>
  <si>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</si>
  <si>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</si>
  <si>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</si>
  <si>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</si>
  <si>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</si>
  <si>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</si>
  <si>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</si>
  <si>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</si>
  <si>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</si>
  <si>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</si>
  <si>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</si>
  <si>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</si>
  <si>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</si>
  <si>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</si>
  <si>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</si>
  <si>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</si>
  <si>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</si>
  <si>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</si>
  <si>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</si>
  <si>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</si>
  <si>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</si>
  <si>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</si>
  <si>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</si>
  <si>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</si>
  <si>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</si>
  <si>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</si>
  <si>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</si>
  <si>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</si>
  <si>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</si>
  <si>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</si>
  <si>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</si>
  <si>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</si>
  <si>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</si>
  <si>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</si>
  <si>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</si>
  <si>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</si>
  <si>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</si>
  <si>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</si>
  <si>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</si>
  <si>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</si>
  <si>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</si>
  <si>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</si>
  <si>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</si>
  <si>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</si>
  <si>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</si>
  <si>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</si>
  <si>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</si>
  <si>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</si>
  <si>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</si>
  <si>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</si>
  <si>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</si>
  <si>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</si>
  <si>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</si>
  <si>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</si>
  <si>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</si>
  <si>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</si>
  <si>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</si>
  <si>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</si>
  <si>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</si>
  <si>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</si>
  <si>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</si>
  <si>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</si>
  <si>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</si>
  <si>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</si>
  <si>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</si>
  <si>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</si>
  <si>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</si>
  <si>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</si>
  <si>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</si>
  <si>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</si>
  <si>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</si>
  <si>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</si>
  <si>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</si>
  <si>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</si>
  <si>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</si>
  <si>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</si>
  <si>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</si>
  <si>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</si>
  <si>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</si>
  <si>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</si>
  <si>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</si>
  <si>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</si>
  <si>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</si>
  <si>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</si>
  <si>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</si>
  <si>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</si>
  <si>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</si>
  <si>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</si>
  <si>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</si>
  <si>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</si>
  <si>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</si>
  <si>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</si>
  <si>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</si>
  <si>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</si>
  <si>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</si>
  <si>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</si>
  <si>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</si>
  <si>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</si>
  <si>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</si>
  <si>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</si>
  <si>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</si>
  <si>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</si>
  <si>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</si>
  <si>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</si>
  <si>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</si>
  <si>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</si>
  <si>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</si>
  <si>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</si>
  <si>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</si>
  <si>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</si>
  <si>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</si>
  <si>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</si>
  <si>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</si>
  <si>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</si>
  <si>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</si>
  <si>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</si>
  <si>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</si>
  <si>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</si>
  <si>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</si>
  <si>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</si>
  <si>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</si>
  <si>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</si>
  <si>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</si>
  <si>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</si>
  <si>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</si>
  <si>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</si>
  <si>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</si>
  <si>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</si>
  <si>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</si>
  <si>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</si>
  <si>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</si>
  <si>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</si>
  <si>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</si>
  <si>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</si>
  <si>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</si>
  <si>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</si>
  <si>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</si>
  <si>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</si>
  <si>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</si>
  <si>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</si>
  <si>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</si>
  <si>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</si>
  <si>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</si>
  <si>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</si>
  <si>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</si>
  <si>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</si>
  <si>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</si>
  <si>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</si>
  <si>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</si>
  <si>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</si>
  <si>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</si>
  <si>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</si>
  <si>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</si>
  <si>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</si>
  <si>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</si>
  <si>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</si>
  <si>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</si>
  <si>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</si>
  <si>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</si>
  <si>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</si>
  <si>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</si>
  <si>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</si>
  <si>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</si>
  <si>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</si>
  <si>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</si>
  <si>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</si>
  <si>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</si>
  <si>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</si>
  <si>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</si>
  <si>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</si>
  <si>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</si>
  <si>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</si>
  <si>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</si>
  <si>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</si>
  <si>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</si>
  <si>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</si>
  <si>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</si>
  <si>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</si>
  <si>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</si>
  <si>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</si>
  <si>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</si>
  <si>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</si>
  <si>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</si>
  <si>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</si>
  <si>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</si>
  <si>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</si>
  <si>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</si>
  <si>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</si>
  <si>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</si>
  <si>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</si>
  <si>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</si>
  <si>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</si>
  <si>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</si>
  <si>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</si>
  <si>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</si>
  <si>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</si>
  <si>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</si>
  <si>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</si>
  <si>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</si>
  <si>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</si>
  <si>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</si>
  <si>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</si>
  <si>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</si>
  <si>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</si>
  <si>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</si>
  <si>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</si>
  <si>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</si>
  <si>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</si>
  <si>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</si>
  <si>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</si>
  <si>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</si>
  <si>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</si>
  <si>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</si>
  <si>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</si>
  <si>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</si>
  <si>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</si>
  <si>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</si>
  <si>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</si>
  <si>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</si>
  <si>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</si>
  <si>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</si>
  <si>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</si>
  <si>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</si>
  <si>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</si>
  <si>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</si>
  <si>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</si>
  <si>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</si>
  <si>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</si>
  <si>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</si>
  <si>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</si>
  <si>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</si>
  <si>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</si>
  <si>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</si>
  <si>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</si>
  <si>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</si>
  <si>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</si>
  <si>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</si>
  <si>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</si>
  <si>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</si>
  <si>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</si>
  <si>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</si>
  <si>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</si>
  <si>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</si>
  <si>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</si>
  <si>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</si>
  <si>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</si>
  <si>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</si>
  <si>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</si>
  <si>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</si>
  <si>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</si>
  <si>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</si>
  <si>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</si>
  <si>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</si>
  <si>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</si>
  <si>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</si>
  <si>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</si>
  <si>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</si>
  <si>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</si>
  <si>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</si>
  <si>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</si>
  <si>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</si>
  <si>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</si>
  <si>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</si>
  <si>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</si>
  <si>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</si>
  <si>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</si>
  <si>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</si>
  <si>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</si>
  <si>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</si>
  <si>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</si>
  <si>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</si>
  <si>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</si>
  <si>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</si>
  <si>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</si>
  <si>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</si>
  <si>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</si>
  <si>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</si>
  <si>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</si>
  <si>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</si>
  <si>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</si>
  <si>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</si>
  <si>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</si>
  <si>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</si>
  <si>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</si>
  <si>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</si>
  <si>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</si>
  <si>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</si>
  <si>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</si>
  <si>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</si>
  <si>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</si>
  <si>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</si>
  <si>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</si>
  <si>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</si>
  <si>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</si>
  <si>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</si>
  <si>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</si>
  <si>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</si>
  <si>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</si>
  <si>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</si>
  <si>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</si>
  <si>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</si>
  <si>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</si>
  <si>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</si>
  <si>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</si>
  <si>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</si>
  <si>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</si>
  <si>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</si>
  <si>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</si>
  <si>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</si>
  <si>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</si>
  <si>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</si>
  <si>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</si>
  <si>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</si>
  <si>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</si>
  <si>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</si>
  <si>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</si>
  <si>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</si>
  <si>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</si>
  <si>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</si>
  <si>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</si>
  <si>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</si>
  <si>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</si>
  <si>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</si>
  <si>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</si>
  <si>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</si>
  <si>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</si>
  <si>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</si>
  <si>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</si>
  <si>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</si>
  <si>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</si>
  <si>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</si>
  <si>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</si>
  <si>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</si>
  <si>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</si>
  <si>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</si>
  <si>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</si>
  <si>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</si>
  <si>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</si>
  <si>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</si>
  <si>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</si>
  <si>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</si>
  <si>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</si>
  <si>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</si>
  <si>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</si>
  <si>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</si>
  <si>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</si>
  <si>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</si>
  <si>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</si>
  <si>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</si>
  <si>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</si>
  <si>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</si>
  <si>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</si>
  <si>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</si>
  <si>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</si>
  <si>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</si>
  <si>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</si>
  <si>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</si>
  <si>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</si>
  <si>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</si>
  <si>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</si>
  <si>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</si>
  <si>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</si>
  <si>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</si>
  <si>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</si>
  <si>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</si>
  <si>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</si>
  <si>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</si>
  <si>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</si>
  <si>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</si>
  <si>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</si>
  <si>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</si>
  <si>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</si>
  <si>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</si>
  <si>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</si>
  <si>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</si>
  <si>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</si>
  <si>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</si>
  <si>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</si>
  <si>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</si>
  <si>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</si>
  <si>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</si>
  <si>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</si>
  <si>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</si>
  <si>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</si>
  <si>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</si>
  <si>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</si>
  <si>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</si>
  <si>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</si>
  <si>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</si>
  <si>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</si>
  <si>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</si>
  <si>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</si>
  <si>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</si>
  <si>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</si>
  <si>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</si>
  <si>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</si>
  <si>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</si>
  <si>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</si>
  <si>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</si>
  <si>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</si>
  <si>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</si>
  <si>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</si>
  <si>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</si>
  <si>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</si>
  <si>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</si>
  <si>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</si>
  <si>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</si>
  <si>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</si>
  <si>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</si>
  <si>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</si>
  <si>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</si>
  <si>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</si>
  <si>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</si>
  <si>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</si>
  <si>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</si>
  <si>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</si>
  <si>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</si>
  <si>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</si>
  <si>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</si>
  <si>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</si>
  <si>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</si>
  <si>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</si>
  <si>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</si>
  <si>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</si>
  <si>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</si>
  <si>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</si>
  <si>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</si>
  <si>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</si>
  <si>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</si>
  <si>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</si>
  <si>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</si>
  <si>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</si>
  <si>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</si>
  <si>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</si>
  <si>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</si>
  <si>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</si>
  <si>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</si>
  <si>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</si>
  <si>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</si>
  <si>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</si>
  <si>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</si>
  <si>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</si>
  <si>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</si>
  <si>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</si>
  <si>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</si>
  <si>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</si>
  <si>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</si>
  <si>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</si>
  <si>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</si>
  <si>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</si>
  <si>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</si>
  <si>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</si>
  <si>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</si>
  <si>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</si>
  <si>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</si>
  <si>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</si>
  <si>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</si>
  <si>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</si>
  <si>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</si>
  <si>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</si>
  <si>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</si>
  <si>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</si>
  <si>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</si>
  <si>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</si>
  <si>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</si>
  <si>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</si>
  <si>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</si>
  <si>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</si>
  <si>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</si>
  <si>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</si>
  <si>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</si>
  <si>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</si>
  <si>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</si>
  <si>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</si>
  <si>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</si>
  <si>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</si>
  <si>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</si>
  <si>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</si>
  <si>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</si>
  <si>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</si>
  <si>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</si>
  <si>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</si>
  <si>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</si>
  <si>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</si>
  <si>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</si>
  <si>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</si>
  <si>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</si>
  <si>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</si>
  <si>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</si>
  <si>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</si>
  <si>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</si>
  <si>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</si>
  <si>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</si>
  <si>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</si>
  <si>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</si>
  <si>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</si>
  <si>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</si>
  <si>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</si>
  <si>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</si>
  <si>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</si>
  <si>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</si>
  <si>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</si>
  <si>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</si>
  <si>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</si>
  <si>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</si>
  <si>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</si>
  <si>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</si>
  <si>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</si>
  <si>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</si>
  <si>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</si>
  <si>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</si>
  <si>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</si>
  <si>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</si>
  <si>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</si>
  <si>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</si>
  <si>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</si>
  <si>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</si>
  <si>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</si>
  <si>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</si>
  <si>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</si>
  <si>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</si>
  <si>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</si>
  <si>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</si>
  <si>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</si>
  <si>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</si>
  <si>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</si>
  <si>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</si>
  <si>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</si>
  <si>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</si>
  <si>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</si>
  <si>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</si>
  <si>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</si>
  <si>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</si>
  <si>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</si>
  <si>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</si>
  <si>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</si>
  <si>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</si>
  <si>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</si>
  <si>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</si>
  <si>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</si>
  <si>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</si>
  <si>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</si>
  <si>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</si>
  <si>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</si>
  <si>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</si>
  <si>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</si>
  <si>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</si>
  <si>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</si>
  <si>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</si>
  <si>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</si>
  <si>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</si>
  <si>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</si>
  <si>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</si>
  <si>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</si>
  <si>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</si>
  <si>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</si>
  <si>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</si>
  <si>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</si>
  <si>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</si>
  <si>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</si>
  <si>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</si>
  <si>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</si>
  <si>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</si>
  <si>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</si>
  <si>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</si>
  <si>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</si>
  <si>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</si>
  <si>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</si>
  <si>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</si>
  <si>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</si>
  <si>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</si>
  <si>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</si>
  <si>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</si>
  <si>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</si>
  <si>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</si>
  <si>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</si>
  <si>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</si>
  <si>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</si>
  <si>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</si>
  <si>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</si>
  <si>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</si>
  <si>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</si>
  <si>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</si>
  <si>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</si>
  <si>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</si>
  <si>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</si>
  <si>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</si>
  <si>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</si>
  <si>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</si>
  <si>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</si>
  <si>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</si>
  <si>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</si>
  <si>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</si>
  <si>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</si>
  <si>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</si>
  <si>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</si>
  <si>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</si>
  <si>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</si>
  <si>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</si>
  <si>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</si>
  <si>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</si>
  <si>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</si>
  <si>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</si>
  <si>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</si>
  <si>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</si>
  <si>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</si>
  <si>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</si>
  <si>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</si>
  <si>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</si>
  <si>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</si>
  <si>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</si>
  <si>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</si>
  <si>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</si>
  <si>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</si>
  <si>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</si>
  <si>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</si>
  <si>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</si>
  <si>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</si>
  <si>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</si>
  <si>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</si>
  <si>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</si>
  <si>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</si>
  <si>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</si>
  <si>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</si>
  <si>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</si>
  <si>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</si>
  <si>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</si>
  <si>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</si>
  <si>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</si>
  <si>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</si>
  <si>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</si>
  <si>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</si>
  <si>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</si>
  <si>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</si>
  <si>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</si>
  <si>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</si>
  <si>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</si>
  <si>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</si>
  <si>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</si>
  <si>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</si>
  <si>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</si>
  <si>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</si>
  <si>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</si>
  <si>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</si>
  <si>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</si>
  <si>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</si>
  <si>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</si>
  <si>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</si>
  <si>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</si>
  <si>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</si>
  <si>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</si>
  <si>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</si>
  <si>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</si>
  <si>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</si>
  <si>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</si>
  <si>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</si>
  <si>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</si>
  <si>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</si>
  <si>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</si>
  <si>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</si>
  <si>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</si>
  <si>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</si>
  <si>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</si>
  <si>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</si>
  <si>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</si>
  <si>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</si>
  <si>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</si>
  <si>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</si>
  <si>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</si>
  <si>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</si>
  <si>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</si>
  <si>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</si>
  <si>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</si>
  <si>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</si>
  <si>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</si>
  <si>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</si>
  <si>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</si>
  <si>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</si>
  <si>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</si>
  <si>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</si>
  <si>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</si>
  <si>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</si>
  <si>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</si>
  <si>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</si>
  <si>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</si>
  <si>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</si>
  <si>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</si>
  <si>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</si>
  <si>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</si>
  <si>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</si>
  <si>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</si>
  <si>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</si>
  <si>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</si>
  <si>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</si>
  <si>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</si>
  <si>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</si>
  <si>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</si>
  <si>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</si>
  <si>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</si>
  <si>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</si>
  <si>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</si>
  <si>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</si>
  <si>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</si>
  <si>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</si>
  <si>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</si>
  <si>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</si>
  <si>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</si>
  <si>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</si>
  <si>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</si>
  <si>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</si>
  <si>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</si>
  <si>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</si>
  <si>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</si>
  <si>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</si>
  <si>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</si>
  <si>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</si>
  <si>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</si>
  <si>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</si>
  <si>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</si>
  <si>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</si>
  <si>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</si>
  <si>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</si>
  <si>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</si>
  <si>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</si>
  <si>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</si>
  <si>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</si>
  <si>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</si>
  <si>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</si>
  <si>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</si>
  <si>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</si>
  <si>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</si>
  <si>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</si>
  <si>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</si>
  <si>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</si>
  <si>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</si>
  <si>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</si>
  <si>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</si>
  <si>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</si>
  <si>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</si>
  <si>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</si>
  <si>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</si>
  <si>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</si>
  <si>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</si>
  <si>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</si>
  <si>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</si>
  <si>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</si>
  <si>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</si>
  <si>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</si>
  <si>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</si>
  <si>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</si>
  <si>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</si>
  <si>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</si>
  <si>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</si>
  <si>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</si>
  <si>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</si>
  <si>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</si>
  <si>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</si>
  <si>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</si>
  <si>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</si>
  <si>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</si>
  <si>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</si>
  <si>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</si>
  <si>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</si>
  <si>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</si>
  <si>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</si>
  <si>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</si>
  <si>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</si>
  <si>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</si>
  <si>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</si>
  <si>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</si>
  <si>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</si>
  <si>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</si>
  <si>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</si>
  <si>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</si>
  <si>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</si>
  <si>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</si>
  <si>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</si>
  <si>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</si>
  <si>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</si>
  <si>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</si>
  <si>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</si>
  <si>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</si>
  <si>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</si>
  <si>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</si>
  <si>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</si>
  <si>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</si>
  <si>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</si>
  <si>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</si>
  <si>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</si>
  <si>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</si>
  <si>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</si>
  <si>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</si>
  <si>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</si>
  <si>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</si>
  <si>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</si>
  <si>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</si>
  <si>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</si>
  <si>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</si>
  <si>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</si>
  <si>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</si>
  <si>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</si>
  <si>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</si>
  <si>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</si>
  <si>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</si>
  <si>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</si>
  <si>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</si>
  <si>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</si>
  <si>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</si>
  <si>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</si>
  <si>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</si>
  <si>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</si>
  <si>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</si>
  <si>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</si>
  <si>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</si>
  <si>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</si>
  <si>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</si>
  <si>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</si>
  <si>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</si>
  <si>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</si>
  <si>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</si>
  <si>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</si>
  <si>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</si>
  <si>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</si>
  <si>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</si>
  <si>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</si>
  <si>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</si>
  <si>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</si>
  <si>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</si>
  <si>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</si>
  <si>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</si>
  <si>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</si>
  <si>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</si>
  <si>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</si>
  <si>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</si>
  <si>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</si>
  <si>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</si>
  <si>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</si>
  <si>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</si>
  <si>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</si>
  <si>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</si>
  <si>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</si>
  <si>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</si>
  <si>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</si>
  <si>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</si>
  <si>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</si>
  <si>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</si>
  <si>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</si>
  <si>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</si>
  <si>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</si>
  <si>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</si>
  <si>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</si>
  <si>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</si>
  <si>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</si>
  <si>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</si>
  <si>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</si>
  <si>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</si>
  <si>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</si>
  <si>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</si>
  <si>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</si>
  <si>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</si>
  <si>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</si>
  <si>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</si>
  <si>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</si>
  <si>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</si>
  <si>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</si>
  <si>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</si>
  <si>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</si>
  <si>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</si>
  <si>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</si>
  <si>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</si>
  <si>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</si>
  <si>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</si>
  <si>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</si>
  <si>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</si>
  <si>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</si>
  <si>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</si>
  <si>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</si>
  <si>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</si>
  <si>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</si>
  <si>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</si>
  <si>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</si>
  <si>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</si>
  <si>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</si>
  <si>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</si>
  <si>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</si>
  <si>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</si>
  <si>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</si>
  <si>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</si>
  <si>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</si>
  <si>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</si>
  <si>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</si>
  <si>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</si>
  <si>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</si>
  <si>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</si>
  <si>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</si>
  <si>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</si>
  <si>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</si>
  <si>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</si>
  <si>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</si>
  <si>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</si>
  <si>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</si>
  <si>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</si>
  <si>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</si>
  <si>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</si>
  <si>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</si>
  <si>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</si>
  <si>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</si>
  <si>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</si>
  <si>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</si>
  <si>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</si>
  <si>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</si>
  <si>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</si>
  <si>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</si>
  <si>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</si>
  <si>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</si>
  <si>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</si>
  <si>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</si>
  <si>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</si>
  <si>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</si>
  <si>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</si>
  <si>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</si>
  <si>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</si>
  <si>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</si>
  <si>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</si>
  <si>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</si>
  <si>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</si>
  <si>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</si>
  <si>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</si>
  <si>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</si>
  <si>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</si>
  <si>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</si>
  <si>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</si>
  <si>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</si>
  <si>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</si>
  <si>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</si>
  <si>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</si>
  <si>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</si>
  <si>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</si>
  <si>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</si>
  <si>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</si>
  <si>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</si>
  <si>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</si>
  <si>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</si>
  <si>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</si>
  <si>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</si>
  <si>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</si>
  <si>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</si>
  <si>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</si>
  <si>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</si>
  <si>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</si>
  <si>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</si>
  <si>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</si>
  <si>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</si>
  <si>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</si>
  <si>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</si>
  <si>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</si>
  <si>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</si>
  <si>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</si>
  <si>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</si>
  <si>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</si>
  <si>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</si>
  <si>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</si>
  <si>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</si>
  <si>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</si>
  <si>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</si>
  <si>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</si>
  <si>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</si>
  <si>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</si>
  <si>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</si>
  <si>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</si>
  <si>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</si>
  <si>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</si>
  <si>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</si>
  <si>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</si>
  <si>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</si>
  <si>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</si>
  <si>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</si>
  <si>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</si>
  <si>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</si>
  <si>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</si>
  <si>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</si>
  <si>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</si>
  <si>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</si>
  <si>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</si>
  <si>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</si>
  <si>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</si>
  <si>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</si>
  <si>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</si>
  <si>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</si>
  <si>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</si>
  <si>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</si>
  <si>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</si>
  <si>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</si>
  <si>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</si>
  <si>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</si>
  <si>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</si>
  <si>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</si>
  <si>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</si>
  <si>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</si>
  <si>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</si>
  <si>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</si>
  <si>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</si>
  <si>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</si>
  <si>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</si>
  <si>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</si>
  <si>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</si>
  <si>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</si>
  <si>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</si>
  <si>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</si>
  <si>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</si>
  <si>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</si>
  <si>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</si>
  <si>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</si>
  <si>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</si>
  <si>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</si>
  <si>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</si>
  <si>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</si>
  <si>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</si>
  <si>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</si>
  <si>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</si>
  <si>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</si>
  <si>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</si>
  <si>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</si>
  <si>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</si>
  <si>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</si>
  <si>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</si>
  <si>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</si>
  <si>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</si>
  <si>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</si>
  <si>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</si>
  <si>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</si>
  <si>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</si>
  <si>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</si>
  <si>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</si>
  <si>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</si>
  <si>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</si>
  <si>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</si>
  <si>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</si>
  <si>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</si>
  <si>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</si>
  <si>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</si>
  <si>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</si>
  <si>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</si>
  <si>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</si>
  <si>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</si>
  <si>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</si>
  <si>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</si>
  <si>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</si>
  <si>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</si>
  <si>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</si>
  <si>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</si>
  <si>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</si>
  <si>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</si>
  <si>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</si>
  <si>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</si>
  <si>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</si>
  <si>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</si>
  <si>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</si>
  <si>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</si>
  <si>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</si>
  <si>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</si>
  <si>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</si>
  <si>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</si>
  <si>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</si>
  <si>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</si>
  <si>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</si>
  <si>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</si>
  <si>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</si>
  <si>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</si>
  <si>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</si>
  <si>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</si>
  <si>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</si>
  <si>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</si>
  <si>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</si>
  <si>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</si>
  <si>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</si>
  <si>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</si>
  <si>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</si>
  <si>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</si>
  <si>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</si>
  <si>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</si>
  <si>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</si>
  <si>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</si>
  <si>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</si>
  <si>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</si>
  <si>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</si>
  <si>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</si>
  <si>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</si>
  <si>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</si>
  <si>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</si>
  <si>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</si>
  <si>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</si>
  <si>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</si>
  <si>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</si>
  <si>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</si>
  <si>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</si>
  <si>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</si>
  <si>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</si>
  <si>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</si>
  <si>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</si>
  <si>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</si>
  <si>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</si>
  <si>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</si>
  <si>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</si>
  <si>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</si>
  <si>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</si>
  <si>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</si>
  <si>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</si>
  <si>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</si>
  <si>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</si>
  <si>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</si>
  <si>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</si>
  <si>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</si>
  <si>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</si>
  <si>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</si>
  <si>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</si>
  <si>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</si>
  <si>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</si>
  <si>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</si>
  <si>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</si>
  <si>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</si>
  <si>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</si>
  <si>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</si>
  <si>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</si>
  <si>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</si>
  <si>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</si>
  <si>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</si>
  <si>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</si>
  <si>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</si>
  <si>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</si>
  <si>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</si>
  <si>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</si>
  <si>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</si>
  <si>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</si>
  <si>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</si>
  <si>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</si>
  <si>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</si>
  <si>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</si>
  <si>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</si>
  <si>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</si>
  <si>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</si>
  <si>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</si>
  <si>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</si>
  <si>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</si>
  <si>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</si>
  <si>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</si>
  <si>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</si>
  <si>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</si>
  <si>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</si>
  <si>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</si>
  <si>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</si>
  <si>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</si>
  <si>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</si>
  <si>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</si>
  <si>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</si>
  <si>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</si>
  <si>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</si>
  <si>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</si>
  <si>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</si>
  <si>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</si>
  <si>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</si>
  <si>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</si>
  <si>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</si>
  <si>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</si>
  <si>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</si>
  <si>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</si>
  <si>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</si>
  <si>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</si>
  <si>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</si>
  <si>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</si>
  <si>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</si>
  <si>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</si>
  <si>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</si>
  <si>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</si>
  <si>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</si>
  <si>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</si>
  <si>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</si>
  <si>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</si>
  <si>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</si>
  <si>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</si>
  <si>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</si>
  <si>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</si>
  <si>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</si>
  <si>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</si>
  <si>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</si>
  <si>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</si>
  <si>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</si>
  <si>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</si>
  <si>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</si>
  <si>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</si>
  <si>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</si>
  <si>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</si>
  <si>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</si>
  <si>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</si>
  <si>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</si>
  <si>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</si>
  <si>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</si>
  <si>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</si>
  <si>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</si>
  <si>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</si>
  <si>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</si>
  <si>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</si>
  <si>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</si>
  <si>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</si>
  <si>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</si>
  <si>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</si>
  <si>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</si>
  <si>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</si>
  <si>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</si>
  <si>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</si>
  <si>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</si>
  <si>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</si>
  <si>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</si>
  <si>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</si>
  <si>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</si>
  <si>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</si>
  <si>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</si>
  <si>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</si>
  <si>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</si>
  <si>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</si>
  <si>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</si>
  <si>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</si>
  <si>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</si>
  <si>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</si>
  <si>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</si>
  <si>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</si>
  <si>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</si>
  <si>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</si>
  <si>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</si>
  <si>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</si>
  <si>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</si>
  <si>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</si>
  <si>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</si>
  <si>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</si>
  <si>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</si>
  <si>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</si>
  <si>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</si>
  <si>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</si>
  <si>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</si>
  <si>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</si>
  <si>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</si>
  <si>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</si>
  <si>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</si>
  <si>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</si>
  <si>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</si>
  <si>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</si>
  <si>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</si>
  <si>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</si>
  <si>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</si>
  <si>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</si>
  <si>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</si>
  <si>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</si>
  <si>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</si>
  <si>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</si>
  <si>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</si>
  <si>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</si>
  <si>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</si>
  <si>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</si>
  <si>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</si>
  <si>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</si>
  <si>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</si>
  <si>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</si>
  <si>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</si>
  <si>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</si>
  <si>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</si>
  <si>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</si>
  <si>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</si>
  <si>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</si>
  <si>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</si>
  <si>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</si>
  <si>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</si>
  <si>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</si>
  <si>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</si>
  <si>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</si>
  <si>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</si>
  <si>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</si>
  <si>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</si>
  <si>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</si>
  <si>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</si>
  <si>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</si>
  <si>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</si>
  <si>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</si>
  <si>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</si>
  <si>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</si>
  <si>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</si>
  <si>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</si>
  <si>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</si>
  <si>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</si>
  <si>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</si>
  <si>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</si>
  <si>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</si>
  <si>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</si>
  <si>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</si>
  <si>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</si>
  <si>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</si>
  <si>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</si>
  <si>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</si>
  <si>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</si>
  <si>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</si>
  <si>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</si>
  <si>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</si>
  <si>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</si>
  <si>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</si>
  <si>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</si>
  <si>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</si>
  <si>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</si>
  <si>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</si>
  <si>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</si>
  <si>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</si>
  <si>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</si>
  <si>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</si>
  <si>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</si>
  <si>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</si>
  <si>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</si>
  <si>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</si>
  <si>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</si>
  <si>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</si>
  <si>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</si>
  <si>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</si>
  <si>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</si>
  <si>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</si>
  <si>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</si>
  <si>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</si>
  <si>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</si>
  <si>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</si>
  <si>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</si>
  <si>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</si>
  <si>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</si>
  <si>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</si>
  <si>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</si>
  <si>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</si>
  <si>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</si>
  <si>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</si>
  <si>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</si>
  <si>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</si>
  <si>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</si>
  <si>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</si>
  <si>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</si>
  <si>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</si>
  <si>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</si>
  <si>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</si>
  <si>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</si>
  <si>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</si>
  <si>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</si>
  <si>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</si>
  <si>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</si>
  <si>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</si>
  <si>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</si>
  <si>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</si>
  <si>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</si>
  <si>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</si>
  <si>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</si>
  <si>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</si>
  <si>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</si>
  <si>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</si>
  <si>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</si>
  <si>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</si>
  <si>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</si>
  <si>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</si>
  <si>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</si>
  <si>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</si>
  <si>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</si>
  <si>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</si>
  <si>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</si>
  <si>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</si>
  <si>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</si>
  <si>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</si>
  <si>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</si>
  <si>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</si>
  <si>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r>
      <rPr>
        <b/>
        <sz val="8"/>
        <rFont val="Arial"/>
        <family val="2"/>
      </rPr>
      <t>(e)</t>
    </r>
    <r>
      <rPr>
        <sz val="8"/>
        <rFont val="Arial"/>
        <family val="2"/>
      </rPr>
      <t xml:space="preserve"> Series temporarily suspended.</t>
    </r>
  </si>
  <si>
    <r>
      <rPr>
        <b/>
        <sz val="8"/>
        <rFont val="Arial"/>
        <family val="2"/>
      </rPr>
      <t>(a)</t>
    </r>
    <r>
      <rPr>
        <sz val="8"/>
        <rFont val="Arial"/>
        <family val="2"/>
      </rPr>
      <t xml:space="preserve"> The U.S. Bureau of Labor Statistics did not publish October 2025 data for the Civilian Unemployment Rate and the Consumer Price Index.</t>
    </r>
  </si>
  <si>
    <t>Total Energy (d)</t>
  </si>
  <si>
    <t>Coal-weighted manufacturing (b)</t>
  </si>
  <si>
    <t>Distillate-weighted manufacturing (b)</t>
  </si>
  <si>
    <t>Electricity-weighted manufacturing (b)</t>
  </si>
  <si>
    <t>Natural Gas-weighted manufacturing (b)</t>
  </si>
  <si>
    <t>Vehicle Miles Traveled (c)</t>
  </si>
  <si>
    <t>Civilian Unemployment Rate (a)</t>
  </si>
  <si>
    <t>Consumer Price Index (all urban consumers) (a)</t>
  </si>
  <si>
    <r>
      <t xml:space="preserve">Historical data: Latest data available from Energy Information Administration databases supporting the following reports: </t>
    </r>
    <r>
      <rPr>
        <i/>
        <sz val="8"/>
        <rFont val="Arial"/>
        <family val="2"/>
      </rPr>
      <t>Petroleum Supply Monthl</t>
    </r>
    <r>
      <rPr>
        <sz val="8"/>
        <rFont val="Arial"/>
        <family val="2"/>
      </rPr>
      <t>y;</t>
    </r>
  </si>
  <si>
    <r>
      <t xml:space="preserve">Historical data: Latest data available from Energy Information Administration databases supporting the following reports: </t>
    </r>
    <r>
      <rPr>
        <i/>
        <sz val="8"/>
        <rFont val="Arial"/>
        <family val="2"/>
      </rPr>
      <t>Petroleum Marketing Monthly</t>
    </r>
    <r>
      <rPr>
        <sz val="8"/>
        <rFont val="Arial"/>
        <family val="2"/>
      </rPr>
      <t xml:space="preserve">; </t>
    </r>
  </si>
  <si>
    <r>
      <t xml:space="preserve">Historical data: Latest data available from Energy Information Administration databases supporting the following reports: </t>
    </r>
    <r>
      <rPr>
        <i/>
        <sz val="8"/>
        <rFont val="Arial"/>
        <family val="2"/>
      </rPr>
      <t>Petroleum Supply Monthly</t>
    </r>
    <r>
      <rPr>
        <sz val="8"/>
        <rFont val="Arial"/>
        <family val="2"/>
      </rPr>
      <t xml:space="preserve">;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</si>
  <si>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Weekly Petroleum Status Repor</t>
    </r>
    <r>
      <rPr>
        <sz val="8"/>
        <rFont val="Arial"/>
        <family val="2"/>
      </rPr>
      <t xml:space="preserve">t.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</si>
  <si>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 xml:space="preserve">Weekly Petroleum Status Report. </t>
    </r>
  </si>
  <si>
    <r>
      <t xml:space="preserve">Historical data: Latest data available from Energy Information Administration databases supporting the following reports: </t>
    </r>
    <r>
      <rPr>
        <i/>
        <sz val="8"/>
        <rFont val="Arial"/>
        <family val="2"/>
      </rPr>
      <t xml:space="preserve">Natural Gas Monthly; </t>
    </r>
    <r>
      <rPr>
        <sz val="8"/>
        <rFont val="Arial"/>
        <family val="2"/>
      </rPr>
      <t xml:space="preserve">and </t>
    </r>
    <r>
      <rPr>
        <i/>
        <sz val="8"/>
        <rFont val="Arial"/>
        <family val="2"/>
      </rPr>
      <t>Electric Power Monthly.</t>
    </r>
  </si>
  <si>
    <r>
      <t xml:space="preserve">Historical data: Latest data available from Energy Information Administration databases supporting the </t>
    </r>
    <r>
      <rPr>
        <i/>
        <sz val="8"/>
        <rFont val="Arial"/>
        <family val="2"/>
      </rPr>
      <t>Natural Gas Monthl</t>
    </r>
    <r>
      <rPr>
        <sz val="8"/>
        <rFont val="Arial"/>
        <family val="2"/>
      </rPr>
      <t>y. Henry Hub spot price is from Refinitiv,an LSEG company, via EIA (https://www.eia.gov/dnav/pet/pet_pri_spt_s1_d.htm).</t>
    </r>
  </si>
  <si>
    <r>
      <t xml:space="preserve">Historical data: Latest data available from Energy Information Administration databases supporting the following reports: </t>
    </r>
    <r>
      <rPr>
        <i/>
        <sz val="8"/>
        <rFont val="Arial"/>
        <family val="2"/>
      </rPr>
      <t xml:space="preserve">Quarterly Coal Report </t>
    </r>
    <r>
      <rPr>
        <sz val="8"/>
        <rFont val="Arial"/>
        <family val="2"/>
      </rPr>
      <t>and</t>
    </r>
    <r>
      <rPr>
        <i/>
        <sz val="8"/>
        <rFont val="Arial"/>
        <family val="2"/>
      </rPr>
      <t xml:space="preserve"> Electric Power Monthly</t>
    </r>
    <r>
      <rPr>
        <sz val="8"/>
        <rFont val="Arial"/>
        <family val="2"/>
      </rPr>
      <t>.</t>
    </r>
  </si>
  <si>
    <r>
      <t xml:space="preserve">Historical data: Latest data available from EIA databases supporting the following reports: </t>
    </r>
    <r>
      <rPr>
        <i/>
        <sz val="8"/>
        <rFont val="Arial"/>
        <family val="2"/>
      </rPr>
      <t xml:space="preserve">Electric Power Monthly </t>
    </r>
    <r>
      <rPr>
        <sz val="8"/>
        <rFont val="Arial"/>
        <family val="2"/>
      </rPr>
      <t xml:space="preserve">and </t>
    </r>
    <r>
      <rPr>
        <i/>
        <sz val="8"/>
        <rFont val="Arial"/>
        <family val="2"/>
      </rPr>
      <t xml:space="preserve">Electric Power Annual </t>
    </r>
    <r>
      <rPr>
        <sz val="8"/>
        <rFont val="Arial"/>
        <family val="2"/>
      </rPr>
      <t>(electricity supply and 
consumption, fuel inventories and costs, and retail electricity prices); regional transmission organizations and independent system operators (wholesale electricity prices).</t>
    </r>
  </si>
  <si>
    <r>
      <t xml:space="preserve">Historical data: Latest data available from EIA databases supporting the following reports: </t>
    </r>
    <r>
      <rPr>
        <i/>
        <sz val="8"/>
        <rFont val="Arial"/>
        <family val="2"/>
      </rPr>
      <t xml:space="preserve">Electric Power Monthly </t>
    </r>
    <r>
      <rPr>
        <sz val="8"/>
        <rFont val="Arial"/>
        <family val="2"/>
      </rPr>
      <t>and</t>
    </r>
    <r>
      <rPr>
        <i/>
        <sz val="8"/>
        <rFont val="Arial"/>
        <family val="2"/>
      </rPr>
      <t xml:space="preserve"> Electric Power Annual.</t>
    </r>
  </si>
  <si>
    <r>
      <t>Historical data: Latest data available from EIA databases supporting the following reports:</t>
    </r>
    <r>
      <rPr>
        <i/>
        <sz val="8"/>
        <rFont val="Arial"/>
        <family val="2"/>
      </rPr>
      <t xml:space="preserve"> Electric Power Monthly </t>
    </r>
    <r>
      <rPr>
        <sz val="8"/>
        <rFont val="Arial"/>
        <family val="2"/>
      </rPr>
      <t>and</t>
    </r>
    <r>
      <rPr>
        <i/>
        <sz val="8"/>
        <rFont val="Arial"/>
        <family val="2"/>
      </rPr>
      <t xml:space="preserve"> Electric Power Annual.</t>
    </r>
  </si>
  <si>
    <r>
      <t xml:space="preserve">Historical data: Latest data available from EIA databases supporting the following reports: </t>
    </r>
    <r>
      <rPr>
        <i/>
        <sz val="8"/>
        <rFont val="Arial"/>
        <family val="2"/>
      </rPr>
      <t xml:space="preserve">Electric Power Monthly, Electric Power Annual, Monthly Energy Review, </t>
    </r>
    <r>
      <rPr>
        <sz val="8"/>
        <rFont val="Arial"/>
        <family val="2"/>
      </rPr>
      <t xml:space="preserve">and </t>
    </r>
    <r>
      <rPr>
        <i/>
        <sz val="8"/>
        <rFont val="Arial"/>
        <family val="2"/>
      </rPr>
      <t>Petroleum Supply Monthly.</t>
    </r>
  </si>
  <si>
    <t xml:space="preserve">Forecasts: EIA Short-Term Integrated Forecasting System. Regional macroeconomic forecasts are based on the S&amp;P Global model of the U.S. Economy. </t>
  </si>
  <si>
    <t>SERC index, Into Southern</t>
  </si>
  <si>
    <t>FRCC index, Florida Reliability</t>
  </si>
  <si>
    <t>Northwest index, Mid-Columbia</t>
  </si>
  <si>
    <t>Southwest index, Palo Verde</t>
  </si>
  <si>
    <r>
      <rPr>
        <b/>
        <sz val="8"/>
        <rFont val="Arial"/>
        <family val="2"/>
      </rPr>
      <t>(c)</t>
    </r>
    <r>
      <rPr>
        <sz val="8"/>
        <rFont val="Arial"/>
        <family val="2"/>
      </rPr>
      <t xml:space="preserve"> OPEC = Organization of the Petroleum Exporting Countries: Algeria, Congo (Brazzaville), Equatorial Guinea, Gabon, Iran, Iraq, Kuwait, Libya, Nigeria, Saudi Arabia, and Venezuela.</t>
    </r>
  </si>
  <si>
    <r>
      <rPr>
        <b/>
        <sz val="8"/>
        <rFont val="Arial"/>
        <family val="2"/>
      </rPr>
      <t>(b)</t>
    </r>
    <r>
      <rPr>
        <sz val="8"/>
        <rFont val="Arial"/>
        <family val="2"/>
      </rPr>
      <t xml:space="preserve"> OPEC = Organization of the Petroleum Exporting Countries: Algeria, Congo (Brazzaville), Equatorial Guinea, Gabon, Iran, Iraq, Kuwait, Libya, Nigeria, Saudi Arabia, and Venezuela.</t>
    </r>
  </si>
  <si>
    <t>June 2026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</si>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</sst>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1">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
      <left style="thin">
        <color theme="0"/>
      </left>
      <right/>
      <top/>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06">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30" fillId="6" borderId="0" xfId="21" applyNumberFormat="1" applyFont="1" applyFill="1" applyAlignment="1">
      <alignment vertical="top"/>
    </xf>
    <xf numFmtId="1" fontId="20" fillId="8" borderId="0" xfId="23" applyNumberFormat="1" applyFont="1" applyFill="1" applyAlignment="1">
      <alignment horizontal="right" indent="1"/>
    </xf>
    <xf numFmtId="166" fontId="20" fillId="8" borderId="0" xfId="22" applyNumberFormat="1" applyFont="1" applyFill="1" applyAlignment="1">
      <alignment horizontal="center"/>
    </xf>
    <xf numFmtId="0" fontId="17" fillId="8" borderId="0" xfId="0" applyFont="1" applyFill="1"/>
    <xf numFmtId="0" fontId="20" fillId="8" borderId="2" xfId="23" applyFont="1" applyFill="1" applyBorder="1" applyAlignment="1">
      <alignment horizontal="center"/>
    </xf>
    <xf numFmtId="164" fontId="17" fillId="8" borderId="0" xfId="23" applyNumberFormat="1" applyFont="1" applyFill="1"/>
    <xf numFmtId="0" fontId="37" fillId="8" borderId="0" xfId="11" applyFont="1" applyFill="1" applyAlignment="1">
      <alignment horizontal="center"/>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20" fillId="8" borderId="0" xfId="13" applyFont="1" applyFill="1" applyAlignment="1">
      <alignment horizontal="center"/>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20" fillId="8" borderId="2" xfId="18" applyNumberFormat="1" applyFont="1" applyFill="1" applyBorder="1" applyAlignment="1">
      <alignment horizontal="right"/>
    </xf>
    <xf numFmtId="0" fontId="17" fillId="8" borderId="0" xfId="7"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0" fontId="20" fillId="8" borderId="2" xfId="19" applyFont="1" applyFill="1" applyBorder="1" applyAlignment="1">
      <alignment horizontal="center"/>
    </xf>
    <xf numFmtId="0" fontId="17" fillId="8" borderId="0" xfId="9" applyFont="1" applyFill="1" applyAlignment="1">
      <alignment horizontal="center"/>
    </xf>
    <xf numFmtId="0" fontId="13" fillId="8" borderId="0" xfId="9" applyFont="1" applyFill="1" applyAlignment="1">
      <alignment horizontal="center"/>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2" fontId="19" fillId="6" borderId="0" xfId="23" applyNumberFormat="1" applyFont="1" applyFill="1" applyAlignment="1">
      <alignment horizontal="right" indent="1"/>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72"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165" fontId="20" fillId="6" borderId="0" xfId="23" applyNumberFormat="1" applyFont="1" applyFill="1" applyAlignment="1">
      <alignment horizontal="right"/>
    </xf>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2" fontId="19" fillId="6" borderId="2" xfId="21" applyNumberFormat="1" applyFont="1" applyFill="1" applyBorder="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165" fontId="21" fillId="6" borderId="2" xfId="16" applyNumberFormat="1"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21" fillId="6" borderId="2" xfId="14" applyFont="1" applyFill="1" applyBorder="1" applyAlignment="1">
      <alignment horizontal="right"/>
    </xf>
    <xf numFmtId="164" fontId="21" fillId="6" borderId="0" xfId="14" applyNumberFormat="1" applyFont="1" applyFill="1" applyAlignment="1">
      <alignment horizontal="right"/>
    </xf>
    <xf numFmtId="0" fontId="4" fillId="6" borderId="2" xfId="14" applyFont="1" applyFill="1" applyBorder="1" applyAlignment="1">
      <alignment horizontal="right"/>
    </xf>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0" fontId="4" fillId="6" borderId="0" xfId="8" applyFont="1" applyFill="1" applyAlignment="1">
      <alignment horizontal="center"/>
    </xf>
    <xf numFmtId="0" fontId="4" fillId="0" borderId="13" xfId="14" quotePrefix="1" applyFont="1" applyBorder="1"/>
    <xf numFmtId="43" fontId="4" fillId="6" borderId="0" xfId="30" applyFont="1" applyFill="1"/>
    <xf numFmtId="43" fontId="21" fillId="8" borderId="0" xfId="30" applyFont="1" applyFill="1" applyAlignment="1">
      <alignment horizontal="right"/>
    </xf>
    <xf numFmtId="43" fontId="21" fillId="8" borderId="0" xfId="30" applyFont="1" applyFill="1" applyBorder="1" applyAlignment="1">
      <alignment horizontal="right"/>
    </xf>
    <xf numFmtId="43" fontId="21" fillId="8" borderId="3" xfId="30" applyFont="1" applyFill="1" applyBorder="1" applyAlignment="1">
      <alignment horizontal="right"/>
    </xf>
    <xf numFmtId="0" fontId="10" fillId="6" borderId="0" xfId="9" applyFont="1" applyFill="1" applyAlignment="1">
      <alignment horizontal="center"/>
    </xf>
    <xf numFmtId="43" fontId="21" fillId="6" borderId="0" xfId="30" applyFont="1" applyFill="1" applyAlignment="1">
      <alignment horizontal="right"/>
    </xf>
    <xf numFmtId="43" fontId="21" fillId="6" borderId="3" xfId="30" applyFont="1" applyFill="1" applyBorder="1" applyAlignment="1">
      <alignment horizontal="right"/>
    </xf>
    <xf numFmtId="43" fontId="21" fillId="6" borderId="0" xfId="30" applyFont="1" applyFill="1" applyBorder="1" applyAlignment="1">
      <alignment horizontal="right"/>
    </xf>
    <xf numFmtId="2" fontId="21" fillId="6" borderId="2" xfId="21" applyNumberFormat="1" applyFont="1" applyFill="1" applyBorder="1" applyAlignment="1">
      <alignment horizontal="right"/>
    </xf>
    <xf numFmtId="43" fontId="20" fillId="6" borderId="0" xfId="30" applyFont="1" applyFill="1" applyAlignment="1">
      <alignment horizontal="right"/>
    </xf>
    <xf numFmtId="43" fontId="20" fillId="8" borderId="0" xfId="30" applyFont="1" applyFill="1" applyAlignment="1">
      <alignment horizontal="right"/>
    </xf>
    <xf numFmtId="43" fontId="20" fillId="6" borderId="0" xfId="30" applyFont="1" applyFill="1" applyBorder="1" applyAlignment="1">
      <alignment horizontal="right"/>
    </xf>
    <xf numFmtId="43" fontId="20" fillId="8" borderId="0" xfId="30" applyFont="1" applyFill="1" applyBorder="1" applyAlignment="1">
      <alignment horizontal="right"/>
    </xf>
    <xf numFmtId="0" fontId="4" fillId="0" borderId="0" xfId="17" quotePrefix="1" applyFont="1"/>
    <xf numFmtId="0" fontId="0" fillId="0" borderId="0" xfId="0"/>
    <xf numFmtId="49" fontId="4" fillId="4" borderId="0" xfId="0" quotePrefix="1" applyNumberFormat="1" applyFont="1" applyFill="1"/>
    <xf numFmtId="0" fontId="3" fillId="0" borderId="0" xfId="0" applyFont="1"/>
    <xf numFmtId="0" fontId="4" fillId="4" borderId="0" xfId="17" applyFont="1" applyFill="1" applyAlignment="1">
      <alignment vertical="top"/>
    </xf>
    <xf numFmtId="0" fontId="3" fillId="0" borderId="0" xfId="0" applyFont="1" applyAlignment="1">
      <alignment vertical="top"/>
    </xf>
    <xf numFmtId="0" fontId="4" fillId="4" borderId="0" xfId="17" applyFont="1" applyFill="1" applyAlignment="1">
      <alignment vertical="top" wrapText="1"/>
    </xf>
    <xf numFmtId="0" fontId="3" fillId="0" borderId="0" xfId="0" applyFont="1" applyAlignment="1">
      <alignment vertical="top" wrapText="1"/>
    </xf>
    <xf numFmtId="0" fontId="3" fillId="4" borderId="0" xfId="0" applyFont="1" applyFill="1" applyAlignment="1">
      <alignment vertical="top" wrapText="1"/>
    </xf>
    <xf numFmtId="0" fontId="17" fillId="4" borderId="0" xfId="0" applyFont="1" applyFill="1" applyAlignment="1">
      <alignment horizontal="left" vertical="top" wrapText="1"/>
    </xf>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4" borderId="0" xfId="23" quotePrefix="1" applyFont="1" applyFill="1" applyAlignment="1">
      <alignment horizontal="left" vertical="top" wrapText="1"/>
    </xf>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8" applyFont="1" applyAlignment="1">
      <alignment horizontal="left"/>
    </xf>
    <xf numFmtId="0" fontId="20" fillId="0" borderId="4" xfId="8" applyFont="1" applyBorder="1" applyAlignment="1">
      <alignment horizontal="center"/>
    </xf>
    <xf numFmtId="0" fontId="20" fillId="0" borderId="9" xfId="8" applyFont="1" applyBorder="1" applyAlignment="1">
      <alignment horizontal="center"/>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16" fillId="0" borderId="0" xfId="17" applyFont="1"/>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49" fontId="4" fillId="4" borderId="0" xfId="0" applyNumberFormat="1" applyFont="1" applyFill="1"/>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0" fontId="17" fillId="0" borderId="0" xfId="18" applyFont="1" applyAlignment="1">
      <alignment vertical="top" wrapText="1"/>
    </xf>
    <xf numFmtId="0" fontId="17" fillId="4" borderId="0" xfId="0" applyFont="1" applyFill="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3" fillId="0" borderId="0" xfId="28" applyAlignment="1">
      <alignment wrapText="1"/>
    </xf>
    <xf numFmtId="0" fontId="4" fillId="4" borderId="0" xfId="28"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49" fontId="4" fillId="4" borderId="0" xfId="28" quotePrefix="1" applyNumberFormat="1" applyFont="1" applyFill="1"/>
    <xf numFmtId="0" fontId="3" fillId="0" borderId="0" xfId="28"/>
    <xf numFmtId="0" fontId="3" fillId="4" borderId="0" xfId="28" applyFill="1" applyAlignment="1">
      <alignment wrapText="1"/>
    </xf>
    <xf numFmtId="0" fontId="4" fillId="4" borderId="0" xfId="28" quotePrefix="1"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17" applyFont="1" applyFill="1" applyAlignment="1">
      <alignment horizontal="left" wrapText="1"/>
    </xf>
    <xf numFmtId="0" fontId="4" fillId="4" borderId="0" xfId="23" quotePrefix="1" applyFont="1" applyFill="1" applyAlignment="1">
      <alignment horizontal="left" wrapText="1"/>
    </xf>
    <xf numFmtId="0" fontId="0" fillId="0" borderId="0" xfId="0" applyAlignment="1">
      <alignment wrapText="1"/>
    </xf>
    <xf numFmtId="0" fontId="4" fillId="0" borderId="0" xfId="23" quotePrefix="1" applyFont="1" applyAlignment="1">
      <alignment horizontal="left" wrapText="1"/>
    </xf>
    <xf numFmtId="0" fontId="16" fillId="0" borderId="0" xfId="23" applyFont="1"/>
    <xf numFmtId="0" fontId="9" fillId="0" borderId="0" xfId="23" applyFont="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6" fillId="4" borderId="0" xfId="23" applyFont="1" applyFill="1"/>
    <xf numFmtId="0" fontId="18" fillId="4" borderId="0" xfId="23" applyFont="1" applyFill="1"/>
    <xf numFmtId="0" fontId="4" fillId="0" borderId="0" xfId="0" applyFont="1" applyAlignment="1">
      <alignment wrapText="1"/>
    </xf>
    <xf numFmtId="0" fontId="15" fillId="0" borderId="0" xfId="11" applyFont="1"/>
    <xf numFmtId="0" fontId="4" fillId="4" borderId="0" xfId="21" quotePrefix="1" applyFont="1" applyFill="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0" borderId="0" xfId="0" quotePrefix="1" applyFont="1" applyAlignment="1">
      <alignment wrapText="1"/>
    </xf>
    <xf numFmtId="0" fontId="16" fillId="0" borderId="0" xfId="13" applyFont="1" applyAlignment="1">
      <alignment horizontal="left" readingOrder="1"/>
    </xf>
    <xf numFmtId="0" fontId="4" fillId="4" borderId="0" xfId="16" quotePrefix="1" applyFont="1" applyFill="1" applyAlignment="1">
      <alignment wrapText="1"/>
    </xf>
    <xf numFmtId="0" fontId="4" fillId="4" borderId="0" xfId="0" applyFont="1" applyFill="1" applyAlignment="1">
      <alignment wrapText="1"/>
    </xf>
    <xf numFmtId="0" fontId="16" fillId="0" borderId="0" xfId="16" applyFont="1"/>
    <xf numFmtId="0" fontId="18" fillId="0" borderId="0" xfId="16"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7" fillId="4" borderId="0" xfId="0" applyFont="1" applyFill="1" applyAlignment="1">
      <alignment wrapText="1"/>
    </xf>
    <xf numFmtId="0" fontId="16" fillId="0" borderId="0" xfId="7" applyFont="1" applyAlignment="1">
      <alignment horizontal="left"/>
    </xf>
    <xf numFmtId="0" fontId="0" fillId="0" borderId="0" xfId="0" applyAlignment="1">
      <alignment horizontal="left"/>
    </xf>
    <xf numFmtId="0" fontId="4" fillId="0" borderId="13" xfId="18" quotePrefix="1"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20" fillId="0" borderId="10" xfId="8" applyFont="1" applyBorder="1" applyAlignment="1">
      <alignment horizontal="center"/>
    </xf>
    <xf numFmtId="0" fontId="4" fillId="4" borderId="13" xfId="17" applyFont="1" applyFill="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0" borderId="13" xfId="14" quotePrefix="1" applyFont="1" applyBorder="1" applyAlignment="1">
      <alignment horizontal="left" wrapText="1"/>
    </xf>
    <xf numFmtId="0" fontId="4" fillId="0" borderId="14" xfId="14" quotePrefix="1" applyFont="1"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0" borderId="20" xfId="14" quotePrefix="1" applyFont="1" applyBorder="1" applyAlignment="1">
      <alignment horizontal="left" wrapText="1"/>
    </xf>
    <xf numFmtId="0" fontId="4" fillId="0" borderId="0" xfId="14" quotePrefix="1" applyFont="1" applyAlignment="1">
      <alignment horizontal="left" wrapText="1"/>
    </xf>
    <xf numFmtId="0" fontId="4" fillId="6" borderId="0" xfId="15" quotePrefix="1"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3" fillId="6" borderId="0" xfId="0" applyFont="1" applyFill="1" applyAlignment="1">
      <alignment horizontal="left" wrapText="1"/>
    </xf>
    <xf numFmtId="0" fontId="16" fillId="0" borderId="0" xfId="19" applyFont="1" applyAlignment="1">
      <alignment wrapText="1"/>
    </xf>
    <xf numFmtId="0" fontId="4" fillId="0" borderId="0" xfId="19" quotePrefix="1" applyFont="1" applyAlignment="1">
      <alignment horizontal="left" wrapText="1"/>
    </xf>
    <xf numFmtId="0" fontId="4" fillId="0" borderId="0" xfId="0" applyFont="1" applyAlignment="1">
      <alignment vertical="top" wrapText="1"/>
    </xf>
    <xf numFmtId="0" fontId="16" fillId="0" borderId="0" xfId="9" applyFont="1" applyAlignment="1">
      <alignment horizontal="left" wrapText="1" readingOrder="1"/>
    </xf>
    <xf numFmtId="0" fontId="0" fillId="0" borderId="0" xfId="0" applyAlignment="1">
      <alignment wrapText="1" readingOrder="1"/>
    </xf>
    <xf numFmtId="0" fontId="12" fillId="6" borderId="0" xfId="9" applyFont="1" applyFill="1" applyAlignment="1">
      <alignment horizontal="left" wrapText="1" readingOrder="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G27" sqref="G27"/>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136</v>
      </c>
      <c r="D1" s="983" t="s">
        <v>1610</v>
      </c>
      <c r="E1" s="983"/>
      <c r="F1" s="983"/>
    </row>
    <row r="2" spans="1:74" x14ac:dyDescent="0.2">
      <c r="A2" s="310" t="s">
        <v>745</v>
      </c>
      <c r="D2" s="982">
        <v>46177</v>
      </c>
      <c r="E2" s="982"/>
      <c r="F2" s="982"/>
      <c r="G2" s="312" t="str">
        <f>"EIA completed modeling and analysis for this report on "&amp;TEXT(Dates!$D$2,"dddd, mmmm d, yyyy")&amp;"."</f>
        <v>EIA completed modeling and analysis for this report on Thursday, June 4, 2026.</v>
      </c>
      <c r="H2" s="312"/>
      <c r="I2" s="312"/>
      <c r="J2" s="312"/>
      <c r="K2" s="312"/>
      <c r="L2" s="312"/>
      <c r="M2" s="312"/>
    </row>
    <row r="3" spans="1:74" x14ac:dyDescent="0.2">
      <c r="A3" t="s">
        <v>62</v>
      </c>
      <c r="D3" s="290">
        <f>YEAR(D1)-4</f>
        <v>2022</v>
      </c>
      <c r="G3" s="311"/>
      <c r="H3" s="7"/>
      <c r="I3" s="7"/>
      <c r="J3" s="7"/>
      <c r="K3" s="7"/>
      <c r="L3" s="7"/>
      <c r="M3" s="7"/>
    </row>
    <row r="4" spans="1:74" x14ac:dyDescent="0.2">
      <c r="D4" s="109"/>
    </row>
    <row r="5" spans="1:74" x14ac:dyDescent="0.2">
      <c r="A5" t="s">
        <v>555</v>
      </c>
      <c r="D5" s="109">
        <f>+D3*100+1</f>
        <v>202201</v>
      </c>
    </row>
    <row r="7" spans="1:74" x14ac:dyDescent="0.2">
      <c r="A7" t="s">
        <v>557</v>
      </c>
      <c r="D7" s="109">
        <f>IF(MONTH(D1)&gt;1,100*YEAR(D1)+MONTH(D1)-1,100*(YEAR(D1)-1)+12)</f>
        <v>202605</v>
      </c>
    </row>
    <row r="9" spans="1:74" x14ac:dyDescent="0.2">
      <c r="A9" t="s">
        <v>807</v>
      </c>
      <c r="D9" s="981">
        <v>46177.663784722223</v>
      </c>
      <c r="E9" s="981"/>
    </row>
    <row r="10" spans="1:74" s="117" customFormat="1" x14ac:dyDescent="0.2">
      <c r="A10" s="117" t="s">
        <v>137</v>
      </c>
    </row>
    <row r="11" spans="1:74" s="7" customFormat="1" ht="11.25" x14ac:dyDescent="0.2">
      <c r="A11" s="20"/>
      <c r="B11" s="21" t="s">
        <v>440</v>
      </c>
      <c r="C11" s="18">
        <f>+D5</f>
        <v>202201</v>
      </c>
      <c r="D11" s="22">
        <f>C11+1</f>
        <v>202202</v>
      </c>
      <c r="E11" s="22">
        <f>D11+1</f>
        <v>202203</v>
      </c>
      <c r="F11" s="23">
        <f>E11+1</f>
        <v>202204</v>
      </c>
      <c r="G11" s="23">
        <f t="shared" ref="G11:BR11" si="0">F11+1</f>
        <v>202205</v>
      </c>
      <c r="H11" s="23">
        <f t="shared" si="0"/>
        <v>202206</v>
      </c>
      <c r="I11" s="23">
        <f t="shared" si="0"/>
        <v>202207</v>
      </c>
      <c r="J11" s="23">
        <f t="shared" si="0"/>
        <v>202208</v>
      </c>
      <c r="K11" s="23">
        <f t="shared" si="0"/>
        <v>202209</v>
      </c>
      <c r="L11" s="23">
        <f t="shared" si="0"/>
        <v>202210</v>
      </c>
      <c r="M11" s="23">
        <f t="shared" si="0"/>
        <v>202211</v>
      </c>
      <c r="N11" s="23">
        <f t="shared" si="0"/>
        <v>202212</v>
      </c>
      <c r="O11" s="23">
        <f>+C11+100</f>
        <v>202301</v>
      </c>
      <c r="P11" s="23">
        <f t="shared" si="0"/>
        <v>202302</v>
      </c>
      <c r="Q11" s="23">
        <f t="shared" si="0"/>
        <v>202303</v>
      </c>
      <c r="R11" s="23">
        <f t="shared" si="0"/>
        <v>202304</v>
      </c>
      <c r="S11" s="23">
        <f t="shared" si="0"/>
        <v>202305</v>
      </c>
      <c r="T11" s="23">
        <f t="shared" si="0"/>
        <v>202306</v>
      </c>
      <c r="U11" s="23">
        <f t="shared" si="0"/>
        <v>202307</v>
      </c>
      <c r="V11" s="23">
        <f t="shared" si="0"/>
        <v>202308</v>
      </c>
      <c r="W11" s="23">
        <f t="shared" si="0"/>
        <v>202309</v>
      </c>
      <c r="X11" s="23">
        <f t="shared" si="0"/>
        <v>202310</v>
      </c>
      <c r="Y11" s="23">
        <f t="shared" si="0"/>
        <v>202311</v>
      </c>
      <c r="Z11" s="23">
        <f t="shared" si="0"/>
        <v>202312</v>
      </c>
      <c r="AA11" s="23">
        <f>+O11+100</f>
        <v>202401</v>
      </c>
      <c r="AB11" s="23">
        <f t="shared" si="0"/>
        <v>202402</v>
      </c>
      <c r="AC11" s="23">
        <f t="shared" si="0"/>
        <v>202403</v>
      </c>
      <c r="AD11" s="23">
        <f t="shared" si="0"/>
        <v>202404</v>
      </c>
      <c r="AE11" s="23">
        <f t="shared" si="0"/>
        <v>202405</v>
      </c>
      <c r="AF11" s="23">
        <f t="shared" si="0"/>
        <v>202406</v>
      </c>
      <c r="AG11" s="23">
        <f t="shared" si="0"/>
        <v>202407</v>
      </c>
      <c r="AH11" s="23">
        <f t="shared" si="0"/>
        <v>202408</v>
      </c>
      <c r="AI11" s="23">
        <f t="shared" si="0"/>
        <v>202409</v>
      </c>
      <c r="AJ11" s="23">
        <f t="shared" si="0"/>
        <v>202410</v>
      </c>
      <c r="AK11" s="23">
        <f t="shared" si="0"/>
        <v>202411</v>
      </c>
      <c r="AL11" s="23">
        <f t="shared" si="0"/>
        <v>202412</v>
      </c>
      <c r="AM11" s="23">
        <f>+AA11+100</f>
        <v>202501</v>
      </c>
      <c r="AN11" s="23">
        <f t="shared" si="0"/>
        <v>202502</v>
      </c>
      <c r="AO11" s="23">
        <f t="shared" si="0"/>
        <v>202503</v>
      </c>
      <c r="AP11" s="23">
        <f t="shared" si="0"/>
        <v>202504</v>
      </c>
      <c r="AQ11" s="23">
        <f t="shared" si="0"/>
        <v>202505</v>
      </c>
      <c r="AR11" s="23">
        <f t="shared" si="0"/>
        <v>202506</v>
      </c>
      <c r="AS11" s="23">
        <f t="shared" si="0"/>
        <v>202507</v>
      </c>
      <c r="AT11" s="23">
        <f t="shared" si="0"/>
        <v>202508</v>
      </c>
      <c r="AU11" s="23">
        <f t="shared" si="0"/>
        <v>202509</v>
      </c>
      <c r="AV11" s="23">
        <f t="shared" si="0"/>
        <v>202510</v>
      </c>
      <c r="AW11" s="23">
        <f t="shared" si="0"/>
        <v>202511</v>
      </c>
      <c r="AX11" s="23">
        <f t="shared" si="0"/>
        <v>202512</v>
      </c>
      <c r="AY11" s="23">
        <f>+AM11+100</f>
        <v>202601</v>
      </c>
      <c r="AZ11" s="23">
        <f t="shared" si="0"/>
        <v>202602</v>
      </c>
      <c r="BA11" s="23">
        <f t="shared" si="0"/>
        <v>202603</v>
      </c>
      <c r="BB11" s="23">
        <f t="shared" si="0"/>
        <v>202604</v>
      </c>
      <c r="BC11" s="23">
        <f t="shared" si="0"/>
        <v>202605</v>
      </c>
      <c r="BD11" s="23">
        <f t="shared" si="0"/>
        <v>202606</v>
      </c>
      <c r="BE11" s="23">
        <f t="shared" si="0"/>
        <v>202607</v>
      </c>
      <c r="BF11" s="23">
        <f t="shared" si="0"/>
        <v>202608</v>
      </c>
      <c r="BG11" s="23">
        <f t="shared" si="0"/>
        <v>202609</v>
      </c>
      <c r="BH11" s="23">
        <f t="shared" si="0"/>
        <v>202610</v>
      </c>
      <c r="BI11" s="23">
        <f t="shared" si="0"/>
        <v>202611</v>
      </c>
      <c r="BJ11" s="23">
        <f t="shared" si="0"/>
        <v>202612</v>
      </c>
      <c r="BK11" s="23">
        <f>+AY11+100</f>
        <v>202701</v>
      </c>
      <c r="BL11" s="23">
        <f t="shared" si="0"/>
        <v>202702</v>
      </c>
      <c r="BM11" s="23">
        <f t="shared" si="0"/>
        <v>202703</v>
      </c>
      <c r="BN11" s="23">
        <f t="shared" si="0"/>
        <v>202704</v>
      </c>
      <c r="BO11" s="23">
        <f t="shared" si="0"/>
        <v>202705</v>
      </c>
      <c r="BP11" s="23">
        <f t="shared" si="0"/>
        <v>202706</v>
      </c>
      <c r="BQ11" s="23">
        <f t="shared" si="0"/>
        <v>202707</v>
      </c>
      <c r="BR11" s="23">
        <f t="shared" si="0"/>
        <v>202708</v>
      </c>
      <c r="BS11" s="23">
        <f>BR11+1</f>
        <v>202709</v>
      </c>
      <c r="BT11" s="23">
        <f>BS11+1</f>
        <v>202710</v>
      </c>
      <c r="BU11" s="23">
        <f>BT11+1</f>
        <v>202711</v>
      </c>
      <c r="BV11" s="23">
        <f>BU11+1</f>
        <v>202712</v>
      </c>
    </row>
    <row r="12" spans="1:74" s="7" customFormat="1" ht="11.25" x14ac:dyDescent="0.2">
      <c r="A12" s="20"/>
      <c r="B12" s="24" t="s">
        <v>140</v>
      </c>
      <c r="C12" s="25">
        <v>337</v>
      </c>
      <c r="D12" s="25">
        <v>338</v>
      </c>
      <c r="E12" s="25">
        <v>339</v>
      </c>
      <c r="F12" s="25">
        <v>340</v>
      </c>
      <c r="G12" s="25">
        <v>341</v>
      </c>
      <c r="H12" s="25">
        <v>342</v>
      </c>
      <c r="I12" s="25">
        <v>343</v>
      </c>
      <c r="J12" s="25">
        <v>344</v>
      </c>
      <c r="K12" s="25">
        <v>345</v>
      </c>
      <c r="L12" s="25">
        <v>346</v>
      </c>
      <c r="M12" s="25">
        <v>347</v>
      </c>
      <c r="N12" s="25">
        <v>348</v>
      </c>
      <c r="O12" s="25">
        <v>349</v>
      </c>
      <c r="P12" s="25">
        <v>350</v>
      </c>
      <c r="Q12" s="25">
        <v>351</v>
      </c>
      <c r="R12" s="25">
        <v>352</v>
      </c>
      <c r="S12" s="25">
        <v>353</v>
      </c>
      <c r="T12" s="25">
        <v>354</v>
      </c>
      <c r="U12" s="25">
        <v>355</v>
      </c>
      <c r="V12" s="25">
        <v>356</v>
      </c>
      <c r="W12" s="25">
        <v>357</v>
      </c>
      <c r="X12" s="25">
        <v>358</v>
      </c>
      <c r="Y12" s="25">
        <v>359</v>
      </c>
      <c r="Z12" s="25">
        <v>360</v>
      </c>
      <c r="AA12" s="25">
        <v>361</v>
      </c>
      <c r="AB12" s="25">
        <v>362</v>
      </c>
      <c r="AC12" s="25">
        <v>363</v>
      </c>
      <c r="AD12" s="25">
        <v>364</v>
      </c>
      <c r="AE12" s="25">
        <v>365</v>
      </c>
      <c r="AF12" s="25">
        <v>366</v>
      </c>
      <c r="AG12" s="25">
        <v>367</v>
      </c>
      <c r="AH12" s="25">
        <v>368</v>
      </c>
      <c r="AI12" s="25">
        <v>369</v>
      </c>
      <c r="AJ12" s="25">
        <v>370</v>
      </c>
      <c r="AK12" s="25">
        <v>371</v>
      </c>
      <c r="AL12" s="25">
        <v>372</v>
      </c>
      <c r="AM12" s="25">
        <v>373</v>
      </c>
      <c r="AN12" s="25">
        <v>374</v>
      </c>
      <c r="AO12" s="25">
        <v>375</v>
      </c>
      <c r="AP12" s="25">
        <v>376</v>
      </c>
      <c r="AQ12" s="25">
        <v>377</v>
      </c>
      <c r="AR12" s="25">
        <v>378</v>
      </c>
      <c r="AS12" s="25">
        <v>379</v>
      </c>
      <c r="AT12" s="25">
        <v>380</v>
      </c>
      <c r="AU12" s="25">
        <v>381</v>
      </c>
      <c r="AV12" s="25">
        <v>382</v>
      </c>
      <c r="AW12" s="25">
        <v>383</v>
      </c>
      <c r="AX12" s="25">
        <v>384</v>
      </c>
      <c r="AY12" s="25">
        <v>385</v>
      </c>
      <c r="AZ12" s="25">
        <v>386</v>
      </c>
      <c r="BA12" s="25">
        <v>387</v>
      </c>
      <c r="BB12" s="25">
        <v>388</v>
      </c>
      <c r="BC12" s="25">
        <v>389</v>
      </c>
      <c r="BD12" s="25">
        <v>390</v>
      </c>
      <c r="BE12" s="25">
        <v>391</v>
      </c>
      <c r="BF12" s="25">
        <v>392</v>
      </c>
      <c r="BG12" s="25">
        <v>393</v>
      </c>
      <c r="BH12" s="25">
        <v>394</v>
      </c>
      <c r="BI12" s="25">
        <v>395</v>
      </c>
      <c r="BJ12" s="25">
        <v>396</v>
      </c>
      <c r="BK12" s="25">
        <v>397</v>
      </c>
      <c r="BL12" s="25">
        <v>398</v>
      </c>
      <c r="BM12" s="25">
        <v>399</v>
      </c>
      <c r="BN12" s="25">
        <v>400</v>
      </c>
      <c r="BO12" s="25">
        <v>401</v>
      </c>
      <c r="BP12" s="25">
        <v>402</v>
      </c>
      <c r="BQ12" s="25">
        <v>403</v>
      </c>
      <c r="BR12" s="25">
        <v>404</v>
      </c>
      <c r="BS12" s="25">
        <v>405</v>
      </c>
      <c r="BT12" s="25">
        <v>406</v>
      </c>
      <c r="BU12" s="25">
        <v>407</v>
      </c>
      <c r="BV12" s="25">
        <v>408</v>
      </c>
    </row>
    <row r="13" spans="1:74" s="117" customFormat="1" x14ac:dyDescent="0.2">
      <c r="B13" s="24" t="s">
        <v>556</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1</v>
      </c>
      <c r="BC13" s="25">
        <f t="shared" si="1"/>
        <v>1</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76" t="s">
        <v>477</v>
      </c>
      <c r="B1" s="1037" t="s">
        <v>885</v>
      </c>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1038"/>
      <c r="AA1" s="1038"/>
      <c r="AB1" s="1038"/>
      <c r="AC1" s="1038"/>
      <c r="AD1" s="1038"/>
      <c r="AE1" s="1038"/>
      <c r="AF1" s="1038"/>
      <c r="AG1" s="1038"/>
      <c r="AH1" s="1038"/>
      <c r="AI1" s="1038"/>
      <c r="AJ1" s="1038"/>
      <c r="AK1" s="1038"/>
      <c r="AL1" s="1038"/>
    </row>
    <row r="2" spans="1:74"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9"/>
      <c r="B5" s="31" t="s">
        <v>455</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890"/>
      <c r="BA5" s="890"/>
      <c r="BB5" s="890"/>
      <c r="BC5" s="890"/>
      <c r="BD5" s="856"/>
      <c r="BE5" s="856"/>
      <c r="BF5" s="856"/>
      <c r="BG5" s="856"/>
      <c r="BH5" s="558"/>
      <c r="BI5" s="558"/>
      <c r="BJ5" s="558"/>
      <c r="BK5" s="558"/>
      <c r="BL5" s="558"/>
      <c r="BM5" s="558"/>
      <c r="BN5" s="558"/>
      <c r="BO5" s="558"/>
      <c r="BP5" s="558"/>
      <c r="BQ5" s="558"/>
      <c r="BR5" s="558"/>
      <c r="BS5" s="558"/>
      <c r="BT5" s="558"/>
      <c r="BU5" s="558"/>
      <c r="BV5" s="558"/>
    </row>
    <row r="6" spans="1:74" s="273" customFormat="1" ht="11.1" customHeight="1" x14ac:dyDescent="0.2">
      <c r="A6" s="543" t="s">
        <v>231</v>
      </c>
      <c r="B6" s="544" t="s">
        <v>1070</v>
      </c>
      <c r="C6" s="102">
        <v>11.450569</v>
      </c>
      <c r="D6" s="102">
        <v>11.465123999999999</v>
      </c>
      <c r="E6" s="102">
        <v>11.888377999999999</v>
      </c>
      <c r="F6" s="102">
        <v>11.82958</v>
      </c>
      <c r="G6" s="102">
        <v>11.757607</v>
      </c>
      <c r="H6" s="102">
        <v>11.919069</v>
      </c>
      <c r="I6" s="102">
        <v>12.008948</v>
      </c>
      <c r="J6" s="102">
        <v>12.134452</v>
      </c>
      <c r="K6" s="102">
        <v>12.429211</v>
      </c>
      <c r="L6" s="102">
        <v>12.441943</v>
      </c>
      <c r="M6" s="102">
        <v>12.493145</v>
      </c>
      <c r="N6" s="102">
        <v>12.201518</v>
      </c>
      <c r="O6" s="102">
        <v>12.640105</v>
      </c>
      <c r="P6" s="102">
        <v>12.620922999999999</v>
      </c>
      <c r="Q6" s="102">
        <v>12.867153999999999</v>
      </c>
      <c r="R6" s="102">
        <v>12.734163000000001</v>
      </c>
      <c r="S6" s="102">
        <v>12.73226</v>
      </c>
      <c r="T6" s="102">
        <v>12.787032999999999</v>
      </c>
      <c r="U6" s="102">
        <v>12.912464</v>
      </c>
      <c r="V6" s="102">
        <v>12.999148999999999</v>
      </c>
      <c r="W6" s="102">
        <v>13.17794</v>
      </c>
      <c r="X6" s="102">
        <v>13.213355</v>
      </c>
      <c r="Y6" s="102">
        <v>13.315652999999999</v>
      </c>
      <c r="Z6" s="102">
        <v>13.29698</v>
      </c>
      <c r="AA6" s="102">
        <v>12.517327999999999</v>
      </c>
      <c r="AB6" s="102">
        <v>13.128899000000001</v>
      </c>
      <c r="AC6" s="102">
        <v>13.190308999999999</v>
      </c>
      <c r="AD6" s="102">
        <v>13.313839</v>
      </c>
      <c r="AE6" s="102">
        <v>13.256073000000001</v>
      </c>
      <c r="AF6" s="102">
        <v>13.251652</v>
      </c>
      <c r="AG6" s="102">
        <v>13.21224</v>
      </c>
      <c r="AH6" s="102">
        <v>13.41051</v>
      </c>
      <c r="AI6" s="102">
        <v>13.170586</v>
      </c>
      <c r="AJ6" s="102">
        <v>13.529911999999999</v>
      </c>
      <c r="AK6" s="102">
        <v>13.395830999999999</v>
      </c>
      <c r="AL6" s="102">
        <v>13.437274</v>
      </c>
      <c r="AM6" s="102">
        <v>13.140373</v>
      </c>
      <c r="AN6" s="102">
        <v>13.239549999999999</v>
      </c>
      <c r="AO6" s="102">
        <v>13.452956</v>
      </c>
      <c r="AP6" s="102">
        <v>13.465611000000001</v>
      </c>
      <c r="AQ6" s="102">
        <v>13.446565</v>
      </c>
      <c r="AR6" s="102">
        <v>13.610484</v>
      </c>
      <c r="AS6" s="102">
        <v>13.707281</v>
      </c>
      <c r="AT6" s="102">
        <v>13.810121000000001</v>
      </c>
      <c r="AU6" s="102">
        <v>13.828156</v>
      </c>
      <c r="AV6" s="102">
        <v>13.863763000000001</v>
      </c>
      <c r="AW6" s="102">
        <v>13.789249</v>
      </c>
      <c r="AX6" s="102">
        <v>13.656661</v>
      </c>
      <c r="AY6" s="102">
        <v>13.305021</v>
      </c>
      <c r="AZ6" s="891">
        <v>13.696695</v>
      </c>
      <c r="BA6" s="891">
        <v>13.69567</v>
      </c>
      <c r="BB6" s="891">
        <v>13.651156744</v>
      </c>
      <c r="BC6" s="891">
        <v>13.709002825000001</v>
      </c>
      <c r="BD6" s="559">
        <v>13.83201</v>
      </c>
      <c r="BE6" s="559">
        <v>13.818339999999999</v>
      </c>
      <c r="BF6" s="559">
        <v>13.811730000000001</v>
      </c>
      <c r="BG6" s="559">
        <v>13.676130000000001</v>
      </c>
      <c r="BH6" s="559">
        <v>13.74311</v>
      </c>
      <c r="BI6" s="559">
        <v>13.85215</v>
      </c>
      <c r="BJ6" s="559">
        <v>13.8856</v>
      </c>
      <c r="BK6" s="559">
        <v>13.916449999999999</v>
      </c>
      <c r="BL6" s="559">
        <v>13.87079</v>
      </c>
      <c r="BM6" s="559">
        <v>14.02796</v>
      </c>
      <c r="BN6" s="559">
        <v>14.091799999999999</v>
      </c>
      <c r="BO6" s="559">
        <v>14.161440000000001</v>
      </c>
      <c r="BP6" s="559">
        <v>14.205830000000001</v>
      </c>
      <c r="BQ6" s="559">
        <v>14.194369999999999</v>
      </c>
      <c r="BR6" s="559">
        <v>14.218870000000001</v>
      </c>
      <c r="BS6" s="559">
        <v>14.12604</v>
      </c>
      <c r="BT6" s="559">
        <v>14.221719999999999</v>
      </c>
      <c r="BU6" s="559">
        <v>14.349819999999999</v>
      </c>
      <c r="BV6" s="559">
        <v>14.40957</v>
      </c>
    </row>
    <row r="7" spans="1:74" ht="11.1" customHeight="1" x14ac:dyDescent="0.2">
      <c r="A7" s="269" t="s">
        <v>232</v>
      </c>
      <c r="B7" s="545" t="s">
        <v>1071</v>
      </c>
      <c r="C7" s="341">
        <v>0.44978899999999999</v>
      </c>
      <c r="D7" s="341">
        <v>0.45063900000000001</v>
      </c>
      <c r="E7" s="341">
        <v>0.43985299999999999</v>
      </c>
      <c r="F7" s="341">
        <v>0.441523</v>
      </c>
      <c r="G7" s="341">
        <v>0.44727099999999997</v>
      </c>
      <c r="H7" s="341">
        <v>0.41863099999999998</v>
      </c>
      <c r="I7" s="341">
        <v>0.43156699999999998</v>
      </c>
      <c r="J7" s="341">
        <v>0.41315099999999999</v>
      </c>
      <c r="K7" s="341">
        <v>0.43018099999999998</v>
      </c>
      <c r="L7" s="341">
        <v>0.43493100000000001</v>
      </c>
      <c r="M7" s="341">
        <v>0.44467699999999999</v>
      </c>
      <c r="N7" s="341">
        <v>0.44663199999999997</v>
      </c>
      <c r="O7" s="341">
        <v>0.44840600000000003</v>
      </c>
      <c r="P7" s="341">
        <v>0.44623099999999999</v>
      </c>
      <c r="Q7" s="341">
        <v>0.43522100000000002</v>
      </c>
      <c r="R7" s="341">
        <v>0.43446699999999999</v>
      </c>
      <c r="S7" s="341">
        <v>0.43016599999999999</v>
      </c>
      <c r="T7" s="341">
        <v>0.42319000000000001</v>
      </c>
      <c r="U7" s="341">
        <v>0.39722000000000002</v>
      </c>
      <c r="V7" s="341">
        <v>0.39592500000000003</v>
      </c>
      <c r="W7" s="341">
        <v>0.415715</v>
      </c>
      <c r="X7" s="341">
        <v>0.42596800000000001</v>
      </c>
      <c r="Y7" s="341">
        <v>0.42787500000000001</v>
      </c>
      <c r="Z7" s="341">
        <v>0.43298599999999998</v>
      </c>
      <c r="AA7" s="341">
        <v>0.427091</v>
      </c>
      <c r="AB7" s="341">
        <v>0.432479</v>
      </c>
      <c r="AC7" s="341">
        <v>0.43356600000000001</v>
      </c>
      <c r="AD7" s="341">
        <v>0.42995699999999998</v>
      </c>
      <c r="AE7" s="341">
        <v>0.41693400000000003</v>
      </c>
      <c r="AF7" s="341">
        <v>0.40057999999999999</v>
      </c>
      <c r="AG7" s="341">
        <v>0.408273</v>
      </c>
      <c r="AH7" s="341">
        <v>0.39613300000000001</v>
      </c>
      <c r="AI7" s="341">
        <v>0.40866999999999998</v>
      </c>
      <c r="AJ7" s="341">
        <v>0.42830200000000002</v>
      </c>
      <c r="AK7" s="341">
        <v>0.43912099999999998</v>
      </c>
      <c r="AL7" s="341">
        <v>0.43429899999999999</v>
      </c>
      <c r="AM7" s="341">
        <v>0.44050400000000001</v>
      </c>
      <c r="AN7" s="341">
        <v>0.438384</v>
      </c>
      <c r="AO7" s="341">
        <v>0.43376199999999998</v>
      </c>
      <c r="AP7" s="341">
        <v>0.43250499999999997</v>
      </c>
      <c r="AQ7" s="341">
        <v>0.43403399999999998</v>
      </c>
      <c r="AR7" s="341">
        <v>0.42234100000000002</v>
      </c>
      <c r="AS7" s="341">
        <v>0.35710999999999998</v>
      </c>
      <c r="AT7" s="341">
        <v>0.38661600000000002</v>
      </c>
      <c r="AU7" s="341">
        <v>0.41804400000000003</v>
      </c>
      <c r="AV7" s="341">
        <v>0.42779099999999998</v>
      </c>
      <c r="AW7" s="341">
        <v>0.42849799999999999</v>
      </c>
      <c r="AX7" s="341">
        <v>0.43277500000000002</v>
      </c>
      <c r="AY7" s="341">
        <v>0.42809599999999998</v>
      </c>
      <c r="AZ7" s="872">
        <v>0.415634</v>
      </c>
      <c r="BA7" s="872">
        <v>0.41729500000000003</v>
      </c>
      <c r="BB7" s="872">
        <v>0.42099999999999999</v>
      </c>
      <c r="BC7" s="872">
        <v>0.41599999999999998</v>
      </c>
      <c r="BD7" s="352">
        <v>0.44700000000000001</v>
      </c>
      <c r="BE7" s="352">
        <v>0.40200000000000002</v>
      </c>
      <c r="BF7" s="352">
        <v>0.432</v>
      </c>
      <c r="BG7" s="352">
        <v>0.46600000000000003</v>
      </c>
      <c r="BH7" s="352">
        <v>0.505</v>
      </c>
      <c r="BI7" s="352">
        <v>0.51700000000000002</v>
      </c>
      <c r="BJ7" s="352">
        <v>0.51500000000000001</v>
      </c>
      <c r="BK7" s="352">
        <v>0.52</v>
      </c>
      <c r="BL7" s="352">
        <v>0.505</v>
      </c>
      <c r="BM7" s="352">
        <v>0.503</v>
      </c>
      <c r="BN7" s="352">
        <v>0.5</v>
      </c>
      <c r="BO7" s="352">
        <v>0.50900000000000001</v>
      </c>
      <c r="BP7" s="352">
        <v>0.51200000000000001</v>
      </c>
      <c r="BQ7" s="352">
        <v>0.45800000000000002</v>
      </c>
      <c r="BR7" s="352">
        <v>0.47799999999999998</v>
      </c>
      <c r="BS7" s="352">
        <v>0.48599999999999999</v>
      </c>
      <c r="BT7" s="352">
        <v>0.51100000000000001</v>
      </c>
      <c r="BU7" s="352">
        <v>0.51300000000000001</v>
      </c>
      <c r="BV7" s="352">
        <v>0.51600000000000001</v>
      </c>
    </row>
    <row r="8" spans="1:74" ht="11.1" customHeight="1" x14ac:dyDescent="0.2">
      <c r="A8" s="269" t="s">
        <v>233</v>
      </c>
      <c r="B8" s="545" t="s">
        <v>1547</v>
      </c>
      <c r="C8" s="341">
        <v>1.684369</v>
      </c>
      <c r="D8" s="341">
        <v>1.6128199999999999</v>
      </c>
      <c r="E8" s="341">
        <v>1.6846140000000001</v>
      </c>
      <c r="F8" s="341">
        <v>1.7537210000000001</v>
      </c>
      <c r="G8" s="341">
        <v>1.6063499999999999</v>
      </c>
      <c r="H8" s="341">
        <v>1.7351289999999999</v>
      </c>
      <c r="I8" s="341">
        <v>1.72783</v>
      </c>
      <c r="J8" s="341">
        <v>1.7611479999999999</v>
      </c>
      <c r="K8" s="341">
        <v>1.8250219999999999</v>
      </c>
      <c r="L8" s="341">
        <v>1.7928269999999999</v>
      </c>
      <c r="M8" s="341">
        <v>1.7971790000000001</v>
      </c>
      <c r="N8" s="341">
        <v>1.788338</v>
      </c>
      <c r="O8" s="341">
        <v>1.9144490000000001</v>
      </c>
      <c r="P8" s="341">
        <v>1.8535539999999999</v>
      </c>
      <c r="Q8" s="341">
        <v>1.8768959999999999</v>
      </c>
      <c r="R8" s="341">
        <v>1.749533</v>
      </c>
      <c r="S8" s="341">
        <v>1.7207699999999999</v>
      </c>
      <c r="T8" s="341">
        <v>1.844633</v>
      </c>
      <c r="U8" s="341">
        <v>1.925478</v>
      </c>
      <c r="V8" s="341">
        <v>1.876298</v>
      </c>
      <c r="W8" s="341">
        <v>1.973946</v>
      </c>
      <c r="X8" s="341">
        <v>1.93459</v>
      </c>
      <c r="Y8" s="341">
        <v>1.8511</v>
      </c>
      <c r="Z8" s="341">
        <v>1.8458589999999999</v>
      </c>
      <c r="AA8" s="341">
        <v>1.7459899999999999</v>
      </c>
      <c r="AB8" s="341">
        <v>1.8082780000000001</v>
      </c>
      <c r="AC8" s="341">
        <v>1.798338</v>
      </c>
      <c r="AD8" s="341">
        <v>1.8586830000000001</v>
      </c>
      <c r="AE8" s="341">
        <v>1.7987629999999999</v>
      </c>
      <c r="AF8" s="341">
        <v>1.814972</v>
      </c>
      <c r="AG8" s="341">
        <v>1.8283700000000001</v>
      </c>
      <c r="AH8" s="341">
        <v>1.839764</v>
      </c>
      <c r="AI8" s="341">
        <v>1.606884</v>
      </c>
      <c r="AJ8" s="341">
        <v>1.810297</v>
      </c>
      <c r="AK8" s="341">
        <v>1.6646700000000001</v>
      </c>
      <c r="AL8" s="341">
        <v>1.8696470000000001</v>
      </c>
      <c r="AM8" s="341">
        <v>1.8013840000000001</v>
      </c>
      <c r="AN8" s="341">
        <v>1.76315</v>
      </c>
      <c r="AO8" s="341">
        <v>1.7911649999999999</v>
      </c>
      <c r="AP8" s="341">
        <v>1.7985679999999999</v>
      </c>
      <c r="AQ8" s="341">
        <v>1.8451850000000001</v>
      </c>
      <c r="AR8" s="341">
        <v>1.912317</v>
      </c>
      <c r="AS8" s="341">
        <v>1.9140980000000001</v>
      </c>
      <c r="AT8" s="341">
        <v>1.98285</v>
      </c>
      <c r="AU8" s="341">
        <v>1.9856560000000001</v>
      </c>
      <c r="AV8" s="341">
        <v>2.0288309999999998</v>
      </c>
      <c r="AW8" s="341">
        <v>1.9517040000000001</v>
      </c>
      <c r="AX8" s="341">
        <v>1.985474</v>
      </c>
      <c r="AY8" s="341">
        <v>2.0597699999999999</v>
      </c>
      <c r="AZ8" s="872">
        <v>1.9796830000000001</v>
      </c>
      <c r="BA8" s="872">
        <v>1.975503</v>
      </c>
      <c r="BB8" s="872">
        <v>2.0577473937000001</v>
      </c>
      <c r="BC8" s="872">
        <v>2.0245210646</v>
      </c>
      <c r="BD8" s="352">
        <v>2.0425115757999999</v>
      </c>
      <c r="BE8" s="352">
        <v>2.0276569950000001</v>
      </c>
      <c r="BF8" s="352">
        <v>1.9733510080000001</v>
      </c>
      <c r="BG8" s="352">
        <v>1.814325051</v>
      </c>
      <c r="BH8" s="352">
        <v>1.8475295061999999</v>
      </c>
      <c r="BI8" s="352">
        <v>1.9495120641000001</v>
      </c>
      <c r="BJ8" s="352">
        <v>1.9808265940000001</v>
      </c>
      <c r="BK8" s="352">
        <v>1.9712138058999999</v>
      </c>
      <c r="BL8" s="352">
        <v>1.9624079794</v>
      </c>
      <c r="BM8" s="352">
        <v>1.9495265745000001</v>
      </c>
      <c r="BN8" s="352">
        <v>1.9355060660000001</v>
      </c>
      <c r="BO8" s="352">
        <v>1.9221741273999999</v>
      </c>
      <c r="BP8" s="352">
        <v>1.8961752846</v>
      </c>
      <c r="BQ8" s="352">
        <v>1.8782806780000001</v>
      </c>
      <c r="BR8" s="352">
        <v>1.8275497114999999</v>
      </c>
      <c r="BS8" s="352">
        <v>1.6792944620000001</v>
      </c>
      <c r="BT8" s="352">
        <v>1.7090209313</v>
      </c>
      <c r="BU8" s="352">
        <v>1.7991266197</v>
      </c>
      <c r="BV8" s="352">
        <v>1.8190099447999999</v>
      </c>
    </row>
    <row r="9" spans="1:74" ht="11.1" customHeight="1" x14ac:dyDescent="0.2">
      <c r="A9" s="269" t="s">
        <v>234</v>
      </c>
      <c r="B9" s="545" t="s">
        <v>1541</v>
      </c>
      <c r="C9" s="341">
        <v>9.3164110000000004</v>
      </c>
      <c r="D9" s="341">
        <v>9.4016649999999995</v>
      </c>
      <c r="E9" s="341">
        <v>9.7639110000000002</v>
      </c>
      <c r="F9" s="341">
        <v>9.6343359999999993</v>
      </c>
      <c r="G9" s="341">
        <v>9.7039860000000004</v>
      </c>
      <c r="H9" s="341">
        <v>9.7653090000000002</v>
      </c>
      <c r="I9" s="341">
        <v>9.8495509999999999</v>
      </c>
      <c r="J9" s="341">
        <v>9.960153</v>
      </c>
      <c r="K9" s="341">
        <v>10.174008000000001</v>
      </c>
      <c r="L9" s="341">
        <v>10.214185000000001</v>
      </c>
      <c r="M9" s="341">
        <v>10.251289</v>
      </c>
      <c r="N9" s="341">
        <v>9.9665479999999995</v>
      </c>
      <c r="O9" s="341">
        <v>10.27725</v>
      </c>
      <c r="P9" s="341">
        <v>10.321137999999999</v>
      </c>
      <c r="Q9" s="341">
        <v>10.555037</v>
      </c>
      <c r="R9" s="341">
        <v>10.550163</v>
      </c>
      <c r="S9" s="341">
        <v>10.581324</v>
      </c>
      <c r="T9" s="341">
        <v>10.519209999999999</v>
      </c>
      <c r="U9" s="341">
        <v>10.589765999999999</v>
      </c>
      <c r="V9" s="341">
        <v>10.726926000000001</v>
      </c>
      <c r="W9" s="341">
        <v>10.788278999999999</v>
      </c>
      <c r="X9" s="341">
        <v>10.852797000000001</v>
      </c>
      <c r="Y9" s="341">
        <v>11.036678</v>
      </c>
      <c r="Z9" s="341">
        <v>11.018134999999999</v>
      </c>
      <c r="AA9" s="341">
        <v>10.344246999999999</v>
      </c>
      <c r="AB9" s="341">
        <v>10.888142</v>
      </c>
      <c r="AC9" s="341">
        <v>10.958405000000001</v>
      </c>
      <c r="AD9" s="341">
        <v>11.025199000000001</v>
      </c>
      <c r="AE9" s="341">
        <v>11.040376</v>
      </c>
      <c r="AF9" s="341">
        <v>11.036099999999999</v>
      </c>
      <c r="AG9" s="341">
        <v>10.975597</v>
      </c>
      <c r="AH9" s="341">
        <v>11.174613000000001</v>
      </c>
      <c r="AI9" s="341">
        <v>11.155032</v>
      </c>
      <c r="AJ9" s="341">
        <v>11.291313000000001</v>
      </c>
      <c r="AK9" s="341">
        <v>11.29204</v>
      </c>
      <c r="AL9" s="341">
        <v>11.133328000000001</v>
      </c>
      <c r="AM9" s="341">
        <v>10.898485000000001</v>
      </c>
      <c r="AN9" s="341">
        <v>11.038016000000001</v>
      </c>
      <c r="AO9" s="341">
        <v>11.228028999999999</v>
      </c>
      <c r="AP9" s="341">
        <v>11.234538000000001</v>
      </c>
      <c r="AQ9" s="341">
        <v>11.167346</v>
      </c>
      <c r="AR9" s="341">
        <v>11.275826</v>
      </c>
      <c r="AS9" s="341">
        <v>11.436073</v>
      </c>
      <c r="AT9" s="341">
        <v>11.440655</v>
      </c>
      <c r="AU9" s="341">
        <v>11.424455999999999</v>
      </c>
      <c r="AV9" s="341">
        <v>11.407140999999999</v>
      </c>
      <c r="AW9" s="341">
        <v>11.409046999999999</v>
      </c>
      <c r="AX9" s="341">
        <v>11.238412</v>
      </c>
      <c r="AY9" s="341">
        <v>10.817155</v>
      </c>
      <c r="AZ9" s="872">
        <v>11.301378</v>
      </c>
      <c r="BA9" s="872">
        <v>11.302872000000001</v>
      </c>
      <c r="BB9" s="872">
        <v>11.172409350000001</v>
      </c>
      <c r="BC9" s="872">
        <v>11.26848176</v>
      </c>
      <c r="BD9" s="352">
        <v>11.34249</v>
      </c>
      <c r="BE9" s="352">
        <v>11.388680000000001</v>
      </c>
      <c r="BF9" s="352">
        <v>11.40638</v>
      </c>
      <c r="BG9" s="352">
        <v>11.395810000000001</v>
      </c>
      <c r="BH9" s="352">
        <v>11.39058</v>
      </c>
      <c r="BI9" s="352">
        <v>11.385630000000001</v>
      </c>
      <c r="BJ9" s="352">
        <v>11.38977</v>
      </c>
      <c r="BK9" s="352">
        <v>11.425240000000001</v>
      </c>
      <c r="BL9" s="352">
        <v>11.40338</v>
      </c>
      <c r="BM9" s="352">
        <v>11.57544</v>
      </c>
      <c r="BN9" s="352">
        <v>11.65629</v>
      </c>
      <c r="BO9" s="352">
        <v>11.730259999999999</v>
      </c>
      <c r="BP9" s="352">
        <v>11.797650000000001</v>
      </c>
      <c r="BQ9" s="352">
        <v>11.858079999999999</v>
      </c>
      <c r="BR9" s="352">
        <v>11.913320000000001</v>
      </c>
      <c r="BS9" s="352">
        <v>11.960750000000001</v>
      </c>
      <c r="BT9" s="352">
        <v>12.0017</v>
      </c>
      <c r="BU9" s="352">
        <v>12.03769</v>
      </c>
      <c r="BV9" s="352">
        <v>12.07456</v>
      </c>
    </row>
    <row r="10" spans="1:74" ht="11.1" customHeight="1" x14ac:dyDescent="0.2">
      <c r="A10" s="269" t="s">
        <v>1072</v>
      </c>
      <c r="B10" s="546" t="s">
        <v>1073</v>
      </c>
      <c r="C10" s="341">
        <v>0.104820708</v>
      </c>
      <c r="D10" s="341">
        <v>0.105359627</v>
      </c>
      <c r="E10" s="341">
        <v>0.110525201</v>
      </c>
      <c r="F10" s="341">
        <v>0.118417104</v>
      </c>
      <c r="G10" s="341">
        <v>0.115828048</v>
      </c>
      <c r="H10" s="341">
        <v>0.113321716</v>
      </c>
      <c r="I10" s="341">
        <v>0.116062924</v>
      </c>
      <c r="J10" s="341">
        <v>0.11362546499999999</v>
      </c>
      <c r="K10" s="341">
        <v>0.113468376</v>
      </c>
      <c r="L10" s="341">
        <v>0.121403935</v>
      </c>
      <c r="M10" s="341">
        <v>0.123897511</v>
      </c>
      <c r="N10" s="341">
        <v>0.122750601</v>
      </c>
      <c r="O10" s="341">
        <v>0.139096685</v>
      </c>
      <c r="P10" s="341">
        <v>0.14496086899999999</v>
      </c>
      <c r="Q10" s="341">
        <v>0.14242149300000001</v>
      </c>
      <c r="R10" s="341">
        <v>0.143484257</v>
      </c>
      <c r="S10" s="341">
        <v>0.14467891999999999</v>
      </c>
      <c r="T10" s="341">
        <v>0.14646589199999999</v>
      </c>
      <c r="U10" s="341">
        <v>0.13694542900000001</v>
      </c>
      <c r="V10" s="341">
        <v>0.13795542599999999</v>
      </c>
      <c r="W10" s="341">
        <v>0.13510991999999999</v>
      </c>
      <c r="X10" s="341">
        <v>0.15564155700000001</v>
      </c>
      <c r="Y10" s="341">
        <v>0.15333459499999999</v>
      </c>
      <c r="Z10" s="341">
        <v>0.146457168</v>
      </c>
      <c r="AA10" s="341">
        <v>0.139064035</v>
      </c>
      <c r="AB10" s="341">
        <v>0.134798527</v>
      </c>
      <c r="AC10" s="341">
        <v>0.13281064100000001</v>
      </c>
      <c r="AD10" s="341">
        <v>0.14523501799999999</v>
      </c>
      <c r="AE10" s="341">
        <v>0.14386711399999999</v>
      </c>
      <c r="AF10" s="341">
        <v>0.14102816900000001</v>
      </c>
      <c r="AG10" s="341">
        <v>0.150956594</v>
      </c>
      <c r="AH10" s="341">
        <v>0.149150425</v>
      </c>
      <c r="AI10" s="341">
        <v>0.14728314100000001</v>
      </c>
      <c r="AJ10" s="341">
        <v>0.16410381900000001</v>
      </c>
      <c r="AK10" s="341">
        <v>0.15991530900000001</v>
      </c>
      <c r="AL10" s="341">
        <v>0.157770304</v>
      </c>
      <c r="AM10" s="341">
        <v>0.16834490099999999</v>
      </c>
      <c r="AN10" s="341">
        <v>0.177351025</v>
      </c>
      <c r="AO10" s="341">
        <v>0.179883923</v>
      </c>
      <c r="AP10" s="341">
        <v>0.18566313000000001</v>
      </c>
      <c r="AQ10" s="341">
        <v>0.194233138</v>
      </c>
      <c r="AR10" s="341">
        <v>0.188469465</v>
      </c>
      <c r="AS10" s="341">
        <v>0.20224889200000001</v>
      </c>
      <c r="AT10" s="341">
        <v>0.20588202</v>
      </c>
      <c r="AU10" s="341">
        <v>0.20040016199999999</v>
      </c>
      <c r="AV10" s="341">
        <v>0.20210187299999999</v>
      </c>
      <c r="AW10" s="341">
        <v>0.191156136</v>
      </c>
      <c r="AX10" s="341">
        <v>0.189511123</v>
      </c>
      <c r="AY10" s="341">
        <v>0.178453432</v>
      </c>
      <c r="AZ10" s="872">
        <v>0.19309821399999999</v>
      </c>
      <c r="BA10" s="872">
        <v>0.19697245099999999</v>
      </c>
      <c r="BB10" s="872">
        <v>0.193814716</v>
      </c>
      <c r="BC10" s="872">
        <v>0.19499292400000001</v>
      </c>
      <c r="BD10" s="352">
        <v>0.19609592000000001</v>
      </c>
      <c r="BE10" s="352">
        <v>0.195793566</v>
      </c>
      <c r="BF10" s="352">
        <v>0.19395479099999999</v>
      </c>
      <c r="BG10" s="352">
        <v>0.191598404</v>
      </c>
      <c r="BH10" s="352">
        <v>0.18911719499999999</v>
      </c>
      <c r="BI10" s="352">
        <v>0.18665419799999999</v>
      </c>
      <c r="BJ10" s="352">
        <v>0.18409698099999999</v>
      </c>
      <c r="BK10" s="352">
        <v>0.18157711700000001</v>
      </c>
      <c r="BL10" s="352">
        <v>0.178677945</v>
      </c>
      <c r="BM10" s="352">
        <v>0.17628540700000001</v>
      </c>
      <c r="BN10" s="352">
        <v>0.17405996400000001</v>
      </c>
      <c r="BO10" s="352">
        <v>0.17243357300000001</v>
      </c>
      <c r="BP10" s="352">
        <v>0.17111810299999999</v>
      </c>
      <c r="BQ10" s="352">
        <v>0.16972833200000001</v>
      </c>
      <c r="BR10" s="352">
        <v>0.16853796099999999</v>
      </c>
      <c r="BS10" s="352">
        <v>0.167509834</v>
      </c>
      <c r="BT10" s="352">
        <v>0.166618512</v>
      </c>
      <c r="BU10" s="352">
        <v>0.16592026500000001</v>
      </c>
      <c r="BV10" s="352">
        <v>0.16543850099999999</v>
      </c>
    </row>
    <row r="11" spans="1:74" ht="11.1" customHeight="1" x14ac:dyDescent="0.2">
      <c r="A11" s="269" t="s">
        <v>1074</v>
      </c>
      <c r="B11" s="546" t="s">
        <v>1075</v>
      </c>
      <c r="C11" s="341">
        <v>1.1032761740000001</v>
      </c>
      <c r="D11" s="341">
        <v>1.106283447</v>
      </c>
      <c r="E11" s="341">
        <v>1.143159939</v>
      </c>
      <c r="F11" s="341">
        <v>0.92820345199999998</v>
      </c>
      <c r="G11" s="341">
        <v>1.074503108</v>
      </c>
      <c r="H11" s="341">
        <v>1.121638916</v>
      </c>
      <c r="I11" s="341">
        <v>1.093714955</v>
      </c>
      <c r="J11" s="341">
        <v>1.0952954239999999</v>
      </c>
      <c r="K11" s="341">
        <v>1.1431060580000001</v>
      </c>
      <c r="L11" s="341">
        <v>1.135880915</v>
      </c>
      <c r="M11" s="341">
        <v>1.1200695860000001</v>
      </c>
      <c r="N11" s="341">
        <v>0.98338145099999996</v>
      </c>
      <c r="O11" s="341">
        <v>1.0891296239999999</v>
      </c>
      <c r="P11" s="341">
        <v>1.1847426270000001</v>
      </c>
      <c r="Q11" s="341">
        <v>1.151360159</v>
      </c>
      <c r="R11" s="341">
        <v>1.158359887</v>
      </c>
      <c r="S11" s="341">
        <v>1.1618560680000001</v>
      </c>
      <c r="T11" s="341">
        <v>1.194345725</v>
      </c>
      <c r="U11" s="341">
        <v>1.204389172</v>
      </c>
      <c r="V11" s="341">
        <v>1.2439827409999999</v>
      </c>
      <c r="W11" s="341">
        <v>1.3247517559999999</v>
      </c>
      <c r="X11" s="341">
        <v>1.2914911419999999</v>
      </c>
      <c r="Y11" s="341">
        <v>1.316827009</v>
      </c>
      <c r="Z11" s="341">
        <v>1.312111434</v>
      </c>
      <c r="AA11" s="341">
        <v>1.1378855999999999</v>
      </c>
      <c r="AB11" s="341">
        <v>1.2930233929999999</v>
      </c>
      <c r="AC11" s="341">
        <v>1.2733600389999999</v>
      </c>
      <c r="AD11" s="341">
        <v>1.2865427149999999</v>
      </c>
      <c r="AE11" s="341">
        <v>1.2434852279999999</v>
      </c>
      <c r="AF11" s="341">
        <v>1.2306706220000001</v>
      </c>
      <c r="AG11" s="341">
        <v>1.215023532</v>
      </c>
      <c r="AH11" s="341">
        <v>1.2301060150000001</v>
      </c>
      <c r="AI11" s="341">
        <v>1.253289774</v>
      </c>
      <c r="AJ11" s="341">
        <v>1.2350314120000001</v>
      </c>
      <c r="AK11" s="341">
        <v>1.283438936</v>
      </c>
      <c r="AL11" s="341">
        <v>1.2476805660000001</v>
      </c>
      <c r="AM11" s="341">
        <v>1.2231872909999999</v>
      </c>
      <c r="AN11" s="341">
        <v>1.187853668</v>
      </c>
      <c r="AO11" s="341">
        <v>1.227651987</v>
      </c>
      <c r="AP11" s="341">
        <v>1.2131937340000001</v>
      </c>
      <c r="AQ11" s="341">
        <v>1.176295034</v>
      </c>
      <c r="AR11" s="341">
        <v>1.214642569</v>
      </c>
      <c r="AS11" s="341">
        <v>1.23400182</v>
      </c>
      <c r="AT11" s="341">
        <v>1.2252475940000001</v>
      </c>
      <c r="AU11" s="341">
        <v>1.217238617</v>
      </c>
      <c r="AV11" s="341">
        <v>1.228770758</v>
      </c>
      <c r="AW11" s="341">
        <v>1.228632755</v>
      </c>
      <c r="AX11" s="341">
        <v>1.153920442</v>
      </c>
      <c r="AY11" s="341">
        <v>1.184027468</v>
      </c>
      <c r="AZ11" s="872">
        <v>1.1806541500000001</v>
      </c>
      <c r="BA11" s="872">
        <v>1.1803253460000001</v>
      </c>
      <c r="BB11" s="872">
        <v>1.177364023</v>
      </c>
      <c r="BC11" s="872">
        <v>1.175183943</v>
      </c>
      <c r="BD11" s="352">
        <v>1.173187674</v>
      </c>
      <c r="BE11" s="352">
        <v>1.171478692</v>
      </c>
      <c r="BF11" s="352">
        <v>1.1702042429999999</v>
      </c>
      <c r="BG11" s="352">
        <v>1.168803391</v>
      </c>
      <c r="BH11" s="352">
        <v>1.166265629</v>
      </c>
      <c r="BI11" s="352">
        <v>1.160851984</v>
      </c>
      <c r="BJ11" s="352">
        <v>1.155223259</v>
      </c>
      <c r="BK11" s="352">
        <v>1.1544269279999999</v>
      </c>
      <c r="BL11" s="352">
        <v>1.145939679</v>
      </c>
      <c r="BM11" s="352">
        <v>1.160935013</v>
      </c>
      <c r="BN11" s="352">
        <v>1.166803756</v>
      </c>
      <c r="BO11" s="352">
        <v>1.1738863070000001</v>
      </c>
      <c r="BP11" s="352">
        <v>1.180902369</v>
      </c>
      <c r="BQ11" s="352">
        <v>1.188001756</v>
      </c>
      <c r="BR11" s="352">
        <v>1.1952339030000001</v>
      </c>
      <c r="BS11" s="352">
        <v>1.2021425240000001</v>
      </c>
      <c r="BT11" s="352">
        <v>1.2082596800000001</v>
      </c>
      <c r="BU11" s="352">
        <v>1.212811742</v>
      </c>
      <c r="BV11" s="352">
        <v>1.216387887</v>
      </c>
    </row>
    <row r="12" spans="1:74" ht="11.1" customHeight="1" x14ac:dyDescent="0.2">
      <c r="A12" s="269" t="s">
        <v>1076</v>
      </c>
      <c r="B12" s="546" t="s">
        <v>1077</v>
      </c>
      <c r="C12" s="341">
        <v>1.0585975729999999</v>
      </c>
      <c r="D12" s="341">
        <v>1.0587358579999999</v>
      </c>
      <c r="E12" s="341">
        <v>1.0634666699999999</v>
      </c>
      <c r="F12" s="341">
        <v>1.0876252710000001</v>
      </c>
      <c r="G12" s="341">
        <v>1.0828306910000001</v>
      </c>
      <c r="H12" s="341">
        <v>1.117658872</v>
      </c>
      <c r="I12" s="341">
        <v>1.101239933</v>
      </c>
      <c r="J12" s="341">
        <v>1.111934081</v>
      </c>
      <c r="K12" s="341">
        <v>1.1297255180000001</v>
      </c>
      <c r="L12" s="341">
        <v>1.1334488190000001</v>
      </c>
      <c r="M12" s="341">
        <v>1.1057775729999999</v>
      </c>
      <c r="N12" s="341">
        <v>1.0770579570000001</v>
      </c>
      <c r="O12" s="341">
        <v>1.1139092719999999</v>
      </c>
      <c r="P12" s="341">
        <v>1.1335982229999999</v>
      </c>
      <c r="Q12" s="341">
        <v>1.174215072</v>
      </c>
      <c r="R12" s="341">
        <v>1.1539976949999999</v>
      </c>
      <c r="S12" s="341">
        <v>1.1802201809999999</v>
      </c>
      <c r="T12" s="341">
        <v>1.1784247080000001</v>
      </c>
      <c r="U12" s="341">
        <v>1.1840709309999999</v>
      </c>
      <c r="V12" s="341">
        <v>1.1614529659999999</v>
      </c>
      <c r="W12" s="341">
        <v>1.1671327</v>
      </c>
      <c r="X12" s="341">
        <v>1.131431495</v>
      </c>
      <c r="Y12" s="341">
        <v>1.1165868670000001</v>
      </c>
      <c r="Z12" s="341">
        <v>1.0756352600000001</v>
      </c>
      <c r="AA12" s="341">
        <v>1.0337294960000001</v>
      </c>
      <c r="AB12" s="341">
        <v>1.08430939</v>
      </c>
      <c r="AC12" s="341">
        <v>1.1041474490000001</v>
      </c>
      <c r="AD12" s="341">
        <v>1.1483414620000001</v>
      </c>
      <c r="AE12" s="341">
        <v>1.186245201</v>
      </c>
      <c r="AF12" s="341">
        <v>1.186750813</v>
      </c>
      <c r="AG12" s="341">
        <v>1.1608732500000001</v>
      </c>
      <c r="AH12" s="341">
        <v>1.198229902</v>
      </c>
      <c r="AI12" s="341">
        <v>1.205886443</v>
      </c>
      <c r="AJ12" s="341">
        <v>1.212958059</v>
      </c>
      <c r="AK12" s="341">
        <v>1.165098336</v>
      </c>
      <c r="AL12" s="341">
        <v>1.1338175290000001</v>
      </c>
      <c r="AM12" s="341">
        <v>1.108309051</v>
      </c>
      <c r="AN12" s="341">
        <v>1.1755067699999999</v>
      </c>
      <c r="AO12" s="341">
        <v>1.170387106</v>
      </c>
      <c r="AP12" s="341">
        <v>1.1874346259999999</v>
      </c>
      <c r="AQ12" s="341">
        <v>1.1793425879999999</v>
      </c>
      <c r="AR12" s="341">
        <v>1.1883464420000001</v>
      </c>
      <c r="AS12" s="341">
        <v>1.203078283</v>
      </c>
      <c r="AT12" s="341">
        <v>1.2040124160000001</v>
      </c>
      <c r="AU12" s="341">
        <v>1.1991893490000001</v>
      </c>
      <c r="AV12" s="341">
        <v>1.189847841</v>
      </c>
      <c r="AW12" s="341">
        <v>1.202948482</v>
      </c>
      <c r="AX12" s="341">
        <v>1.196749922</v>
      </c>
      <c r="AY12" s="341">
        <v>1.1476672020000001</v>
      </c>
      <c r="AZ12" s="872">
        <v>1.1974591969999999</v>
      </c>
      <c r="BA12" s="872">
        <v>1.192152833</v>
      </c>
      <c r="BB12" s="872">
        <v>1.173985512</v>
      </c>
      <c r="BC12" s="872">
        <v>1.187309457</v>
      </c>
      <c r="BD12" s="352">
        <v>1.19912072</v>
      </c>
      <c r="BE12" s="352">
        <v>1.21099728</v>
      </c>
      <c r="BF12" s="352">
        <v>1.2144054630000001</v>
      </c>
      <c r="BG12" s="352">
        <v>1.2094209739999999</v>
      </c>
      <c r="BH12" s="352">
        <v>1.2067251910000001</v>
      </c>
      <c r="BI12" s="352">
        <v>1.205197176</v>
      </c>
      <c r="BJ12" s="352">
        <v>1.2047350050000001</v>
      </c>
      <c r="BK12" s="352">
        <v>1.2049489579999999</v>
      </c>
      <c r="BL12" s="352">
        <v>1.1941770739999999</v>
      </c>
      <c r="BM12" s="352">
        <v>1.211791364</v>
      </c>
      <c r="BN12" s="352">
        <v>1.2220535450000001</v>
      </c>
      <c r="BO12" s="352">
        <v>1.2320147560000001</v>
      </c>
      <c r="BP12" s="352">
        <v>1.241023548</v>
      </c>
      <c r="BQ12" s="352">
        <v>1.249062629</v>
      </c>
      <c r="BR12" s="352">
        <v>1.255677304</v>
      </c>
      <c r="BS12" s="352">
        <v>1.261421186</v>
      </c>
      <c r="BT12" s="352">
        <v>1.2662558740000001</v>
      </c>
      <c r="BU12" s="352">
        <v>1.269413619</v>
      </c>
      <c r="BV12" s="352">
        <v>1.272794024</v>
      </c>
    </row>
    <row r="13" spans="1:74" ht="11.1" customHeight="1" x14ac:dyDescent="0.2">
      <c r="A13" s="269" t="s">
        <v>1078</v>
      </c>
      <c r="B13" s="546" t="s">
        <v>1079</v>
      </c>
      <c r="C13" s="341">
        <v>3.8591015999999999E-2</v>
      </c>
      <c r="D13" s="341">
        <v>4.0486987000000002E-2</v>
      </c>
      <c r="E13" s="341">
        <v>4.1948621999999998E-2</v>
      </c>
      <c r="F13" s="341">
        <v>4.1716241000000001E-2</v>
      </c>
      <c r="G13" s="341">
        <v>3.9937118000000001E-2</v>
      </c>
      <c r="H13" s="341">
        <v>3.9032268000000002E-2</v>
      </c>
      <c r="I13" s="341">
        <v>3.8511478000000002E-2</v>
      </c>
      <c r="J13" s="341">
        <v>3.9615733E-2</v>
      </c>
      <c r="K13" s="341">
        <v>4.0739619999999997E-2</v>
      </c>
      <c r="L13" s="341">
        <v>3.9784491999999998E-2</v>
      </c>
      <c r="M13" s="341">
        <v>3.8916259000000002E-2</v>
      </c>
      <c r="N13" s="341">
        <v>3.7622764000000003E-2</v>
      </c>
      <c r="O13" s="341">
        <v>3.9900748999999999E-2</v>
      </c>
      <c r="P13" s="341">
        <v>4.0073690000000002E-2</v>
      </c>
      <c r="Q13" s="341">
        <v>3.9502844000000002E-2</v>
      </c>
      <c r="R13" s="341">
        <v>3.8914263999999997E-2</v>
      </c>
      <c r="S13" s="341">
        <v>3.8796679000000001E-2</v>
      </c>
      <c r="T13" s="341">
        <v>3.5027468999999999E-2</v>
      </c>
      <c r="U13" s="341">
        <v>3.6040994999999999E-2</v>
      </c>
      <c r="V13" s="341">
        <v>3.6388127999999999E-2</v>
      </c>
      <c r="W13" s="341">
        <v>3.6139701000000003E-2</v>
      </c>
      <c r="X13" s="341">
        <v>3.7491007999999999E-2</v>
      </c>
      <c r="Y13" s="341">
        <v>3.7601479E-2</v>
      </c>
      <c r="Z13" s="341">
        <v>3.8523469999999997E-2</v>
      </c>
      <c r="AA13" s="341">
        <v>3.4507071E-2</v>
      </c>
      <c r="AB13" s="341">
        <v>3.6753827000000003E-2</v>
      </c>
      <c r="AC13" s="341">
        <v>3.5761757999999998E-2</v>
      </c>
      <c r="AD13" s="341">
        <v>3.5122623999999998E-2</v>
      </c>
      <c r="AE13" s="341">
        <v>3.3820162000000001E-2</v>
      </c>
      <c r="AF13" s="341">
        <v>3.3509204000000001E-2</v>
      </c>
      <c r="AG13" s="341">
        <v>3.3299178999999998E-2</v>
      </c>
      <c r="AH13" s="341">
        <v>3.3163011999999999E-2</v>
      </c>
      <c r="AI13" s="341">
        <v>3.3594184999999999E-2</v>
      </c>
      <c r="AJ13" s="341">
        <v>3.4218707000000001E-2</v>
      </c>
      <c r="AK13" s="341">
        <v>3.4877971000000001E-2</v>
      </c>
      <c r="AL13" s="341">
        <v>3.5474276999999999E-2</v>
      </c>
      <c r="AM13" s="341">
        <v>3.4371080999999998E-2</v>
      </c>
      <c r="AN13" s="341">
        <v>3.4559165000000003E-2</v>
      </c>
      <c r="AO13" s="341">
        <v>3.3718739999999997E-2</v>
      </c>
      <c r="AP13" s="341">
        <v>3.3287622000000003E-2</v>
      </c>
      <c r="AQ13" s="341">
        <v>3.2434657999999998E-2</v>
      </c>
      <c r="AR13" s="341">
        <v>3.2641671999999997E-2</v>
      </c>
      <c r="AS13" s="341">
        <v>3.2491015999999998E-2</v>
      </c>
      <c r="AT13" s="341">
        <v>3.2136466000000002E-2</v>
      </c>
      <c r="AU13" s="341">
        <v>3.2048884E-2</v>
      </c>
      <c r="AV13" s="341">
        <v>3.1425538000000003E-2</v>
      </c>
      <c r="AW13" s="341">
        <v>3.1411003999999999E-2</v>
      </c>
      <c r="AX13" s="341">
        <v>3.1280619000000003E-2</v>
      </c>
      <c r="AY13" s="341">
        <v>3.0603630999999999E-2</v>
      </c>
      <c r="AZ13" s="872">
        <v>3.1454833000000001E-2</v>
      </c>
      <c r="BA13" s="872">
        <v>3.1300198000000001E-2</v>
      </c>
      <c r="BB13" s="872">
        <v>3.0330452000000001E-2</v>
      </c>
      <c r="BC13" s="872">
        <v>3.0288413E-2</v>
      </c>
      <c r="BD13" s="352">
        <v>3.0271658E-2</v>
      </c>
      <c r="BE13" s="352">
        <v>3.0299737E-2</v>
      </c>
      <c r="BF13" s="352">
        <v>3.0362638000000001E-2</v>
      </c>
      <c r="BG13" s="352">
        <v>3.0443669E-2</v>
      </c>
      <c r="BH13" s="352">
        <v>3.0553605000000001E-2</v>
      </c>
      <c r="BI13" s="352">
        <v>3.0677501999999999E-2</v>
      </c>
      <c r="BJ13" s="352">
        <v>3.0802715000000001E-2</v>
      </c>
      <c r="BK13" s="352">
        <v>3.0930630000000001E-2</v>
      </c>
      <c r="BL13" s="352">
        <v>3.0976297E-2</v>
      </c>
      <c r="BM13" s="352">
        <v>3.1164377E-2</v>
      </c>
      <c r="BN13" s="352">
        <v>3.1272318E-2</v>
      </c>
      <c r="BO13" s="352">
        <v>3.1374617E-2</v>
      </c>
      <c r="BP13" s="352">
        <v>3.148546E-2</v>
      </c>
      <c r="BQ13" s="352">
        <v>3.1590714999999998E-2</v>
      </c>
      <c r="BR13" s="352">
        <v>3.1680604000000001E-2</v>
      </c>
      <c r="BS13" s="352">
        <v>3.1758432000000003E-2</v>
      </c>
      <c r="BT13" s="352">
        <v>3.1836003000000002E-2</v>
      </c>
      <c r="BU13" s="352">
        <v>3.1926072E-2</v>
      </c>
      <c r="BV13" s="352">
        <v>3.2015409000000002E-2</v>
      </c>
    </row>
    <row r="14" spans="1:74" ht="11.1" customHeight="1" x14ac:dyDescent="0.2">
      <c r="A14" s="269" t="s">
        <v>1080</v>
      </c>
      <c r="B14" s="546" t="s">
        <v>1081</v>
      </c>
      <c r="C14" s="341">
        <v>4.9887474919999999</v>
      </c>
      <c r="D14" s="341">
        <v>5.051857966</v>
      </c>
      <c r="E14" s="341">
        <v>5.2629432310000004</v>
      </c>
      <c r="F14" s="341">
        <v>5.3169028599999999</v>
      </c>
      <c r="G14" s="341">
        <v>5.2795937229999996</v>
      </c>
      <c r="H14" s="341">
        <v>5.268316027</v>
      </c>
      <c r="I14" s="341">
        <v>5.3855824270000001</v>
      </c>
      <c r="J14" s="341">
        <v>5.4887775059999999</v>
      </c>
      <c r="K14" s="341">
        <v>5.63015387</v>
      </c>
      <c r="L14" s="341">
        <v>5.6777378479999996</v>
      </c>
      <c r="M14" s="341">
        <v>5.7169471710000002</v>
      </c>
      <c r="N14" s="341">
        <v>5.7019939490000002</v>
      </c>
      <c r="O14" s="341">
        <v>5.8154249880000002</v>
      </c>
      <c r="P14" s="341">
        <v>5.7404667380000003</v>
      </c>
      <c r="Q14" s="341">
        <v>5.9117565699999997</v>
      </c>
      <c r="R14" s="341">
        <v>5.9022010490000003</v>
      </c>
      <c r="S14" s="341">
        <v>5.8661648069999996</v>
      </c>
      <c r="T14" s="341">
        <v>5.7749683689999998</v>
      </c>
      <c r="U14" s="341">
        <v>5.8605383919999996</v>
      </c>
      <c r="V14" s="341">
        <v>5.9536738930000004</v>
      </c>
      <c r="W14" s="341">
        <v>5.9415254800000001</v>
      </c>
      <c r="X14" s="341">
        <v>6.0012529639999999</v>
      </c>
      <c r="Y14" s="341">
        <v>6.185478475</v>
      </c>
      <c r="Z14" s="341">
        <v>6.2272360530000004</v>
      </c>
      <c r="AA14" s="341">
        <v>5.9315721879999996</v>
      </c>
      <c r="AB14" s="341">
        <v>6.1671052040000003</v>
      </c>
      <c r="AC14" s="341">
        <v>6.2533441600000002</v>
      </c>
      <c r="AD14" s="341">
        <v>6.2500322180000003</v>
      </c>
      <c r="AE14" s="341">
        <v>6.2613082249999996</v>
      </c>
      <c r="AF14" s="341">
        <v>6.3153619780000003</v>
      </c>
      <c r="AG14" s="341">
        <v>6.315246825</v>
      </c>
      <c r="AH14" s="341">
        <v>6.439738728</v>
      </c>
      <c r="AI14" s="341">
        <v>6.4082745689999996</v>
      </c>
      <c r="AJ14" s="341">
        <v>6.5016712559999998</v>
      </c>
      <c r="AK14" s="341">
        <v>6.4877316909999996</v>
      </c>
      <c r="AL14" s="341">
        <v>6.421734045</v>
      </c>
      <c r="AM14" s="341">
        <v>6.3031621290000004</v>
      </c>
      <c r="AN14" s="341">
        <v>6.4141544350000004</v>
      </c>
      <c r="AO14" s="341">
        <v>6.5232018539999999</v>
      </c>
      <c r="AP14" s="341">
        <v>6.5259521610000002</v>
      </c>
      <c r="AQ14" s="341">
        <v>6.4988128490000001</v>
      </c>
      <c r="AR14" s="341">
        <v>6.5577288139999999</v>
      </c>
      <c r="AS14" s="341">
        <v>6.6975088679999999</v>
      </c>
      <c r="AT14" s="341">
        <v>6.6993942820000001</v>
      </c>
      <c r="AU14" s="341">
        <v>6.7005714039999997</v>
      </c>
      <c r="AV14" s="341">
        <v>6.6951324569999997</v>
      </c>
      <c r="AW14" s="341">
        <v>6.7196732450000001</v>
      </c>
      <c r="AX14" s="341">
        <v>6.6313088950000001</v>
      </c>
      <c r="AY14" s="341">
        <v>6.312837085</v>
      </c>
      <c r="AZ14" s="872">
        <v>6.6830020770000003</v>
      </c>
      <c r="BA14" s="872">
        <v>6.662605041</v>
      </c>
      <c r="BB14" s="872">
        <v>6.5503718610000004</v>
      </c>
      <c r="BC14" s="872">
        <v>6.6274714570000004</v>
      </c>
      <c r="BD14" s="352">
        <v>6.6857992270000004</v>
      </c>
      <c r="BE14" s="352">
        <v>6.7330180989999997</v>
      </c>
      <c r="BF14" s="352">
        <v>6.757279885</v>
      </c>
      <c r="BG14" s="352">
        <v>6.759156033</v>
      </c>
      <c r="BH14" s="352">
        <v>6.7631575420000001</v>
      </c>
      <c r="BI14" s="352">
        <v>6.7686437039999996</v>
      </c>
      <c r="BJ14" s="352">
        <v>6.7825692709999998</v>
      </c>
      <c r="BK14" s="352">
        <v>6.8238013139999998</v>
      </c>
      <c r="BL14" s="352">
        <v>6.8269259309999999</v>
      </c>
      <c r="BM14" s="352">
        <v>6.9689403069999996</v>
      </c>
      <c r="BN14" s="352">
        <v>7.035571214</v>
      </c>
      <c r="BO14" s="352">
        <v>7.094654544</v>
      </c>
      <c r="BP14" s="352">
        <v>7.1482371269999998</v>
      </c>
      <c r="BQ14" s="352">
        <v>7.1947434289999999</v>
      </c>
      <c r="BR14" s="352">
        <v>7.2366576739999999</v>
      </c>
      <c r="BS14" s="352">
        <v>7.2732458949999996</v>
      </c>
      <c r="BT14" s="352">
        <v>7.3055696650000002</v>
      </c>
      <c r="BU14" s="352">
        <v>7.3359495570000002</v>
      </c>
      <c r="BV14" s="352">
        <v>7.367997109</v>
      </c>
    </row>
    <row r="15" spans="1:74" ht="11.1" customHeight="1" x14ac:dyDescent="0.2">
      <c r="A15" s="269" t="s">
        <v>1082</v>
      </c>
      <c r="B15" s="546" t="s">
        <v>1083</v>
      </c>
      <c r="C15" s="341">
        <v>2.0223024970000001</v>
      </c>
      <c r="D15" s="341">
        <v>2.0388489060000001</v>
      </c>
      <c r="E15" s="341">
        <v>2.1417578210000001</v>
      </c>
      <c r="F15" s="341">
        <v>2.1413608580000001</v>
      </c>
      <c r="G15" s="341">
        <v>2.1112172509999998</v>
      </c>
      <c r="H15" s="341">
        <v>2.1052503200000001</v>
      </c>
      <c r="I15" s="341">
        <v>2.1143478610000002</v>
      </c>
      <c r="J15" s="341">
        <v>2.110781824</v>
      </c>
      <c r="K15" s="341">
        <v>2.11673994</v>
      </c>
      <c r="L15" s="341">
        <v>2.1058416129999999</v>
      </c>
      <c r="M15" s="341">
        <v>2.1455729039999998</v>
      </c>
      <c r="N15" s="341">
        <v>2.043638955</v>
      </c>
      <c r="O15" s="341">
        <v>2.0797115989999999</v>
      </c>
      <c r="P15" s="341">
        <v>2.0772090560000001</v>
      </c>
      <c r="Q15" s="341">
        <v>2.1357053929999998</v>
      </c>
      <c r="R15" s="341">
        <v>2.1531228379999998</v>
      </c>
      <c r="S15" s="341">
        <v>2.1895107029999998</v>
      </c>
      <c r="T15" s="341">
        <v>2.1898843659999998</v>
      </c>
      <c r="U15" s="341">
        <v>2.1676866459999999</v>
      </c>
      <c r="V15" s="341">
        <v>2.1933884899999998</v>
      </c>
      <c r="W15" s="341">
        <v>2.1835227119999998</v>
      </c>
      <c r="X15" s="341">
        <v>2.2354470819999999</v>
      </c>
      <c r="Y15" s="341">
        <v>2.226779676</v>
      </c>
      <c r="Z15" s="341">
        <v>2.2180854490000002</v>
      </c>
      <c r="AA15" s="341">
        <v>2.0673943170000002</v>
      </c>
      <c r="AB15" s="341">
        <v>2.1720335190000002</v>
      </c>
      <c r="AC15" s="341">
        <v>2.1588632090000002</v>
      </c>
      <c r="AD15" s="341">
        <v>2.1598392639999999</v>
      </c>
      <c r="AE15" s="341">
        <v>2.171615192</v>
      </c>
      <c r="AF15" s="341">
        <v>2.128709943</v>
      </c>
      <c r="AG15" s="341">
        <v>2.1001274759999999</v>
      </c>
      <c r="AH15" s="341">
        <v>2.1241372520000001</v>
      </c>
      <c r="AI15" s="341">
        <v>2.1066211990000001</v>
      </c>
      <c r="AJ15" s="341">
        <v>2.1432382429999999</v>
      </c>
      <c r="AK15" s="341">
        <v>2.1608996980000001</v>
      </c>
      <c r="AL15" s="341">
        <v>2.1367736970000002</v>
      </c>
      <c r="AM15" s="341">
        <v>2.0610484379999998</v>
      </c>
      <c r="AN15" s="341">
        <v>2.048499772</v>
      </c>
      <c r="AO15" s="341">
        <v>2.0931177239999998</v>
      </c>
      <c r="AP15" s="341">
        <v>2.0889360570000002</v>
      </c>
      <c r="AQ15" s="341">
        <v>2.0861713069999999</v>
      </c>
      <c r="AR15" s="341">
        <v>2.0939349360000001</v>
      </c>
      <c r="AS15" s="341">
        <v>2.066685251</v>
      </c>
      <c r="AT15" s="341">
        <v>2.0739246210000002</v>
      </c>
      <c r="AU15" s="341">
        <v>2.0749494770000001</v>
      </c>
      <c r="AV15" s="341">
        <v>2.059803965</v>
      </c>
      <c r="AW15" s="341">
        <v>2.0351665849999998</v>
      </c>
      <c r="AX15" s="341">
        <v>2.035582776</v>
      </c>
      <c r="AY15" s="341">
        <v>1.9635088119999999</v>
      </c>
      <c r="AZ15" s="872">
        <v>2.0156506649999999</v>
      </c>
      <c r="BA15" s="872">
        <v>2.0394537669999999</v>
      </c>
      <c r="BB15" s="872">
        <v>2.0465427819999999</v>
      </c>
      <c r="BC15" s="872">
        <v>2.0532355660000001</v>
      </c>
      <c r="BD15" s="352">
        <v>2.058019453</v>
      </c>
      <c r="BE15" s="352">
        <v>2.047093373</v>
      </c>
      <c r="BF15" s="352">
        <v>2.0401751180000001</v>
      </c>
      <c r="BG15" s="352">
        <v>2.036382932</v>
      </c>
      <c r="BH15" s="352">
        <v>2.0347572</v>
      </c>
      <c r="BI15" s="352">
        <v>2.0336104079999999</v>
      </c>
      <c r="BJ15" s="352">
        <v>2.0323431699999999</v>
      </c>
      <c r="BK15" s="352">
        <v>2.0295535990000002</v>
      </c>
      <c r="BL15" s="352">
        <v>2.0266815330000001</v>
      </c>
      <c r="BM15" s="352">
        <v>2.0263212739999998</v>
      </c>
      <c r="BN15" s="352">
        <v>2.0265309130000002</v>
      </c>
      <c r="BO15" s="352">
        <v>2.0258977090000001</v>
      </c>
      <c r="BP15" s="352">
        <v>2.0248857509999998</v>
      </c>
      <c r="BQ15" s="352">
        <v>2.0249577489999999</v>
      </c>
      <c r="BR15" s="352">
        <v>2.0255329369999999</v>
      </c>
      <c r="BS15" s="352">
        <v>2.0246696339999999</v>
      </c>
      <c r="BT15" s="352">
        <v>2.023158982</v>
      </c>
      <c r="BU15" s="352">
        <v>2.0216727309999998</v>
      </c>
      <c r="BV15" s="352">
        <v>2.0199244190000001</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72"/>
      <c r="BA16" s="872"/>
      <c r="BB16" s="872"/>
      <c r="BC16" s="872"/>
      <c r="BD16" s="352"/>
      <c r="BE16" s="352"/>
      <c r="BF16" s="352"/>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435</v>
      </c>
      <c r="B17" s="544" t="s">
        <v>211</v>
      </c>
      <c r="C17" s="102">
        <v>19.612842355000002</v>
      </c>
      <c r="D17" s="102">
        <v>20.190111464000001</v>
      </c>
      <c r="E17" s="102">
        <v>20.483176676999999</v>
      </c>
      <c r="F17" s="102">
        <v>19.726980099999999</v>
      </c>
      <c r="G17" s="102">
        <v>19.839299709999999</v>
      </c>
      <c r="H17" s="102">
        <v>20.432958267</v>
      </c>
      <c r="I17" s="102">
        <v>19.925094612999999</v>
      </c>
      <c r="J17" s="102">
        <v>20.264698257999999</v>
      </c>
      <c r="K17" s="102">
        <v>20.1285375</v>
      </c>
      <c r="L17" s="102">
        <v>20.006323225999999</v>
      </c>
      <c r="M17" s="102">
        <v>20.214266833</v>
      </c>
      <c r="N17" s="102">
        <v>19.327256548000001</v>
      </c>
      <c r="O17" s="102">
        <v>19.353552580999999</v>
      </c>
      <c r="P17" s="102">
        <v>19.941555464</v>
      </c>
      <c r="Q17" s="102">
        <v>20.207250548000001</v>
      </c>
      <c r="R17" s="102">
        <v>19.971788666999998</v>
      </c>
      <c r="S17" s="102">
        <v>20.323219096999999</v>
      </c>
      <c r="T17" s="102">
        <v>20.755094166999999</v>
      </c>
      <c r="U17" s="102">
        <v>20.042181386999999</v>
      </c>
      <c r="V17" s="102">
        <v>20.767341999999999</v>
      </c>
      <c r="W17" s="102">
        <v>20.154018467</v>
      </c>
      <c r="X17" s="102">
        <v>20.631304709999998</v>
      </c>
      <c r="Y17" s="102">
        <v>20.739070467000001</v>
      </c>
      <c r="Z17" s="102">
        <v>20.39611571</v>
      </c>
      <c r="AA17" s="102">
        <v>19.789404967999999</v>
      </c>
      <c r="AB17" s="102">
        <v>19.972100517000001</v>
      </c>
      <c r="AC17" s="102">
        <v>20.010914031999999</v>
      </c>
      <c r="AD17" s="102">
        <v>20.154661567000002</v>
      </c>
      <c r="AE17" s="102">
        <v>20.887079065000002</v>
      </c>
      <c r="AF17" s="102">
        <v>20.536077367000001</v>
      </c>
      <c r="AG17" s="102">
        <v>20.592636839000001</v>
      </c>
      <c r="AH17" s="102">
        <v>20.983979483999999</v>
      </c>
      <c r="AI17" s="102">
        <v>20.355124366999998</v>
      </c>
      <c r="AJ17" s="102">
        <v>21.247971065000002</v>
      </c>
      <c r="AK17" s="102">
        <v>20.365889766999999</v>
      </c>
      <c r="AL17" s="102">
        <v>20.613660968000001</v>
      </c>
      <c r="AM17" s="102">
        <v>20.706618161000002</v>
      </c>
      <c r="AN17" s="102">
        <v>20.224116036000002</v>
      </c>
      <c r="AO17" s="102">
        <v>19.949541451999998</v>
      </c>
      <c r="AP17" s="102">
        <v>20.211924332999999</v>
      </c>
      <c r="AQ17" s="102">
        <v>20.321401032000001</v>
      </c>
      <c r="AR17" s="102">
        <v>21.0064174</v>
      </c>
      <c r="AS17" s="102">
        <v>20.984344516</v>
      </c>
      <c r="AT17" s="102">
        <v>21.195306773999999</v>
      </c>
      <c r="AU17" s="102">
        <v>20.719990967000001</v>
      </c>
      <c r="AV17" s="102">
        <v>20.846366934999999</v>
      </c>
      <c r="AW17" s="102">
        <v>20.226589633</v>
      </c>
      <c r="AX17" s="102">
        <v>20.850831355</v>
      </c>
      <c r="AY17" s="102">
        <v>20.648741387000001</v>
      </c>
      <c r="AZ17" s="891">
        <v>21.137620036000001</v>
      </c>
      <c r="BA17" s="891">
        <v>20.381775354999998</v>
      </c>
      <c r="BB17" s="891">
        <v>20.704141026999999</v>
      </c>
      <c r="BC17" s="891">
        <v>20.154836109000001</v>
      </c>
      <c r="BD17" s="559">
        <v>20.696960000000001</v>
      </c>
      <c r="BE17" s="559">
        <v>20.79495</v>
      </c>
      <c r="BF17" s="559">
        <v>21.152920000000002</v>
      </c>
      <c r="BG17" s="559">
        <v>20.58398</v>
      </c>
      <c r="BH17" s="559">
        <v>20.904509999999998</v>
      </c>
      <c r="BI17" s="559">
        <v>20.425719999999998</v>
      </c>
      <c r="BJ17" s="559">
        <v>20.614059999999998</v>
      </c>
      <c r="BK17" s="559">
        <v>20.55181</v>
      </c>
      <c r="BL17" s="559">
        <v>20.439540000000001</v>
      </c>
      <c r="BM17" s="559">
        <v>20.49559</v>
      </c>
      <c r="BN17" s="559">
        <v>20.602129999999999</v>
      </c>
      <c r="BO17" s="559">
        <v>20.722010000000001</v>
      </c>
      <c r="BP17" s="559">
        <v>21.031839999999999</v>
      </c>
      <c r="BQ17" s="559">
        <v>20.906230000000001</v>
      </c>
      <c r="BR17" s="559">
        <v>21.224049999999998</v>
      </c>
      <c r="BS17" s="559">
        <v>20.63409</v>
      </c>
      <c r="BT17" s="559">
        <v>20.951910000000002</v>
      </c>
      <c r="BU17" s="559">
        <v>20.511890000000001</v>
      </c>
      <c r="BV17" s="559">
        <v>20.69725</v>
      </c>
    </row>
    <row r="18" spans="1:74" s="273" customFormat="1" ht="11.1" customHeight="1" x14ac:dyDescent="0.2">
      <c r="A18" s="548" t="s">
        <v>237</v>
      </c>
      <c r="B18" s="549" t="s">
        <v>1084</v>
      </c>
      <c r="C18" s="102">
        <v>15.467677</v>
      </c>
      <c r="D18" s="102">
        <v>15.397285999999999</v>
      </c>
      <c r="E18" s="102">
        <v>15.846807</v>
      </c>
      <c r="F18" s="102">
        <v>15.648300000000001</v>
      </c>
      <c r="G18" s="102">
        <v>16.238773999999999</v>
      </c>
      <c r="H18" s="102">
        <v>16.571000000000002</v>
      </c>
      <c r="I18" s="102">
        <v>16.358000000000001</v>
      </c>
      <c r="J18" s="102">
        <v>16.427676999999999</v>
      </c>
      <c r="K18" s="102">
        <v>16.141200000000001</v>
      </c>
      <c r="L18" s="102">
        <v>15.775807</v>
      </c>
      <c r="M18" s="102">
        <v>16.450467</v>
      </c>
      <c r="N18" s="102">
        <v>15.376936000000001</v>
      </c>
      <c r="O18" s="102">
        <v>15.086548000000001</v>
      </c>
      <c r="P18" s="102">
        <v>15.125607</v>
      </c>
      <c r="Q18" s="102">
        <v>15.512516</v>
      </c>
      <c r="R18" s="102">
        <v>15.839833</v>
      </c>
      <c r="S18" s="102">
        <v>16.215032000000001</v>
      </c>
      <c r="T18" s="102">
        <v>16.406133000000001</v>
      </c>
      <c r="U18" s="102">
        <v>16.627967999999999</v>
      </c>
      <c r="V18" s="102">
        <v>16.689484</v>
      </c>
      <c r="W18" s="102">
        <v>16.2393</v>
      </c>
      <c r="X18" s="102">
        <v>15.356903000000001</v>
      </c>
      <c r="Y18" s="102">
        <v>15.937167000000001</v>
      </c>
      <c r="Z18" s="102">
        <v>16.501839</v>
      </c>
      <c r="AA18" s="102">
        <v>15.394838999999999</v>
      </c>
      <c r="AB18" s="102">
        <v>14.881862</v>
      </c>
      <c r="AC18" s="102">
        <v>15.864613</v>
      </c>
      <c r="AD18" s="102">
        <v>15.881767</v>
      </c>
      <c r="AE18" s="102">
        <v>16.718516000000001</v>
      </c>
      <c r="AF18" s="102">
        <v>16.815632999999998</v>
      </c>
      <c r="AG18" s="102">
        <v>16.579903000000002</v>
      </c>
      <c r="AH18" s="102">
        <v>16.853031999999999</v>
      </c>
      <c r="AI18" s="102">
        <v>16.202500000000001</v>
      </c>
      <c r="AJ18" s="102">
        <v>16.116871</v>
      </c>
      <c r="AK18" s="102">
        <v>16.553699999999999</v>
      </c>
      <c r="AL18" s="102">
        <v>16.772129</v>
      </c>
      <c r="AM18" s="102">
        <v>15.737</v>
      </c>
      <c r="AN18" s="102">
        <v>15.357393</v>
      </c>
      <c r="AO18" s="102">
        <v>15.829644999999999</v>
      </c>
      <c r="AP18" s="102">
        <v>16.090599999999998</v>
      </c>
      <c r="AQ18" s="102">
        <v>16.723580999999999</v>
      </c>
      <c r="AR18" s="102">
        <v>17.095267</v>
      </c>
      <c r="AS18" s="102">
        <v>16.999580999999999</v>
      </c>
      <c r="AT18" s="102">
        <v>16.942257999999999</v>
      </c>
      <c r="AU18" s="102">
        <v>16.464433</v>
      </c>
      <c r="AV18" s="102">
        <v>15.525774</v>
      </c>
      <c r="AW18" s="102">
        <v>16.627600000000001</v>
      </c>
      <c r="AX18" s="102">
        <v>16.985451999999999</v>
      </c>
      <c r="AY18" s="102">
        <v>16.334773999999999</v>
      </c>
      <c r="AZ18" s="891">
        <v>15.908321000000001</v>
      </c>
      <c r="BA18" s="891">
        <v>16.39629</v>
      </c>
      <c r="BB18" s="891">
        <v>16.046766667</v>
      </c>
      <c r="BC18" s="891">
        <v>16.673582903</v>
      </c>
      <c r="BD18" s="559">
        <v>16.68413</v>
      </c>
      <c r="BE18" s="559">
        <v>16.706589999999998</v>
      </c>
      <c r="BF18" s="559">
        <v>16.649509999999999</v>
      </c>
      <c r="BG18" s="559">
        <v>15.9613</v>
      </c>
      <c r="BH18" s="559">
        <v>15.46561</v>
      </c>
      <c r="BI18" s="559">
        <v>15.860799999999999</v>
      </c>
      <c r="BJ18" s="559">
        <v>16.080539999999999</v>
      </c>
      <c r="BK18" s="559">
        <v>15.769920000000001</v>
      </c>
      <c r="BL18" s="559">
        <v>15.35848</v>
      </c>
      <c r="BM18" s="559">
        <v>15.760339999999999</v>
      </c>
      <c r="BN18" s="559">
        <v>16.04363</v>
      </c>
      <c r="BO18" s="559">
        <v>16.384679999999999</v>
      </c>
      <c r="BP18" s="559">
        <v>16.587039999999998</v>
      </c>
      <c r="BQ18" s="559">
        <v>16.656479999999998</v>
      </c>
      <c r="BR18" s="559">
        <v>16.6127</v>
      </c>
      <c r="BS18" s="559">
        <v>16.03463</v>
      </c>
      <c r="BT18" s="559">
        <v>15.56615</v>
      </c>
      <c r="BU18" s="559">
        <v>16.05911</v>
      </c>
      <c r="BV18" s="559">
        <v>16.232410000000002</v>
      </c>
    </row>
    <row r="19" spans="1:74" ht="11.1" customHeight="1" x14ac:dyDescent="0.2">
      <c r="A19" s="269" t="s">
        <v>231</v>
      </c>
      <c r="B19" s="550" t="s">
        <v>1070</v>
      </c>
      <c r="C19" s="341">
        <v>11.450569</v>
      </c>
      <c r="D19" s="341">
        <v>11.465123999999999</v>
      </c>
      <c r="E19" s="341">
        <v>11.888377999999999</v>
      </c>
      <c r="F19" s="341">
        <v>11.82958</v>
      </c>
      <c r="G19" s="341">
        <v>11.757607</v>
      </c>
      <c r="H19" s="341">
        <v>11.919069</v>
      </c>
      <c r="I19" s="341">
        <v>12.008948</v>
      </c>
      <c r="J19" s="341">
        <v>12.134452</v>
      </c>
      <c r="K19" s="341">
        <v>12.429211</v>
      </c>
      <c r="L19" s="341">
        <v>12.441943</v>
      </c>
      <c r="M19" s="341">
        <v>12.493145</v>
      </c>
      <c r="N19" s="341">
        <v>12.201518</v>
      </c>
      <c r="O19" s="341">
        <v>12.640105</v>
      </c>
      <c r="P19" s="341">
        <v>12.620922999999999</v>
      </c>
      <c r="Q19" s="341">
        <v>12.867153999999999</v>
      </c>
      <c r="R19" s="341">
        <v>12.734163000000001</v>
      </c>
      <c r="S19" s="341">
        <v>12.73226</v>
      </c>
      <c r="T19" s="341">
        <v>12.787032999999999</v>
      </c>
      <c r="U19" s="341">
        <v>12.912464</v>
      </c>
      <c r="V19" s="341">
        <v>12.999148999999999</v>
      </c>
      <c r="W19" s="341">
        <v>13.17794</v>
      </c>
      <c r="X19" s="341">
        <v>13.213355</v>
      </c>
      <c r="Y19" s="341">
        <v>13.315652999999999</v>
      </c>
      <c r="Z19" s="341">
        <v>13.29698</v>
      </c>
      <c r="AA19" s="341">
        <v>12.517327999999999</v>
      </c>
      <c r="AB19" s="341">
        <v>13.128899000000001</v>
      </c>
      <c r="AC19" s="341">
        <v>13.190308999999999</v>
      </c>
      <c r="AD19" s="341">
        <v>13.313839</v>
      </c>
      <c r="AE19" s="341">
        <v>13.256073000000001</v>
      </c>
      <c r="AF19" s="341">
        <v>13.251652</v>
      </c>
      <c r="AG19" s="341">
        <v>13.21224</v>
      </c>
      <c r="AH19" s="341">
        <v>13.41051</v>
      </c>
      <c r="AI19" s="341">
        <v>13.170586</v>
      </c>
      <c r="AJ19" s="341">
        <v>13.529911999999999</v>
      </c>
      <c r="AK19" s="341">
        <v>13.395830999999999</v>
      </c>
      <c r="AL19" s="341">
        <v>13.437274</v>
      </c>
      <c r="AM19" s="341">
        <v>13.140373</v>
      </c>
      <c r="AN19" s="341">
        <v>13.239549999999999</v>
      </c>
      <c r="AO19" s="341">
        <v>13.452956</v>
      </c>
      <c r="AP19" s="341">
        <v>13.465611000000001</v>
      </c>
      <c r="AQ19" s="341">
        <v>13.446565</v>
      </c>
      <c r="AR19" s="341">
        <v>13.610484</v>
      </c>
      <c r="AS19" s="341">
        <v>13.707281</v>
      </c>
      <c r="AT19" s="341">
        <v>13.810121000000001</v>
      </c>
      <c r="AU19" s="341">
        <v>13.828156</v>
      </c>
      <c r="AV19" s="341">
        <v>13.863763000000001</v>
      </c>
      <c r="AW19" s="341">
        <v>13.789249</v>
      </c>
      <c r="AX19" s="341">
        <v>13.656661</v>
      </c>
      <c r="AY19" s="341">
        <v>13.305021</v>
      </c>
      <c r="AZ19" s="872">
        <v>13.696695</v>
      </c>
      <c r="BA19" s="872">
        <v>13.69567</v>
      </c>
      <c r="BB19" s="872">
        <v>13.651156744</v>
      </c>
      <c r="BC19" s="872">
        <v>13.709002825000001</v>
      </c>
      <c r="BD19" s="352">
        <v>13.83201</v>
      </c>
      <c r="BE19" s="352">
        <v>13.818339999999999</v>
      </c>
      <c r="BF19" s="352">
        <v>13.811730000000001</v>
      </c>
      <c r="BG19" s="352">
        <v>13.676130000000001</v>
      </c>
      <c r="BH19" s="352">
        <v>13.74311</v>
      </c>
      <c r="BI19" s="352">
        <v>13.85215</v>
      </c>
      <c r="BJ19" s="352">
        <v>13.8856</v>
      </c>
      <c r="BK19" s="352">
        <v>13.916449999999999</v>
      </c>
      <c r="BL19" s="352">
        <v>13.87079</v>
      </c>
      <c r="BM19" s="352">
        <v>14.02796</v>
      </c>
      <c r="BN19" s="352">
        <v>14.091799999999999</v>
      </c>
      <c r="BO19" s="352">
        <v>14.161440000000001</v>
      </c>
      <c r="BP19" s="352">
        <v>14.205830000000001</v>
      </c>
      <c r="BQ19" s="352">
        <v>14.194369999999999</v>
      </c>
      <c r="BR19" s="352">
        <v>14.218870000000001</v>
      </c>
      <c r="BS19" s="352">
        <v>14.12604</v>
      </c>
      <c r="BT19" s="352">
        <v>14.221719999999999</v>
      </c>
      <c r="BU19" s="352">
        <v>14.349819999999999</v>
      </c>
      <c r="BV19" s="352">
        <v>14.40957</v>
      </c>
    </row>
    <row r="20" spans="1:74" ht="11.1" customHeight="1" x14ac:dyDescent="0.2">
      <c r="A20" s="270" t="s">
        <v>802</v>
      </c>
      <c r="B20" s="550" t="s">
        <v>1085</v>
      </c>
      <c r="C20" s="341">
        <v>0.25954199999999999</v>
      </c>
      <c r="D20" s="341">
        <v>0.53358000000000005</v>
      </c>
      <c r="E20" s="341">
        <v>0.43973400000000001</v>
      </c>
      <c r="F20" s="341">
        <v>0.41915799999999998</v>
      </c>
      <c r="G20" s="341">
        <v>0.32280300000000001</v>
      </c>
      <c r="H20" s="341">
        <v>0.36192999999999997</v>
      </c>
      <c r="I20" s="341">
        <v>0.40188299999999999</v>
      </c>
      <c r="J20" s="341">
        <v>0.44310500000000003</v>
      </c>
      <c r="K20" s="341">
        <v>0.42931200000000003</v>
      </c>
      <c r="L20" s="341">
        <v>0.58893399999999996</v>
      </c>
      <c r="M20" s="341">
        <v>0.478047</v>
      </c>
      <c r="N20" s="341">
        <v>0.373726</v>
      </c>
      <c r="O20" s="341">
        <v>0.47386699999999998</v>
      </c>
      <c r="P20" s="341">
        <v>0.33417000000000002</v>
      </c>
      <c r="Q20" s="341">
        <v>0.447542</v>
      </c>
      <c r="R20" s="341">
        <v>0.52693100000000004</v>
      </c>
      <c r="S20" s="341">
        <v>0.33610299999999999</v>
      </c>
      <c r="T20" s="341">
        <v>0.55097300000000005</v>
      </c>
      <c r="U20" s="341">
        <v>0.56745699999999999</v>
      </c>
      <c r="V20" s="341">
        <v>0.67401900000000003</v>
      </c>
      <c r="W20" s="341">
        <v>0.69033599999999995</v>
      </c>
      <c r="X20" s="341">
        <v>0.66837999999999997</v>
      </c>
      <c r="Y20" s="341">
        <v>0.55133900000000002</v>
      </c>
      <c r="Z20" s="341">
        <v>0.47212799999999999</v>
      </c>
      <c r="AA20" s="341">
        <v>0.50376699999999996</v>
      </c>
      <c r="AB20" s="341">
        <v>0.54354100000000005</v>
      </c>
      <c r="AC20" s="341">
        <v>0.50770499999999996</v>
      </c>
      <c r="AD20" s="341">
        <v>0.60906300000000002</v>
      </c>
      <c r="AE20" s="341">
        <v>0.56484400000000001</v>
      </c>
      <c r="AF20" s="341">
        <v>0.68176300000000001</v>
      </c>
      <c r="AG20" s="341">
        <v>0.51678999999999997</v>
      </c>
      <c r="AH20" s="341">
        <v>0.64451899999999995</v>
      </c>
      <c r="AI20" s="341">
        <v>0.71692299999999998</v>
      </c>
      <c r="AJ20" s="341">
        <v>0.65523900000000002</v>
      </c>
      <c r="AK20" s="341">
        <v>0.688693</v>
      </c>
      <c r="AL20" s="341">
        <v>0.71265199999999995</v>
      </c>
      <c r="AM20" s="341">
        <v>0.56069199999999997</v>
      </c>
      <c r="AN20" s="341">
        <v>0.70757400000000004</v>
      </c>
      <c r="AO20" s="341">
        <v>0.74473199999999995</v>
      </c>
      <c r="AP20" s="341">
        <v>0.62717000000000001</v>
      </c>
      <c r="AQ20" s="341">
        <v>0.61721099999999995</v>
      </c>
      <c r="AR20" s="341">
        <v>0.39513399999999999</v>
      </c>
      <c r="AS20" s="341">
        <v>0.56908099999999995</v>
      </c>
      <c r="AT20" s="341">
        <v>0.70583399999999996</v>
      </c>
      <c r="AU20" s="341">
        <v>0.84024100000000002</v>
      </c>
      <c r="AV20" s="341">
        <v>0.88958300000000001</v>
      </c>
      <c r="AW20" s="341">
        <v>0.66603199999999996</v>
      </c>
      <c r="AX20" s="341">
        <v>0.67139099999999996</v>
      </c>
      <c r="AY20" s="341">
        <v>0.72292800000000002</v>
      </c>
      <c r="AZ20" s="872">
        <v>0.62765400000000005</v>
      </c>
      <c r="BA20" s="872">
        <v>0.52670399999999995</v>
      </c>
      <c r="BB20" s="872">
        <v>0.53</v>
      </c>
      <c r="BC20" s="872">
        <v>0.53</v>
      </c>
      <c r="BD20" s="352">
        <v>0.58253920000000003</v>
      </c>
      <c r="BE20" s="352">
        <v>0.59297730000000004</v>
      </c>
      <c r="BF20" s="352">
        <v>0.62433450000000001</v>
      </c>
      <c r="BG20" s="352">
        <v>0.64735889999999996</v>
      </c>
      <c r="BH20" s="352">
        <v>0.65614320000000004</v>
      </c>
      <c r="BI20" s="352">
        <v>0.61132350000000002</v>
      </c>
      <c r="BJ20" s="352">
        <v>0.59148990000000001</v>
      </c>
      <c r="BK20" s="352">
        <v>0.64139179999999996</v>
      </c>
      <c r="BL20" s="352">
        <v>0.63528039999999997</v>
      </c>
      <c r="BM20" s="352">
        <v>0.63594419999999996</v>
      </c>
      <c r="BN20" s="352">
        <v>0.6396269</v>
      </c>
      <c r="BO20" s="352">
        <v>0.64187450000000001</v>
      </c>
      <c r="BP20" s="352">
        <v>0.63400769999999995</v>
      </c>
      <c r="BQ20" s="352">
        <v>0.63377530000000004</v>
      </c>
      <c r="BR20" s="352">
        <v>0.65638010000000002</v>
      </c>
      <c r="BS20" s="352">
        <v>0.67440420000000001</v>
      </c>
      <c r="BT20" s="352">
        <v>0.67996579999999995</v>
      </c>
      <c r="BU20" s="352">
        <v>0.63433729999999999</v>
      </c>
      <c r="BV20" s="352">
        <v>0.61377689999999996</v>
      </c>
    </row>
    <row r="21" spans="1:74" ht="11.1" customHeight="1" x14ac:dyDescent="0.2">
      <c r="A21" s="270" t="s">
        <v>429</v>
      </c>
      <c r="B21" s="550" t="s">
        <v>1086</v>
      </c>
      <c r="C21" s="341">
        <v>3.0434760000000001</v>
      </c>
      <c r="D21" s="341">
        <v>2.9154740000000001</v>
      </c>
      <c r="E21" s="341">
        <v>3.2209500000000002</v>
      </c>
      <c r="F21" s="341">
        <v>2.5548730000000002</v>
      </c>
      <c r="G21" s="341">
        <v>2.8580450000000002</v>
      </c>
      <c r="H21" s="341">
        <v>3.0194960000000002</v>
      </c>
      <c r="I21" s="341">
        <v>2.9168850000000002</v>
      </c>
      <c r="J21" s="341">
        <v>2.768659</v>
      </c>
      <c r="K21" s="341">
        <v>2.553353</v>
      </c>
      <c r="L21" s="341">
        <v>2.2373470000000002</v>
      </c>
      <c r="M21" s="341">
        <v>2.1472720000000001</v>
      </c>
      <c r="N21" s="341">
        <v>2.2279429999999998</v>
      </c>
      <c r="O21" s="341">
        <v>2.8911609999999999</v>
      </c>
      <c r="P21" s="341">
        <v>2.5176810000000001</v>
      </c>
      <c r="Q21" s="341">
        <v>1.890619</v>
      </c>
      <c r="R21" s="341">
        <v>2.083383</v>
      </c>
      <c r="S21" s="341">
        <v>2.618525</v>
      </c>
      <c r="T21" s="341">
        <v>2.6042740000000002</v>
      </c>
      <c r="U21" s="341">
        <v>2.3827410000000002</v>
      </c>
      <c r="V21" s="341">
        <v>2.5829580000000001</v>
      </c>
      <c r="W21" s="341">
        <v>2.5461</v>
      </c>
      <c r="X21" s="341">
        <v>2.0019650000000002</v>
      </c>
      <c r="Y21" s="341">
        <v>2.997522</v>
      </c>
      <c r="Z21" s="341">
        <v>1.8000609999999999</v>
      </c>
      <c r="AA21" s="341">
        <v>2.7233450000000001</v>
      </c>
      <c r="AB21" s="341">
        <v>1.9429099999999999</v>
      </c>
      <c r="AC21" s="341">
        <v>1.8470850000000001</v>
      </c>
      <c r="AD21" s="341">
        <v>2.602068</v>
      </c>
      <c r="AE21" s="341">
        <v>2.8264719999999999</v>
      </c>
      <c r="AF21" s="341">
        <v>2.5246909999999998</v>
      </c>
      <c r="AG21" s="341">
        <v>2.8533279999999999</v>
      </c>
      <c r="AH21" s="341">
        <v>2.3408679999999999</v>
      </c>
      <c r="AI21" s="341">
        <v>2.6593429999999998</v>
      </c>
      <c r="AJ21" s="341">
        <v>2.487581</v>
      </c>
      <c r="AK21" s="341">
        <v>2.288926</v>
      </c>
      <c r="AL21" s="341">
        <v>2.805301</v>
      </c>
      <c r="AM21" s="341">
        <v>2.7184330000000001</v>
      </c>
      <c r="AN21" s="341">
        <v>1.7508349999999999</v>
      </c>
      <c r="AO21" s="341">
        <v>1.712612</v>
      </c>
      <c r="AP21" s="341">
        <v>2.1500330000000001</v>
      </c>
      <c r="AQ21" s="341">
        <v>2.6305670000000001</v>
      </c>
      <c r="AR21" s="341">
        <v>2.4022039999999998</v>
      </c>
      <c r="AS21" s="341">
        <v>2.8085179999999998</v>
      </c>
      <c r="AT21" s="341">
        <v>2.2582719999999998</v>
      </c>
      <c r="AU21" s="341">
        <v>2.0629520000000001</v>
      </c>
      <c r="AV21" s="341">
        <v>1.485606</v>
      </c>
      <c r="AW21" s="341">
        <v>1.892361</v>
      </c>
      <c r="AX21" s="341">
        <v>2.2639130000000001</v>
      </c>
      <c r="AY21" s="341">
        <v>2.5470649999999999</v>
      </c>
      <c r="AZ21" s="872">
        <v>2.1120809999999999</v>
      </c>
      <c r="BA21" s="872">
        <v>2.4929670000000002</v>
      </c>
      <c r="BB21" s="872">
        <v>0.46816666667000001</v>
      </c>
      <c r="BC21" s="872">
        <v>0.60055948387000002</v>
      </c>
      <c r="BD21" s="352">
        <v>0.93060240000000005</v>
      </c>
      <c r="BE21" s="352">
        <v>0.91417990000000005</v>
      </c>
      <c r="BF21" s="352">
        <v>1.023852</v>
      </c>
      <c r="BG21" s="352">
        <v>0.88744129999999999</v>
      </c>
      <c r="BH21" s="352">
        <v>1.6250739999999999</v>
      </c>
      <c r="BI21" s="352">
        <v>1.478504</v>
      </c>
      <c r="BJ21" s="352">
        <v>1.3836839999999999</v>
      </c>
      <c r="BK21" s="352">
        <v>1.587823</v>
      </c>
      <c r="BL21" s="352">
        <v>1.2541260000000001</v>
      </c>
      <c r="BM21" s="352">
        <v>1.4671529999999999</v>
      </c>
      <c r="BN21" s="352">
        <v>1.570087</v>
      </c>
      <c r="BO21" s="352">
        <v>1.602627</v>
      </c>
      <c r="BP21" s="352">
        <v>1.5712699999999999</v>
      </c>
      <c r="BQ21" s="352">
        <v>1.836781</v>
      </c>
      <c r="BR21" s="352">
        <v>1.9990490000000001</v>
      </c>
      <c r="BS21" s="352">
        <v>1.7982629999999999</v>
      </c>
      <c r="BT21" s="352">
        <v>1.742397</v>
      </c>
      <c r="BU21" s="352">
        <v>1.656992</v>
      </c>
      <c r="BV21" s="352">
        <v>1.547369</v>
      </c>
    </row>
    <row r="22" spans="1:74" ht="11.1" customHeight="1" x14ac:dyDescent="0.2">
      <c r="A22" s="270" t="s">
        <v>431</v>
      </c>
      <c r="B22" s="550" t="s">
        <v>1087</v>
      </c>
      <c r="C22" s="341">
        <v>0.17306451613000001</v>
      </c>
      <c r="D22" s="341">
        <v>0.33732142857000003</v>
      </c>
      <c r="E22" s="341">
        <v>0.41325806452000002</v>
      </c>
      <c r="F22" s="341">
        <v>0.60650000000000004</v>
      </c>
      <c r="G22" s="341">
        <v>0.79861290323</v>
      </c>
      <c r="H22" s="341">
        <v>0.99283333333000001</v>
      </c>
      <c r="I22" s="341">
        <v>0.81670967742</v>
      </c>
      <c r="J22" s="341">
        <v>0.74029032258000005</v>
      </c>
      <c r="K22" s="341">
        <v>0.95546666667000002</v>
      </c>
      <c r="L22" s="341">
        <v>0.57496774194</v>
      </c>
      <c r="M22" s="341">
        <v>0.33833333332999999</v>
      </c>
      <c r="N22" s="341">
        <v>0.52867741935000001</v>
      </c>
      <c r="O22" s="341">
        <v>1.4548387096999999E-2</v>
      </c>
      <c r="P22" s="341">
        <v>0</v>
      </c>
      <c r="Q22" s="341">
        <v>1.3032258065E-2</v>
      </c>
      <c r="R22" s="341">
        <v>0.24840000000000001</v>
      </c>
      <c r="S22" s="341">
        <v>0.30183870967999998</v>
      </c>
      <c r="T22" s="341">
        <v>0.24026666666999999</v>
      </c>
      <c r="U22" s="341">
        <v>-9.5483870968000005E-3</v>
      </c>
      <c r="V22" s="341">
        <v>-9.2774193547999997E-2</v>
      </c>
      <c r="W22" s="341">
        <v>-3.1466666667000001E-2</v>
      </c>
      <c r="X22" s="341">
        <v>0</v>
      </c>
      <c r="Y22" s="341">
        <v>-2.1233333332999999E-2</v>
      </c>
      <c r="Z22" s="341">
        <v>-8.9451612902999994E-2</v>
      </c>
      <c r="AA22" s="341">
        <v>-0.10738709677</v>
      </c>
      <c r="AB22" s="341">
        <v>-0.10155172413999999</v>
      </c>
      <c r="AC22" s="341">
        <v>-9.6000000000000002E-2</v>
      </c>
      <c r="AD22" s="341">
        <v>-9.9433333333000001E-2</v>
      </c>
      <c r="AE22" s="341">
        <v>-0.10483870968</v>
      </c>
      <c r="AF22" s="341">
        <v>-9.6833333332999996E-2</v>
      </c>
      <c r="AG22" s="341">
        <v>-7.6161290322999994E-2</v>
      </c>
      <c r="AH22" s="341">
        <v>-0.13622580644999999</v>
      </c>
      <c r="AI22" s="341">
        <v>-0.10913333333</v>
      </c>
      <c r="AJ22" s="341">
        <v>-0.13832258065</v>
      </c>
      <c r="AK22" s="341">
        <v>-0.15273333333</v>
      </c>
      <c r="AL22" s="341">
        <v>-5.7032258065000001E-2</v>
      </c>
      <c r="AM22" s="341">
        <v>-4.8258064516000003E-2</v>
      </c>
      <c r="AN22" s="341">
        <v>-8.8928571428999997E-3</v>
      </c>
      <c r="AO22" s="341">
        <v>-4.5064516128999997E-2</v>
      </c>
      <c r="AP22" s="341">
        <v>-8.0366666667E-2</v>
      </c>
      <c r="AQ22" s="341">
        <v>-9.4774193547999999E-2</v>
      </c>
      <c r="AR22" s="341">
        <v>-3.1466666667000001E-2</v>
      </c>
      <c r="AS22" s="341">
        <v>8.7096774194000005E-4</v>
      </c>
      <c r="AT22" s="341">
        <v>-6.3387096774000007E-2</v>
      </c>
      <c r="AU22" s="341">
        <v>-6.8066666666999995E-2</v>
      </c>
      <c r="AV22" s="341">
        <v>-8.4225806451999993E-2</v>
      </c>
      <c r="AW22" s="341">
        <v>-7.7600000000000002E-2</v>
      </c>
      <c r="AX22" s="341">
        <v>-4.9741935484000001E-2</v>
      </c>
      <c r="AY22" s="341">
        <v>-5.6387096774000001E-2</v>
      </c>
      <c r="AZ22" s="872">
        <v>-8.2142857142999993E-3</v>
      </c>
      <c r="BA22" s="872">
        <v>1.9903225805999999E-2</v>
      </c>
      <c r="BB22" s="872">
        <v>0.73750000000000004</v>
      </c>
      <c r="BC22" s="872">
        <v>1.2461092612</v>
      </c>
      <c r="BD22" s="352">
        <v>1.026667</v>
      </c>
      <c r="BE22" s="352">
        <v>1</v>
      </c>
      <c r="BF22" s="352">
        <v>1</v>
      </c>
      <c r="BG22" s="352">
        <v>0.83333330000000005</v>
      </c>
      <c r="BH22" s="352">
        <v>0</v>
      </c>
      <c r="BI22" s="352">
        <v>0</v>
      </c>
      <c r="BJ22" s="352">
        <v>0</v>
      </c>
      <c r="BK22" s="352">
        <v>0</v>
      </c>
      <c r="BL22" s="352">
        <v>0</v>
      </c>
      <c r="BM22" s="352">
        <v>0</v>
      </c>
      <c r="BN22" s="352">
        <v>0</v>
      </c>
      <c r="BO22" s="352">
        <v>0</v>
      </c>
      <c r="BP22" s="352">
        <v>0</v>
      </c>
      <c r="BQ22" s="352">
        <v>-0.55483870000000002</v>
      </c>
      <c r="BR22" s="352">
        <v>-0.55483870000000002</v>
      </c>
      <c r="BS22" s="352">
        <v>-0.57333330000000005</v>
      </c>
      <c r="BT22" s="352">
        <v>-0.55483870000000002</v>
      </c>
      <c r="BU22" s="352">
        <v>-0.57333330000000005</v>
      </c>
      <c r="BV22" s="352">
        <v>-0.55483870000000002</v>
      </c>
    </row>
    <row r="23" spans="1:74" ht="11.1" customHeight="1" x14ac:dyDescent="0.2">
      <c r="A23" s="270" t="s">
        <v>430</v>
      </c>
      <c r="B23" s="550" t="s">
        <v>1088</v>
      </c>
      <c r="C23" s="341">
        <v>0.24096774194000001</v>
      </c>
      <c r="D23" s="341">
        <v>0.18528571428999999</v>
      </c>
      <c r="E23" s="341">
        <v>-0.18325806452000001</v>
      </c>
      <c r="F23" s="341">
        <v>-0.10583333333</v>
      </c>
      <c r="G23" s="341">
        <v>7.4741935484000002E-2</v>
      </c>
      <c r="H23" s="341">
        <v>-9.1133333332999999E-2</v>
      </c>
      <c r="I23" s="341">
        <v>-0.20245161289999999</v>
      </c>
      <c r="J23" s="341">
        <v>0.13838709677</v>
      </c>
      <c r="K23" s="341">
        <v>-0.30716666666999998</v>
      </c>
      <c r="L23" s="341">
        <v>-0.34445161289999998</v>
      </c>
      <c r="M23" s="341">
        <v>0.76856666666999995</v>
      </c>
      <c r="N23" s="341">
        <v>-0.43487096774</v>
      </c>
      <c r="O23" s="341">
        <v>-0.93732258064999996</v>
      </c>
      <c r="P23" s="341">
        <v>-0.47178571428999999</v>
      </c>
      <c r="Q23" s="341">
        <v>0.23064516129000001</v>
      </c>
      <c r="R23" s="341">
        <v>0.18640000000000001</v>
      </c>
      <c r="S23" s="341">
        <v>-3.2774193548E-2</v>
      </c>
      <c r="T23" s="341">
        <v>0.1976</v>
      </c>
      <c r="U23" s="341">
        <v>0.47638709677000002</v>
      </c>
      <c r="V23" s="341">
        <v>0.73051612902999996</v>
      </c>
      <c r="W23" s="341">
        <v>-1.8800000000000001E-2</v>
      </c>
      <c r="X23" s="341">
        <v>-0.26219354838999998</v>
      </c>
      <c r="Y23" s="341">
        <v>-0.52816666667000001</v>
      </c>
      <c r="Z23" s="341">
        <v>0.49506451613000002</v>
      </c>
      <c r="AA23" s="341">
        <v>-5.3677419354999999E-2</v>
      </c>
      <c r="AB23" s="341">
        <v>-0.69593103448000004</v>
      </c>
      <c r="AC23" s="341">
        <v>1.8806451613E-2</v>
      </c>
      <c r="AD23" s="341">
        <v>-0.56153333333</v>
      </c>
      <c r="AE23" s="341">
        <v>0.30883870967999999</v>
      </c>
      <c r="AF23" s="341">
        <v>0.48480000000000001</v>
      </c>
      <c r="AG23" s="341">
        <v>0.41322580645000001</v>
      </c>
      <c r="AH23" s="341">
        <v>0.32293548386999998</v>
      </c>
      <c r="AI23" s="341">
        <v>8.3666666666999998E-2</v>
      </c>
      <c r="AJ23" s="341">
        <v>-0.27787096773999997</v>
      </c>
      <c r="AK23" s="341">
        <v>8.4666666666999998E-2</v>
      </c>
      <c r="AL23" s="341">
        <v>0.25306451612999997</v>
      </c>
      <c r="AM23" s="341">
        <v>-0.17425806452000001</v>
      </c>
      <c r="AN23" s="341">
        <v>-0.39300000000000002</v>
      </c>
      <c r="AO23" s="341">
        <v>-6.1354838709999998E-2</v>
      </c>
      <c r="AP23" s="341">
        <v>-0.11256666667</v>
      </c>
      <c r="AQ23" s="341">
        <v>0.14638709677</v>
      </c>
      <c r="AR23" s="341">
        <v>0.55403333333000004</v>
      </c>
      <c r="AS23" s="341">
        <v>-0.20258064515999999</v>
      </c>
      <c r="AT23" s="341">
        <v>9.3290322580999993E-2</v>
      </c>
      <c r="AU23" s="341">
        <v>0.31469999999999998</v>
      </c>
      <c r="AV23" s="341">
        <v>-0.42390322581000001</v>
      </c>
      <c r="AW23" s="341">
        <v>1.4333333332999999E-2</v>
      </c>
      <c r="AX23" s="341">
        <v>0.30087096773999999</v>
      </c>
      <c r="AY23" s="341">
        <v>0.16429032258000001</v>
      </c>
      <c r="AZ23" s="872">
        <v>-1.02725</v>
      </c>
      <c r="BA23" s="872">
        <v>-0.59732258064999999</v>
      </c>
      <c r="BB23" s="872">
        <v>-0.12526666667</v>
      </c>
      <c r="BC23" s="872">
        <v>0.79030187304999999</v>
      </c>
      <c r="BD23" s="352">
        <v>0.282389</v>
      </c>
      <c r="BE23" s="352">
        <v>0.36437750000000002</v>
      </c>
      <c r="BF23" s="352">
        <v>0.21258150000000001</v>
      </c>
      <c r="BG23" s="352">
        <v>-3.0818499999999999E-2</v>
      </c>
      <c r="BH23" s="352">
        <v>-0.49545</v>
      </c>
      <c r="BI23" s="352">
        <v>-7.4659100000000006E-2</v>
      </c>
      <c r="BJ23" s="352">
        <v>0.20117750000000001</v>
      </c>
      <c r="BK23" s="352">
        <v>-0.33116279999999998</v>
      </c>
      <c r="BL23" s="352">
        <v>-0.36486819999999998</v>
      </c>
      <c r="BM23" s="352">
        <v>-0.33303460000000001</v>
      </c>
      <c r="BN23" s="352">
        <v>-0.215529</v>
      </c>
      <c r="BO23" s="352">
        <v>2.3939999999999999E-2</v>
      </c>
      <c r="BP23" s="352">
        <v>0.21117540000000001</v>
      </c>
      <c r="BQ23" s="352">
        <v>0.58134209999999997</v>
      </c>
      <c r="BR23" s="352">
        <v>0.35680709999999999</v>
      </c>
      <c r="BS23" s="352">
        <v>9.5639100000000005E-2</v>
      </c>
      <c r="BT23" s="352">
        <v>-0.4296683</v>
      </c>
      <c r="BU23" s="352">
        <v>2.6946500000000002E-2</v>
      </c>
      <c r="BV23" s="352">
        <v>0.22615660000000001</v>
      </c>
    </row>
    <row r="24" spans="1:74" ht="11.1" customHeight="1" x14ac:dyDescent="0.2">
      <c r="A24" s="270" t="s">
        <v>236</v>
      </c>
      <c r="B24" s="550" t="s">
        <v>1089</v>
      </c>
      <c r="C24" s="341">
        <v>0.30005774194000001</v>
      </c>
      <c r="D24" s="341">
        <v>-3.9499142857E-2</v>
      </c>
      <c r="E24" s="341">
        <v>6.7745E-2</v>
      </c>
      <c r="F24" s="341">
        <v>0.34402233332999999</v>
      </c>
      <c r="G24" s="341">
        <v>0.42696416128999998</v>
      </c>
      <c r="H24" s="341">
        <v>0.36880499999999999</v>
      </c>
      <c r="I24" s="341">
        <v>0.41602593548</v>
      </c>
      <c r="J24" s="341">
        <v>0.20278358064999999</v>
      </c>
      <c r="K24" s="341">
        <v>8.1023999999999999E-2</v>
      </c>
      <c r="L24" s="341">
        <v>0.27706687096999999</v>
      </c>
      <c r="M24" s="341">
        <v>0.225103</v>
      </c>
      <c r="N24" s="341">
        <v>0.47994254839</v>
      </c>
      <c r="O24" s="341">
        <v>4.1891935483999998E-3</v>
      </c>
      <c r="P24" s="341">
        <v>0.12461871429</v>
      </c>
      <c r="Q24" s="341">
        <v>6.3523580644999994E-2</v>
      </c>
      <c r="R24" s="341">
        <v>6.0555999999999999E-2</v>
      </c>
      <c r="S24" s="341">
        <v>0.25907948387000002</v>
      </c>
      <c r="T24" s="341">
        <v>2.5986333332999999E-2</v>
      </c>
      <c r="U24" s="341">
        <v>0.29846729032000002</v>
      </c>
      <c r="V24" s="341">
        <v>-0.20438393548</v>
      </c>
      <c r="W24" s="341">
        <v>-0.12480933332999999</v>
      </c>
      <c r="X24" s="341">
        <v>-0.26460345160999998</v>
      </c>
      <c r="Y24" s="341">
        <v>-0.37794699999999998</v>
      </c>
      <c r="Z24" s="341">
        <v>0.52705709677000001</v>
      </c>
      <c r="AA24" s="341">
        <v>-0.18853648386999999</v>
      </c>
      <c r="AB24" s="341">
        <v>6.3994758621E-2</v>
      </c>
      <c r="AC24" s="341">
        <v>0.39670754839</v>
      </c>
      <c r="AD24" s="341">
        <v>1.7763666667000001E-2</v>
      </c>
      <c r="AE24" s="341">
        <v>-0.13287299999999999</v>
      </c>
      <c r="AF24" s="341">
        <v>-3.0439666667000001E-2</v>
      </c>
      <c r="AG24" s="341">
        <v>-0.33951951612999998</v>
      </c>
      <c r="AH24" s="341">
        <v>0.27042532258000002</v>
      </c>
      <c r="AI24" s="341">
        <v>-0.31888533333000002</v>
      </c>
      <c r="AJ24" s="341">
        <v>-0.13966745160999999</v>
      </c>
      <c r="AK24" s="341">
        <v>0.24831666666999999</v>
      </c>
      <c r="AL24" s="341">
        <v>-0.37913025806</v>
      </c>
      <c r="AM24" s="341">
        <v>-0.45998187096999998</v>
      </c>
      <c r="AN24" s="341">
        <v>6.1326857142999999E-2</v>
      </c>
      <c r="AO24" s="341">
        <v>2.5764354839000001E-2</v>
      </c>
      <c r="AP24" s="341">
        <v>4.0719333332999999E-2</v>
      </c>
      <c r="AQ24" s="341">
        <v>-2.2374903226000002E-2</v>
      </c>
      <c r="AR24" s="341">
        <v>0.16487833332999999</v>
      </c>
      <c r="AS24" s="341">
        <v>0.11641067742</v>
      </c>
      <c r="AT24" s="341">
        <v>0.13812777419</v>
      </c>
      <c r="AU24" s="341">
        <v>-0.51354933332999997</v>
      </c>
      <c r="AV24" s="341">
        <v>-0.20504896774</v>
      </c>
      <c r="AW24" s="341">
        <v>0.34322466667000001</v>
      </c>
      <c r="AX24" s="341">
        <v>0.14235796774000001</v>
      </c>
      <c r="AY24" s="341">
        <v>-0.34814322581000001</v>
      </c>
      <c r="AZ24" s="872">
        <v>0.50735528570999999</v>
      </c>
      <c r="BA24" s="872">
        <v>0.25836835483999998</v>
      </c>
      <c r="BB24" s="872">
        <v>0.78520992292000003</v>
      </c>
      <c r="BC24" s="872">
        <v>-0.20239053944999999</v>
      </c>
      <c r="BD24" s="352">
        <v>2.9929399999999998E-2</v>
      </c>
      <c r="BE24" s="352">
        <v>1.6713100000000002E-2</v>
      </c>
      <c r="BF24" s="352">
        <v>-2.2990300000000002E-2</v>
      </c>
      <c r="BG24" s="352">
        <v>-5.2142800000000003E-2</v>
      </c>
      <c r="BH24" s="352">
        <v>-6.3265100000000005E-2</v>
      </c>
      <c r="BI24" s="352">
        <v>-6.5161999999999998E-3</v>
      </c>
      <c r="BJ24" s="352">
        <v>1.8596399999999999E-2</v>
      </c>
      <c r="BK24" s="352">
        <v>-4.4587500000000002E-2</v>
      </c>
      <c r="BL24" s="352">
        <v>-3.68495E-2</v>
      </c>
      <c r="BM24" s="352">
        <v>-3.7690000000000001E-2</v>
      </c>
      <c r="BN24" s="352">
        <v>-4.2352899999999999E-2</v>
      </c>
      <c r="BO24" s="352">
        <v>-4.5198700000000001E-2</v>
      </c>
      <c r="BP24" s="352">
        <v>-3.5237999999999998E-2</v>
      </c>
      <c r="BQ24" s="352">
        <v>-3.4943799999999997E-2</v>
      </c>
      <c r="BR24" s="352">
        <v>-6.3565099999999999E-2</v>
      </c>
      <c r="BS24" s="352">
        <v>-8.6386599999999994E-2</v>
      </c>
      <c r="BT24" s="352">
        <v>-9.3428399999999995E-2</v>
      </c>
      <c r="BU24" s="352">
        <v>-3.5655300000000001E-2</v>
      </c>
      <c r="BV24" s="352">
        <v>-9.6226100000000002E-3</v>
      </c>
    </row>
    <row r="25" spans="1:74" s="273" customFormat="1" ht="11.1" customHeight="1" x14ac:dyDescent="0.2">
      <c r="A25" s="548" t="s">
        <v>239</v>
      </c>
      <c r="B25" s="549" t="s">
        <v>1090</v>
      </c>
      <c r="C25" s="102">
        <v>0.98848599999999998</v>
      </c>
      <c r="D25" s="102">
        <v>0.92403500000000005</v>
      </c>
      <c r="E25" s="102">
        <v>1.004067</v>
      </c>
      <c r="F25" s="102">
        <v>1.0501659999999999</v>
      </c>
      <c r="G25" s="102">
        <v>1.0867089999999999</v>
      </c>
      <c r="H25" s="102">
        <v>1.1109009999999999</v>
      </c>
      <c r="I25" s="102">
        <v>1.100482</v>
      </c>
      <c r="J25" s="102">
        <v>1.01013</v>
      </c>
      <c r="K25" s="102">
        <v>1.081998</v>
      </c>
      <c r="L25" s="102">
        <v>1.0138050000000001</v>
      </c>
      <c r="M25" s="102">
        <v>1.023299</v>
      </c>
      <c r="N25" s="102">
        <v>0.98570899999999995</v>
      </c>
      <c r="O25" s="102">
        <v>1.0314540000000001</v>
      </c>
      <c r="P25" s="102">
        <v>0.95485799999999998</v>
      </c>
      <c r="Q25" s="102">
        <v>0.92438900000000002</v>
      </c>
      <c r="R25" s="102">
        <v>1.008634</v>
      </c>
      <c r="S25" s="102">
        <v>0.93196699999999999</v>
      </c>
      <c r="T25" s="102">
        <v>1.049633</v>
      </c>
      <c r="U25" s="102">
        <v>1.04413</v>
      </c>
      <c r="V25" s="102">
        <v>1.0708070000000001</v>
      </c>
      <c r="W25" s="102">
        <v>1.0710679999999999</v>
      </c>
      <c r="X25" s="102">
        <v>1.0310319999999999</v>
      </c>
      <c r="Y25" s="102">
        <v>1.054665</v>
      </c>
      <c r="Z25" s="102">
        <v>1.065612</v>
      </c>
      <c r="AA25" s="102">
        <v>0.96887199999999996</v>
      </c>
      <c r="AB25" s="102">
        <v>0.83903499999999998</v>
      </c>
      <c r="AC25" s="102">
        <v>0.92435500000000004</v>
      </c>
      <c r="AD25" s="102">
        <v>0.97323400000000004</v>
      </c>
      <c r="AE25" s="102">
        <v>0.97599999999999998</v>
      </c>
      <c r="AF25" s="102">
        <v>0.97896799999999995</v>
      </c>
      <c r="AG25" s="102">
        <v>0.91967699999999997</v>
      </c>
      <c r="AH25" s="102">
        <v>1.0033570000000001</v>
      </c>
      <c r="AI25" s="102">
        <v>0.98699800000000004</v>
      </c>
      <c r="AJ25" s="102">
        <v>1.008645</v>
      </c>
      <c r="AK25" s="102">
        <v>1.0306649999999999</v>
      </c>
      <c r="AL25" s="102">
        <v>1.020035</v>
      </c>
      <c r="AM25" s="102">
        <v>0.96013099999999996</v>
      </c>
      <c r="AN25" s="102">
        <v>0.94250100000000003</v>
      </c>
      <c r="AO25" s="102">
        <v>0.91890300000000003</v>
      </c>
      <c r="AP25" s="102">
        <v>0.93333500000000003</v>
      </c>
      <c r="AQ25" s="102">
        <v>1.065742</v>
      </c>
      <c r="AR25" s="102">
        <v>1.023166</v>
      </c>
      <c r="AS25" s="102">
        <v>1.0159050000000001</v>
      </c>
      <c r="AT25" s="102">
        <v>1.0369360000000001</v>
      </c>
      <c r="AU25" s="102">
        <v>0.98656600000000005</v>
      </c>
      <c r="AV25" s="102">
        <v>0.87158199999999997</v>
      </c>
      <c r="AW25" s="102">
        <v>0.91706699999999997</v>
      </c>
      <c r="AX25" s="102">
        <v>0.99409800000000004</v>
      </c>
      <c r="AY25" s="102">
        <v>0.95867599999999997</v>
      </c>
      <c r="AZ25" s="891">
        <v>0.96760599999999997</v>
      </c>
      <c r="BA25" s="891">
        <v>0.95858299999999996</v>
      </c>
      <c r="BB25" s="891">
        <v>0.99035399999999996</v>
      </c>
      <c r="BC25" s="891">
        <v>1.0224690000000001</v>
      </c>
      <c r="BD25" s="559">
        <v>1.0084599999999999</v>
      </c>
      <c r="BE25" s="559">
        <v>1.0032449999999999</v>
      </c>
      <c r="BF25" s="559">
        <v>1.009971</v>
      </c>
      <c r="BG25" s="559">
        <v>0.96102710000000002</v>
      </c>
      <c r="BH25" s="559">
        <v>0.96051439999999999</v>
      </c>
      <c r="BI25" s="559">
        <v>0.98208649999999997</v>
      </c>
      <c r="BJ25" s="559">
        <v>0.98948329999999995</v>
      </c>
      <c r="BK25" s="559">
        <v>0.97657130000000003</v>
      </c>
      <c r="BL25" s="559">
        <v>0.91703100000000004</v>
      </c>
      <c r="BM25" s="559">
        <v>0.92505250000000006</v>
      </c>
      <c r="BN25" s="559">
        <v>0.96182710000000005</v>
      </c>
      <c r="BO25" s="559">
        <v>0.96032980000000001</v>
      </c>
      <c r="BP25" s="559">
        <v>0.98391430000000002</v>
      </c>
      <c r="BQ25" s="559">
        <v>0.98512109999999997</v>
      </c>
      <c r="BR25" s="559">
        <v>0.99495509999999998</v>
      </c>
      <c r="BS25" s="559">
        <v>0.95500969999999996</v>
      </c>
      <c r="BT25" s="559">
        <v>0.95722339999999995</v>
      </c>
      <c r="BU25" s="559">
        <v>0.98613099999999998</v>
      </c>
      <c r="BV25" s="559">
        <v>0.99003859999999999</v>
      </c>
    </row>
    <row r="26" spans="1:74" s="273" customFormat="1" ht="11.1" customHeight="1" x14ac:dyDescent="0.2">
      <c r="A26" s="548" t="s">
        <v>238</v>
      </c>
      <c r="B26" s="549" t="s">
        <v>1091</v>
      </c>
      <c r="C26" s="102">
        <v>5.5083549999999999</v>
      </c>
      <c r="D26" s="102">
        <v>5.5139639999999996</v>
      </c>
      <c r="E26" s="102">
        <v>5.9523549999999998</v>
      </c>
      <c r="F26" s="102">
        <v>5.9173</v>
      </c>
      <c r="G26" s="102">
        <v>5.9610000000000003</v>
      </c>
      <c r="H26" s="102">
        <v>6.008267</v>
      </c>
      <c r="I26" s="102">
        <v>6.1885159999999999</v>
      </c>
      <c r="J26" s="102">
        <v>6.0605479999999998</v>
      </c>
      <c r="K26" s="102">
        <v>6.1540670000000004</v>
      </c>
      <c r="L26" s="102">
        <v>6.1677419999999996</v>
      </c>
      <c r="M26" s="102">
        <v>6.1393000000000004</v>
      </c>
      <c r="N26" s="102">
        <v>5.6004519999999998</v>
      </c>
      <c r="O26" s="102">
        <v>6.0409680000000003</v>
      </c>
      <c r="P26" s="102">
        <v>6.1175360000000003</v>
      </c>
      <c r="Q26" s="102">
        <v>6.3514189999999999</v>
      </c>
      <c r="R26" s="102">
        <v>6.4454330000000004</v>
      </c>
      <c r="S26" s="102">
        <v>6.428839</v>
      </c>
      <c r="T26" s="102">
        <v>6.4082999999999997</v>
      </c>
      <c r="U26" s="102">
        <v>6.5056770000000004</v>
      </c>
      <c r="V26" s="102">
        <v>6.6308389999999999</v>
      </c>
      <c r="W26" s="102">
        <v>6.7954330000000001</v>
      </c>
      <c r="X26" s="102">
        <v>6.8048390000000003</v>
      </c>
      <c r="Y26" s="102">
        <v>6.7828330000000001</v>
      </c>
      <c r="Z26" s="102">
        <v>6.6485479999999999</v>
      </c>
      <c r="AA26" s="102">
        <v>6.1396769999999998</v>
      </c>
      <c r="AB26" s="102">
        <v>6.7073450000000001</v>
      </c>
      <c r="AC26" s="102">
        <v>6.9603229999999998</v>
      </c>
      <c r="AD26" s="102">
        <v>7.0796000000000001</v>
      </c>
      <c r="AE26" s="102">
        <v>7.1399679999999996</v>
      </c>
      <c r="AF26" s="102">
        <v>7.1203000000000003</v>
      </c>
      <c r="AG26" s="102">
        <v>7.0094839999999996</v>
      </c>
      <c r="AH26" s="102">
        <v>7.1390969999999996</v>
      </c>
      <c r="AI26" s="102">
        <v>7.2344999999999997</v>
      </c>
      <c r="AJ26" s="102">
        <v>7.3744189999999996</v>
      </c>
      <c r="AK26" s="102">
        <v>7.3837330000000003</v>
      </c>
      <c r="AL26" s="102">
        <v>7.204161</v>
      </c>
      <c r="AM26" s="102">
        <v>6.7095159999999998</v>
      </c>
      <c r="AN26" s="102">
        <v>6.9413210000000003</v>
      </c>
      <c r="AO26" s="102">
        <v>7.3242580000000004</v>
      </c>
      <c r="AP26" s="102">
        <v>7.3574330000000003</v>
      </c>
      <c r="AQ26" s="102">
        <v>7.4719360000000004</v>
      </c>
      <c r="AR26" s="102">
        <v>7.4839330000000004</v>
      </c>
      <c r="AS26" s="102">
        <v>7.576581</v>
      </c>
      <c r="AT26" s="102">
        <v>7.7120649999999999</v>
      </c>
      <c r="AU26" s="102">
        <v>7.8946670000000001</v>
      </c>
      <c r="AV26" s="102">
        <v>7.7984520000000002</v>
      </c>
      <c r="AW26" s="102">
        <v>7.8491</v>
      </c>
      <c r="AX26" s="102">
        <v>7.6001289999999999</v>
      </c>
      <c r="AY26" s="102">
        <v>7.2125159999999999</v>
      </c>
      <c r="AZ26" s="891">
        <v>7.6536790000000003</v>
      </c>
      <c r="BA26" s="891">
        <v>7.8643229999999997</v>
      </c>
      <c r="BB26" s="891">
        <v>7.7433828667000002</v>
      </c>
      <c r="BC26" s="891">
        <v>7.7410912835000003</v>
      </c>
      <c r="BD26" s="559">
        <v>7.8566339999999997</v>
      </c>
      <c r="BE26" s="559">
        <v>7.8918600000000003</v>
      </c>
      <c r="BF26" s="559">
        <v>8.0072010000000002</v>
      </c>
      <c r="BG26" s="559">
        <v>8.0594579999999993</v>
      </c>
      <c r="BH26" s="559">
        <v>8.0983680000000007</v>
      </c>
      <c r="BI26" s="559">
        <v>8.0910469999999997</v>
      </c>
      <c r="BJ26" s="559">
        <v>7.9123809999999999</v>
      </c>
      <c r="BK26" s="559">
        <v>7.9039060000000001</v>
      </c>
      <c r="BL26" s="559">
        <v>7.859572</v>
      </c>
      <c r="BM26" s="559">
        <v>8.0915859999999995</v>
      </c>
      <c r="BN26" s="559">
        <v>8.2104839999999992</v>
      </c>
      <c r="BO26" s="559">
        <v>8.2457379999999993</v>
      </c>
      <c r="BP26" s="559">
        <v>8.2199190000000009</v>
      </c>
      <c r="BQ26" s="559">
        <v>8.1964199999999998</v>
      </c>
      <c r="BR26" s="559">
        <v>8.2679729999999996</v>
      </c>
      <c r="BS26" s="559">
        <v>8.3090510000000002</v>
      </c>
      <c r="BT26" s="559">
        <v>8.3198950000000007</v>
      </c>
      <c r="BU26" s="559">
        <v>8.3114819999999998</v>
      </c>
      <c r="BV26" s="559">
        <v>8.1385640000000006</v>
      </c>
    </row>
    <row r="27" spans="1:74" s="273" customFormat="1" ht="11.1" customHeight="1" x14ac:dyDescent="0.2">
      <c r="A27" s="548" t="s">
        <v>492</v>
      </c>
      <c r="B27" s="549" t="s">
        <v>1092</v>
      </c>
      <c r="C27" s="102">
        <v>1.20608</v>
      </c>
      <c r="D27" s="102">
        <v>1.183184</v>
      </c>
      <c r="E27" s="102">
        <v>1.196663</v>
      </c>
      <c r="F27" s="102">
        <v>1.156757</v>
      </c>
      <c r="G27" s="102">
        <v>1.2056260000000001</v>
      </c>
      <c r="H27" s="102">
        <v>1.2460420000000001</v>
      </c>
      <c r="I27" s="102">
        <v>1.2271460000000001</v>
      </c>
      <c r="J27" s="102">
        <v>1.1889620000000001</v>
      </c>
      <c r="K27" s="102">
        <v>1.125291</v>
      </c>
      <c r="L27" s="102">
        <v>1.2248429999999999</v>
      </c>
      <c r="M27" s="102">
        <v>1.2798020000000001</v>
      </c>
      <c r="N27" s="102">
        <v>1.1911320000000001</v>
      </c>
      <c r="O27" s="102">
        <v>1.238111</v>
      </c>
      <c r="P27" s="102">
        <v>1.237419</v>
      </c>
      <c r="Q27" s="102">
        <v>1.2492559999999999</v>
      </c>
      <c r="R27" s="102">
        <v>1.2379389999999999</v>
      </c>
      <c r="S27" s="102">
        <v>1.2882659999999999</v>
      </c>
      <c r="T27" s="102">
        <v>1.341669</v>
      </c>
      <c r="U27" s="102">
        <v>1.312074</v>
      </c>
      <c r="V27" s="102">
        <v>1.3001560000000001</v>
      </c>
      <c r="W27" s="102">
        <v>1.320495</v>
      </c>
      <c r="X27" s="102">
        <v>1.3107260000000001</v>
      </c>
      <c r="Y27" s="102">
        <v>1.3429819999999999</v>
      </c>
      <c r="Z27" s="102">
        <v>1.403586</v>
      </c>
      <c r="AA27" s="102">
        <v>1.280397</v>
      </c>
      <c r="AB27" s="102">
        <v>1.3743639999999999</v>
      </c>
      <c r="AC27" s="102">
        <v>1.362549</v>
      </c>
      <c r="AD27" s="102">
        <v>1.3026770000000001</v>
      </c>
      <c r="AE27" s="102">
        <v>1.312872</v>
      </c>
      <c r="AF27" s="102">
        <v>1.394882</v>
      </c>
      <c r="AG27" s="102">
        <v>1.4245570000000001</v>
      </c>
      <c r="AH27" s="102">
        <v>1.413205</v>
      </c>
      <c r="AI27" s="102">
        <v>1.378784</v>
      </c>
      <c r="AJ27" s="102">
        <v>1.386541</v>
      </c>
      <c r="AK27" s="102">
        <v>1.465471</v>
      </c>
      <c r="AL27" s="102">
        <v>1.442026</v>
      </c>
      <c r="AM27" s="102">
        <v>1.325928</v>
      </c>
      <c r="AN27" s="102">
        <v>1.338042</v>
      </c>
      <c r="AO27" s="102">
        <v>1.3206439999999999</v>
      </c>
      <c r="AP27" s="102">
        <v>1.286232</v>
      </c>
      <c r="AQ27" s="102">
        <v>1.3317330000000001</v>
      </c>
      <c r="AR27" s="102">
        <v>1.384331</v>
      </c>
      <c r="AS27" s="102">
        <v>1.384404</v>
      </c>
      <c r="AT27" s="102">
        <v>1.3527739999999999</v>
      </c>
      <c r="AU27" s="102">
        <v>1.3742829999999999</v>
      </c>
      <c r="AV27" s="102">
        <v>1.4130990000000001</v>
      </c>
      <c r="AW27" s="102">
        <v>1.4297569999999999</v>
      </c>
      <c r="AX27" s="102">
        <v>1.420563</v>
      </c>
      <c r="AY27" s="102">
        <v>1.321269</v>
      </c>
      <c r="AZ27" s="891">
        <v>1.3874409999999999</v>
      </c>
      <c r="BA27" s="891">
        <v>1.414093</v>
      </c>
      <c r="BB27" s="891">
        <v>1.3890635833</v>
      </c>
      <c r="BC27" s="891">
        <v>1.4478018265000001</v>
      </c>
      <c r="BD27" s="559">
        <v>1.4657629999999999</v>
      </c>
      <c r="BE27" s="559">
        <v>1.4914849999999999</v>
      </c>
      <c r="BF27" s="559">
        <v>1.5072620000000001</v>
      </c>
      <c r="BG27" s="559">
        <v>1.4887140000000001</v>
      </c>
      <c r="BH27" s="559">
        <v>1.5014259999999999</v>
      </c>
      <c r="BI27" s="559">
        <v>1.5511999999999999</v>
      </c>
      <c r="BJ27" s="559">
        <v>1.554686</v>
      </c>
      <c r="BK27" s="559">
        <v>1.526359</v>
      </c>
      <c r="BL27" s="559">
        <v>1.4817119999999999</v>
      </c>
      <c r="BM27" s="559">
        <v>1.4933050000000001</v>
      </c>
      <c r="BN27" s="559">
        <v>1.491635</v>
      </c>
      <c r="BO27" s="559">
        <v>1.5270630000000001</v>
      </c>
      <c r="BP27" s="559">
        <v>1.550916</v>
      </c>
      <c r="BQ27" s="559">
        <v>1.5510029999999999</v>
      </c>
      <c r="BR27" s="559">
        <v>1.557113</v>
      </c>
      <c r="BS27" s="559">
        <v>1.537568</v>
      </c>
      <c r="BT27" s="559">
        <v>1.5487310000000001</v>
      </c>
      <c r="BU27" s="559">
        <v>1.5895189999999999</v>
      </c>
      <c r="BV27" s="559">
        <v>1.586365</v>
      </c>
    </row>
    <row r="28" spans="1:74" ht="11.1" customHeight="1" x14ac:dyDescent="0.2">
      <c r="A28" s="270" t="s">
        <v>468</v>
      </c>
      <c r="B28" s="550" t="s">
        <v>1093</v>
      </c>
      <c r="C28" s="341">
        <v>1.0384089999999999</v>
      </c>
      <c r="D28" s="341">
        <v>1.010856</v>
      </c>
      <c r="E28" s="341">
        <v>1.0187360000000001</v>
      </c>
      <c r="F28" s="341">
        <v>0.96519999999999995</v>
      </c>
      <c r="G28" s="341">
        <v>1.0082469999999999</v>
      </c>
      <c r="H28" s="341">
        <v>1.042924</v>
      </c>
      <c r="I28" s="341">
        <v>1.0160750000000001</v>
      </c>
      <c r="J28" s="341">
        <v>0.98452300000000004</v>
      </c>
      <c r="K28" s="341">
        <v>0.90238600000000002</v>
      </c>
      <c r="L28" s="341">
        <v>1.0142089999999999</v>
      </c>
      <c r="M28" s="341">
        <v>1.052651</v>
      </c>
      <c r="N28" s="341">
        <v>0.96922399999999997</v>
      </c>
      <c r="O28" s="341">
        <v>1.0020690000000001</v>
      </c>
      <c r="P28" s="341">
        <v>0.99927299999999997</v>
      </c>
      <c r="Q28" s="341">
        <v>0.98716800000000005</v>
      </c>
      <c r="R28" s="341">
        <v>0.97206700000000001</v>
      </c>
      <c r="S28" s="341">
        <v>0.99418700000000004</v>
      </c>
      <c r="T28" s="341">
        <v>1.0363119999999999</v>
      </c>
      <c r="U28" s="341">
        <v>1.0327040000000001</v>
      </c>
      <c r="V28" s="341">
        <v>1.0042709999999999</v>
      </c>
      <c r="W28" s="341">
        <v>1.003455</v>
      </c>
      <c r="X28" s="341">
        <v>1.0276730000000001</v>
      </c>
      <c r="Y28" s="341">
        <v>1.0534300000000001</v>
      </c>
      <c r="Z28" s="341">
        <v>1.0815969999999999</v>
      </c>
      <c r="AA28" s="341">
        <v>0.99494000000000005</v>
      </c>
      <c r="AB28" s="341">
        <v>1.074103</v>
      </c>
      <c r="AC28" s="341">
        <v>1.0686929999999999</v>
      </c>
      <c r="AD28" s="341">
        <v>0.98221000000000003</v>
      </c>
      <c r="AE28" s="341">
        <v>1.025274</v>
      </c>
      <c r="AF28" s="341">
        <v>1.043453</v>
      </c>
      <c r="AG28" s="341">
        <v>1.0906309999999999</v>
      </c>
      <c r="AH28" s="341">
        <v>1.080837</v>
      </c>
      <c r="AI28" s="341">
        <v>1.0406550000000001</v>
      </c>
      <c r="AJ28" s="341">
        <v>1.049636</v>
      </c>
      <c r="AK28" s="341">
        <v>1.112771</v>
      </c>
      <c r="AL28" s="341">
        <v>1.102722</v>
      </c>
      <c r="AM28" s="341">
        <v>1.083731</v>
      </c>
      <c r="AN28" s="341">
        <v>1.084055</v>
      </c>
      <c r="AO28" s="341">
        <v>1.054281</v>
      </c>
      <c r="AP28" s="341">
        <v>1.0216229999999999</v>
      </c>
      <c r="AQ28" s="341">
        <v>1.0354099999999999</v>
      </c>
      <c r="AR28" s="341">
        <v>1.0772470000000001</v>
      </c>
      <c r="AS28" s="341">
        <v>1.079399</v>
      </c>
      <c r="AT28" s="341">
        <v>1.080438</v>
      </c>
      <c r="AU28" s="341">
        <v>1.0501819999999999</v>
      </c>
      <c r="AV28" s="341">
        <v>1.1003750000000001</v>
      </c>
      <c r="AW28" s="341">
        <v>1.1174120000000001</v>
      </c>
      <c r="AX28" s="341">
        <v>1.1269149999999999</v>
      </c>
      <c r="AY28" s="341">
        <v>1.088327</v>
      </c>
      <c r="AZ28" s="872">
        <v>1.121394</v>
      </c>
      <c r="BA28" s="872">
        <v>1.1023780000000001</v>
      </c>
      <c r="BB28" s="872">
        <v>1.0511333332999999</v>
      </c>
      <c r="BC28" s="872">
        <v>1.0888428065</v>
      </c>
      <c r="BD28" s="352">
        <v>1.0835330000000001</v>
      </c>
      <c r="BE28" s="352">
        <v>1.1004</v>
      </c>
      <c r="BF28" s="352">
        <v>1.1071530000000001</v>
      </c>
      <c r="BG28" s="352">
        <v>1.07572</v>
      </c>
      <c r="BH28" s="352">
        <v>1.0885050000000001</v>
      </c>
      <c r="BI28" s="352">
        <v>1.1275029999999999</v>
      </c>
      <c r="BJ28" s="352">
        <v>1.1219520000000001</v>
      </c>
      <c r="BK28" s="352">
        <v>1.12347</v>
      </c>
      <c r="BL28" s="352">
        <v>1.0717639999999999</v>
      </c>
      <c r="BM28" s="352">
        <v>1.0753950000000001</v>
      </c>
      <c r="BN28" s="352">
        <v>1.0635790000000001</v>
      </c>
      <c r="BO28" s="352">
        <v>1.0922369999999999</v>
      </c>
      <c r="BP28" s="352">
        <v>1.104617</v>
      </c>
      <c r="BQ28" s="352">
        <v>1.1041069999999999</v>
      </c>
      <c r="BR28" s="352">
        <v>1.1142810000000001</v>
      </c>
      <c r="BS28" s="352">
        <v>1.091343</v>
      </c>
      <c r="BT28" s="352">
        <v>1.1083590000000001</v>
      </c>
      <c r="BU28" s="352">
        <v>1.142485</v>
      </c>
      <c r="BV28" s="352">
        <v>1.1336470000000001</v>
      </c>
    </row>
    <row r="29" spans="1:74" s="273" customFormat="1" ht="11.1" customHeight="1" x14ac:dyDescent="0.2">
      <c r="A29" s="548" t="s">
        <v>493</v>
      </c>
      <c r="B29" s="549" t="s">
        <v>1094</v>
      </c>
      <c r="C29" s="102">
        <v>0.22477351612999999</v>
      </c>
      <c r="D29" s="102">
        <v>0.20964453571</v>
      </c>
      <c r="E29" s="102">
        <v>0.21499970968000001</v>
      </c>
      <c r="F29" s="102">
        <v>0.22666776666999999</v>
      </c>
      <c r="G29" s="102">
        <v>0.22458193547999999</v>
      </c>
      <c r="H29" s="102">
        <v>0.23523549999999999</v>
      </c>
      <c r="I29" s="102">
        <v>0.22451516128999999</v>
      </c>
      <c r="J29" s="102">
        <v>0.22219312902999999</v>
      </c>
      <c r="K29" s="102">
        <v>0.22286576666999999</v>
      </c>
      <c r="L29" s="102">
        <v>0.21809729032</v>
      </c>
      <c r="M29" s="102">
        <v>0.22750053333</v>
      </c>
      <c r="N29" s="102">
        <v>0.21345235484</v>
      </c>
      <c r="O29" s="102">
        <v>0.20999974194000001</v>
      </c>
      <c r="P29" s="102">
        <v>0.19571335713999999</v>
      </c>
      <c r="Q29" s="102">
        <v>0.19596929031999999</v>
      </c>
      <c r="R29" s="102">
        <v>0.20706559999999999</v>
      </c>
      <c r="S29" s="102">
        <v>0.22387180644999999</v>
      </c>
      <c r="T29" s="102">
        <v>0.22693443332999999</v>
      </c>
      <c r="U29" s="102">
        <v>0.22922758065000001</v>
      </c>
      <c r="V29" s="102">
        <v>0.22964609677</v>
      </c>
      <c r="W29" s="102">
        <v>0.22953399999999999</v>
      </c>
      <c r="X29" s="102">
        <v>0.22258022581</v>
      </c>
      <c r="Y29" s="102">
        <v>0.23239976667000001</v>
      </c>
      <c r="Z29" s="102">
        <v>0.24009680645000001</v>
      </c>
      <c r="AA29" s="102">
        <v>0.22280467742000001</v>
      </c>
      <c r="AB29" s="102">
        <v>0.19337955171999999</v>
      </c>
      <c r="AC29" s="102">
        <v>0.22074132258000001</v>
      </c>
      <c r="AD29" s="102">
        <v>0.22623326666999999</v>
      </c>
      <c r="AE29" s="102">
        <v>0.22361141935000001</v>
      </c>
      <c r="AF29" s="102">
        <v>0.21826719999999999</v>
      </c>
      <c r="AG29" s="102">
        <v>0.22264435484</v>
      </c>
      <c r="AH29" s="102">
        <v>0.22271148387</v>
      </c>
      <c r="AI29" s="102">
        <v>0.22040109999999999</v>
      </c>
      <c r="AJ29" s="102">
        <v>0.21603245161000001</v>
      </c>
      <c r="AK29" s="102">
        <v>0.2228</v>
      </c>
      <c r="AL29" s="102">
        <v>0.23103238709999999</v>
      </c>
      <c r="AM29" s="102">
        <v>0.21096829032</v>
      </c>
      <c r="AN29" s="102">
        <v>0.20428778571</v>
      </c>
      <c r="AO29" s="102">
        <v>0.2030663871</v>
      </c>
      <c r="AP29" s="102">
        <v>0.20223346667</v>
      </c>
      <c r="AQ29" s="102">
        <v>0.20938764516</v>
      </c>
      <c r="AR29" s="102">
        <v>0.21020136667</v>
      </c>
      <c r="AS29" s="102">
        <v>0.20606635483999999</v>
      </c>
      <c r="AT29" s="102">
        <v>0.20503309677000001</v>
      </c>
      <c r="AU29" s="102">
        <v>0.2117676</v>
      </c>
      <c r="AV29" s="102">
        <v>0.19964393548000001</v>
      </c>
      <c r="AW29" s="102">
        <v>0.22360150000000001</v>
      </c>
      <c r="AX29" s="102">
        <v>0.23574351613</v>
      </c>
      <c r="AY29" s="102">
        <v>0.22799980645000001</v>
      </c>
      <c r="AZ29" s="891">
        <v>0.22103553571000001</v>
      </c>
      <c r="BA29" s="891">
        <v>0.22374093548000001</v>
      </c>
      <c r="BB29" s="891">
        <v>0.21887609999999999</v>
      </c>
      <c r="BC29" s="891">
        <v>0.21911430000000001</v>
      </c>
      <c r="BD29" s="559">
        <v>0.22172410000000001</v>
      </c>
      <c r="BE29" s="559">
        <v>0.22174530000000001</v>
      </c>
      <c r="BF29" s="559">
        <v>0.2180359</v>
      </c>
      <c r="BG29" s="559">
        <v>0.21305560000000001</v>
      </c>
      <c r="BH29" s="559">
        <v>0.2090079</v>
      </c>
      <c r="BI29" s="559">
        <v>0.21998429999999999</v>
      </c>
      <c r="BJ29" s="559">
        <v>0.224105</v>
      </c>
      <c r="BK29" s="559">
        <v>0.20895369999999999</v>
      </c>
      <c r="BL29" s="559">
        <v>0.20377980000000001</v>
      </c>
      <c r="BM29" s="559">
        <v>0.20801040000000001</v>
      </c>
      <c r="BN29" s="559">
        <v>0.2121102</v>
      </c>
      <c r="BO29" s="559">
        <v>0.21347160000000001</v>
      </c>
      <c r="BP29" s="559">
        <v>0.21705169999999999</v>
      </c>
      <c r="BQ29" s="559">
        <v>0.21802350000000001</v>
      </c>
      <c r="BR29" s="559">
        <v>0.2155397</v>
      </c>
      <c r="BS29" s="559">
        <v>0.21117849999999999</v>
      </c>
      <c r="BT29" s="559">
        <v>0.20750869999999999</v>
      </c>
      <c r="BU29" s="559">
        <v>0.21928810000000001</v>
      </c>
      <c r="BV29" s="559">
        <v>0.22379060000000001</v>
      </c>
    </row>
    <row r="30" spans="1:74" s="273" customFormat="1" ht="11.1" customHeight="1" x14ac:dyDescent="0.2">
      <c r="A30" s="548" t="s">
        <v>803</v>
      </c>
      <c r="B30" s="549" t="s">
        <v>1095</v>
      </c>
      <c r="C30" s="102">
        <v>-0.25954300000000002</v>
      </c>
      <c r="D30" s="102">
        <v>-0.53358000000000005</v>
      </c>
      <c r="E30" s="102">
        <v>-0.43973400000000001</v>
      </c>
      <c r="F30" s="102">
        <v>-0.419159</v>
      </c>
      <c r="G30" s="102">
        <v>-0.32280300000000001</v>
      </c>
      <c r="H30" s="102">
        <v>-0.36192999999999997</v>
      </c>
      <c r="I30" s="102">
        <v>-0.40188400000000002</v>
      </c>
      <c r="J30" s="102">
        <v>-0.44310500000000003</v>
      </c>
      <c r="K30" s="102">
        <v>-0.42931200000000003</v>
      </c>
      <c r="L30" s="102">
        <v>-0.58893399999999996</v>
      </c>
      <c r="M30" s="102">
        <v>-0.478047</v>
      </c>
      <c r="N30" s="102">
        <v>-0.373726</v>
      </c>
      <c r="O30" s="102">
        <v>-0.47386699999999998</v>
      </c>
      <c r="P30" s="102">
        <v>-0.33417000000000002</v>
      </c>
      <c r="Q30" s="102">
        <v>-0.447542</v>
      </c>
      <c r="R30" s="102">
        <v>-0.52693000000000001</v>
      </c>
      <c r="S30" s="102">
        <v>-0.33610299999999999</v>
      </c>
      <c r="T30" s="102">
        <v>-0.55097300000000005</v>
      </c>
      <c r="U30" s="102">
        <v>-0.56745699999999999</v>
      </c>
      <c r="V30" s="102">
        <v>-0.67401900000000003</v>
      </c>
      <c r="W30" s="102">
        <v>-0.69033599999999995</v>
      </c>
      <c r="X30" s="102">
        <v>-0.66837999999999997</v>
      </c>
      <c r="Y30" s="102">
        <v>-0.55133900000000002</v>
      </c>
      <c r="Z30" s="102">
        <v>-0.47212799999999999</v>
      </c>
      <c r="AA30" s="102">
        <v>-0.50376699999999996</v>
      </c>
      <c r="AB30" s="102">
        <v>-0.54354100000000005</v>
      </c>
      <c r="AC30" s="102">
        <v>-0.50770499999999996</v>
      </c>
      <c r="AD30" s="102">
        <v>-0.60906300000000002</v>
      </c>
      <c r="AE30" s="102">
        <v>-0.56484400000000001</v>
      </c>
      <c r="AF30" s="102">
        <v>-0.68176300000000001</v>
      </c>
      <c r="AG30" s="102">
        <v>-0.51678999999999997</v>
      </c>
      <c r="AH30" s="102">
        <v>-0.64451800000000004</v>
      </c>
      <c r="AI30" s="102">
        <v>-0.71692400000000001</v>
      </c>
      <c r="AJ30" s="102">
        <v>-0.65524000000000004</v>
      </c>
      <c r="AK30" s="102">
        <v>-0.688693</v>
      </c>
      <c r="AL30" s="102">
        <v>-0.71265199999999995</v>
      </c>
      <c r="AM30" s="102">
        <v>-0.56069199999999997</v>
      </c>
      <c r="AN30" s="102">
        <v>-0.70757499999999995</v>
      </c>
      <c r="AO30" s="102">
        <v>-0.74473299999999998</v>
      </c>
      <c r="AP30" s="102">
        <v>-0.62717000000000001</v>
      </c>
      <c r="AQ30" s="102">
        <v>-0.61721099999999995</v>
      </c>
      <c r="AR30" s="102">
        <v>-0.39513399999999999</v>
      </c>
      <c r="AS30" s="102">
        <v>-0.56908099999999995</v>
      </c>
      <c r="AT30" s="102">
        <v>-0.70583399999999996</v>
      </c>
      <c r="AU30" s="102">
        <v>-0.84024100000000002</v>
      </c>
      <c r="AV30" s="102">
        <v>-0.88958300000000001</v>
      </c>
      <c r="AW30" s="102">
        <v>-0.66603199999999996</v>
      </c>
      <c r="AX30" s="102">
        <v>-0.67139099999999996</v>
      </c>
      <c r="AY30" s="102">
        <v>-0.72292900000000004</v>
      </c>
      <c r="AZ30" s="891">
        <v>-0.62765400000000005</v>
      </c>
      <c r="BA30" s="891">
        <v>-0.52670300000000003</v>
      </c>
      <c r="BB30" s="891">
        <v>-0.53</v>
      </c>
      <c r="BC30" s="891">
        <v>-0.53</v>
      </c>
      <c r="BD30" s="559">
        <v>-0.58253920000000003</v>
      </c>
      <c r="BE30" s="559">
        <v>-0.59297730000000004</v>
      </c>
      <c r="BF30" s="559">
        <v>-0.62433450000000001</v>
      </c>
      <c r="BG30" s="559">
        <v>-0.64735889999999996</v>
      </c>
      <c r="BH30" s="559">
        <v>-0.65614320000000004</v>
      </c>
      <c r="BI30" s="559">
        <v>-0.61132350000000002</v>
      </c>
      <c r="BJ30" s="559">
        <v>-0.59148990000000001</v>
      </c>
      <c r="BK30" s="559">
        <v>-0.64139179999999996</v>
      </c>
      <c r="BL30" s="559">
        <v>-0.63528039999999997</v>
      </c>
      <c r="BM30" s="559">
        <v>-0.63594419999999996</v>
      </c>
      <c r="BN30" s="559">
        <v>-0.6396269</v>
      </c>
      <c r="BO30" s="559">
        <v>-0.64187450000000001</v>
      </c>
      <c r="BP30" s="559">
        <v>-0.63400769999999995</v>
      </c>
      <c r="BQ30" s="559">
        <v>-0.63377530000000004</v>
      </c>
      <c r="BR30" s="559">
        <v>-0.65638010000000002</v>
      </c>
      <c r="BS30" s="559">
        <v>-0.67440420000000001</v>
      </c>
      <c r="BT30" s="559">
        <v>-0.67996579999999995</v>
      </c>
      <c r="BU30" s="559">
        <v>-0.63433729999999999</v>
      </c>
      <c r="BV30" s="559">
        <v>-0.61377689999999996</v>
      </c>
    </row>
    <row r="31" spans="1:74" s="273" customFormat="1" ht="11.1" customHeight="1" x14ac:dyDescent="0.2">
      <c r="A31" s="548" t="s">
        <v>240</v>
      </c>
      <c r="B31" s="549" t="s">
        <v>1096</v>
      </c>
      <c r="C31" s="102">
        <v>-3.556521</v>
      </c>
      <c r="D31" s="102">
        <v>-3.19373</v>
      </c>
      <c r="E31" s="102">
        <v>-3.8422109999999998</v>
      </c>
      <c r="F31" s="102">
        <v>-3.9724819999999998</v>
      </c>
      <c r="G31" s="102">
        <v>-3.8886780000000001</v>
      </c>
      <c r="H31" s="102">
        <v>-4.1925840000000001</v>
      </c>
      <c r="I31" s="102">
        <v>-3.848052</v>
      </c>
      <c r="J31" s="102">
        <v>-4.1486910000000004</v>
      </c>
      <c r="K31" s="102">
        <v>-4.3784879999999999</v>
      </c>
      <c r="L31" s="102">
        <v>-3.667081</v>
      </c>
      <c r="M31" s="102">
        <v>-3.7840470000000002</v>
      </c>
      <c r="N31" s="102">
        <v>-4.236567</v>
      </c>
      <c r="O31" s="102">
        <v>-3.710474</v>
      </c>
      <c r="P31" s="102">
        <v>-3.3660320000000001</v>
      </c>
      <c r="Q31" s="102">
        <v>-4.533042</v>
      </c>
      <c r="R31" s="102">
        <v>-3.5334880000000002</v>
      </c>
      <c r="S31" s="102">
        <v>-3.9949430000000001</v>
      </c>
      <c r="T31" s="102">
        <v>-3.827915</v>
      </c>
      <c r="U31" s="102">
        <v>-4.4119080000000004</v>
      </c>
      <c r="V31" s="102">
        <v>-4.1159499999999998</v>
      </c>
      <c r="W31" s="102">
        <v>-4.0346460000000004</v>
      </c>
      <c r="X31" s="102">
        <v>-4.2948300000000001</v>
      </c>
      <c r="Y31" s="102">
        <v>-4.5761000000000003</v>
      </c>
      <c r="Z31" s="102">
        <v>-4.9017249999999999</v>
      </c>
      <c r="AA31" s="102">
        <v>-4.3889250000000004</v>
      </c>
      <c r="AB31" s="102">
        <v>-4.5148720000000004</v>
      </c>
      <c r="AC31" s="102">
        <v>-4.4985290000000004</v>
      </c>
      <c r="AD31" s="102">
        <v>-4.3389639999999998</v>
      </c>
      <c r="AE31" s="102">
        <v>-4.0532339999999998</v>
      </c>
      <c r="AF31" s="102">
        <v>-4.7291699999999999</v>
      </c>
      <c r="AG31" s="102">
        <v>-4.3846259999999999</v>
      </c>
      <c r="AH31" s="102">
        <v>-5.016286</v>
      </c>
      <c r="AI31" s="102">
        <v>-5.1767649999999996</v>
      </c>
      <c r="AJ31" s="102">
        <v>-5.074675</v>
      </c>
      <c r="AK31" s="102">
        <v>-5.5828680000000004</v>
      </c>
      <c r="AL31" s="102">
        <v>-5.4357949999999997</v>
      </c>
      <c r="AM31" s="102">
        <v>-4.6681720000000002</v>
      </c>
      <c r="AN31" s="102">
        <v>-4.5831749999999998</v>
      </c>
      <c r="AO31" s="102">
        <v>-4.8555840000000003</v>
      </c>
      <c r="AP31" s="102">
        <v>-4.7886329999999999</v>
      </c>
      <c r="AQ31" s="102">
        <v>-4.845879</v>
      </c>
      <c r="AR31" s="102">
        <v>-5.1659709999999999</v>
      </c>
      <c r="AS31" s="102">
        <v>-5.1721089999999998</v>
      </c>
      <c r="AT31" s="102">
        <v>-4.5927309999999997</v>
      </c>
      <c r="AU31" s="102">
        <v>-4.9028739999999997</v>
      </c>
      <c r="AV31" s="102">
        <v>-5.0137869999999998</v>
      </c>
      <c r="AW31" s="102">
        <v>-5.7568020000000004</v>
      </c>
      <c r="AX31" s="102">
        <v>-5.3969240000000003</v>
      </c>
      <c r="AY31" s="102">
        <v>-5.1539580000000003</v>
      </c>
      <c r="AZ31" s="891">
        <v>-5.2715690000000004</v>
      </c>
      <c r="BA31" s="891">
        <v>-6.2062059999999999</v>
      </c>
      <c r="BB31" s="891">
        <v>-6.2910560032999996</v>
      </c>
      <c r="BC31" s="891">
        <v>-6.0149515695</v>
      </c>
      <c r="BD31" s="559">
        <v>-5.6252139999999997</v>
      </c>
      <c r="BE31" s="559">
        <v>-5.3730929999999999</v>
      </c>
      <c r="BF31" s="559">
        <v>-5.225384</v>
      </c>
      <c r="BG31" s="559">
        <v>-5.1156449999999998</v>
      </c>
      <c r="BH31" s="559">
        <v>-5.1855370000000001</v>
      </c>
      <c r="BI31" s="559">
        <v>-5.5090459999999997</v>
      </c>
      <c r="BJ31" s="559">
        <v>-5.690423</v>
      </c>
      <c r="BK31" s="559">
        <v>-4.9701440000000003</v>
      </c>
      <c r="BL31" s="559">
        <v>-5.5947740000000001</v>
      </c>
      <c r="BM31" s="559">
        <v>-5.4753210000000001</v>
      </c>
      <c r="BN31" s="559">
        <v>-5.3745900000000004</v>
      </c>
      <c r="BO31" s="559">
        <v>-5.2631360000000003</v>
      </c>
      <c r="BP31" s="559">
        <v>-5.4549960000000004</v>
      </c>
      <c r="BQ31" s="559">
        <v>-5.5603119999999997</v>
      </c>
      <c r="BR31" s="559">
        <v>-5.5230940000000004</v>
      </c>
      <c r="BS31" s="559">
        <v>-5.6290750000000003</v>
      </c>
      <c r="BT31" s="559">
        <v>-5.5206609999999996</v>
      </c>
      <c r="BU31" s="559">
        <v>-5.9021489999999996</v>
      </c>
      <c r="BV31" s="559">
        <v>-5.9886150000000002</v>
      </c>
    </row>
    <row r="32" spans="1:74" ht="11.1" customHeight="1" x14ac:dyDescent="0.2">
      <c r="A32" s="270" t="s">
        <v>530</v>
      </c>
      <c r="B32" s="550" t="s">
        <v>1097</v>
      </c>
      <c r="C32" s="341">
        <v>-2.0427529999999998</v>
      </c>
      <c r="D32" s="341">
        <v>-2.0258090000000002</v>
      </c>
      <c r="E32" s="341">
        <v>-2.133229</v>
      </c>
      <c r="F32" s="341">
        <v>-2.2663540000000002</v>
      </c>
      <c r="G32" s="341">
        <v>-2.3111630000000001</v>
      </c>
      <c r="H32" s="341">
        <v>-2.5179529999999999</v>
      </c>
      <c r="I32" s="341">
        <v>-2.199776</v>
      </c>
      <c r="J32" s="341">
        <v>-2.314905</v>
      </c>
      <c r="K32" s="341">
        <v>-2.233911</v>
      </c>
      <c r="L32" s="341">
        <v>-2.2266379999999999</v>
      </c>
      <c r="M32" s="341">
        <v>-2.176256</v>
      </c>
      <c r="N32" s="341">
        <v>-2.3614280000000001</v>
      </c>
      <c r="O32" s="341">
        <v>-2.3243119999999999</v>
      </c>
      <c r="P32" s="341">
        <v>-2.3556080000000001</v>
      </c>
      <c r="Q32" s="341">
        <v>-2.7403689999999998</v>
      </c>
      <c r="R32" s="341">
        <v>-2.4903870000000001</v>
      </c>
      <c r="S32" s="341">
        <v>-2.4563679999999999</v>
      </c>
      <c r="T32" s="341">
        <v>-2.4911789999999998</v>
      </c>
      <c r="U32" s="341">
        <v>-2.432706</v>
      </c>
      <c r="V32" s="341">
        <v>-2.4560149999999998</v>
      </c>
      <c r="W32" s="341">
        <v>-2.5997840000000001</v>
      </c>
      <c r="X32" s="341">
        <v>-2.5997599999999998</v>
      </c>
      <c r="Y32" s="341">
        <v>-2.605963</v>
      </c>
      <c r="Z32" s="341">
        <v>-2.5784389999999999</v>
      </c>
      <c r="AA32" s="341">
        <v>-2.5116619999999998</v>
      </c>
      <c r="AB32" s="341">
        <v>-2.6802069999999998</v>
      </c>
      <c r="AC32" s="341">
        <v>-2.5867650000000002</v>
      </c>
      <c r="AD32" s="341">
        <v>-2.7236929999999999</v>
      </c>
      <c r="AE32" s="341">
        <v>-2.5670190000000002</v>
      </c>
      <c r="AF32" s="341">
        <v>-2.713762</v>
      </c>
      <c r="AG32" s="341">
        <v>-2.6158489999999999</v>
      </c>
      <c r="AH32" s="341">
        <v>-2.7440329999999999</v>
      </c>
      <c r="AI32" s="341">
        <v>-2.872106</v>
      </c>
      <c r="AJ32" s="341">
        <v>-2.7592370000000002</v>
      </c>
      <c r="AK32" s="341">
        <v>-3.0234839999999998</v>
      </c>
      <c r="AL32" s="341">
        <v>-2.8570869999999999</v>
      </c>
      <c r="AM32" s="341">
        <v>-2.77542</v>
      </c>
      <c r="AN32" s="341">
        <v>-2.8681390000000002</v>
      </c>
      <c r="AO32" s="341">
        <v>-2.8857940000000002</v>
      </c>
      <c r="AP32" s="341">
        <v>-2.9790009999999998</v>
      </c>
      <c r="AQ32" s="341">
        <v>-2.882479</v>
      </c>
      <c r="AR32" s="341">
        <v>-2.8762910000000002</v>
      </c>
      <c r="AS32" s="341">
        <v>-3.064063</v>
      </c>
      <c r="AT32" s="341">
        <v>-2.7047349999999999</v>
      </c>
      <c r="AU32" s="341">
        <v>-3.0787390000000001</v>
      </c>
      <c r="AV32" s="341">
        <v>-2.8850319999999998</v>
      </c>
      <c r="AW32" s="341">
        <v>-3.1537860000000002</v>
      </c>
      <c r="AX32" s="341">
        <v>-2.8560840000000001</v>
      </c>
      <c r="AY32" s="341">
        <v>-2.8986130000000001</v>
      </c>
      <c r="AZ32" s="872">
        <v>-3.0696720000000002</v>
      </c>
      <c r="BA32" s="872">
        <v>-3.2972320000000002</v>
      </c>
      <c r="BB32" s="872">
        <v>-3.3028843000000001</v>
      </c>
      <c r="BC32" s="872">
        <v>-3.3399364806</v>
      </c>
      <c r="BD32" s="352">
        <v>-3.2939349999999998</v>
      </c>
      <c r="BE32" s="352">
        <v>-3.263144</v>
      </c>
      <c r="BF32" s="352">
        <v>-3.1977880000000001</v>
      </c>
      <c r="BG32" s="352">
        <v>-3.216202</v>
      </c>
      <c r="BH32" s="352">
        <v>-3.2248220000000001</v>
      </c>
      <c r="BI32" s="352">
        <v>-3.3494419999999998</v>
      </c>
      <c r="BJ32" s="352">
        <v>-3.2748889999999999</v>
      </c>
      <c r="BK32" s="352">
        <v>-3.2443550000000001</v>
      </c>
      <c r="BL32" s="352">
        <v>-3.3863500000000002</v>
      </c>
      <c r="BM32" s="352">
        <v>-3.3529840000000002</v>
      </c>
      <c r="BN32" s="352">
        <v>-3.410075</v>
      </c>
      <c r="BO32" s="352">
        <v>-3.4313199999999999</v>
      </c>
      <c r="BP32" s="352">
        <v>-3.4869530000000002</v>
      </c>
      <c r="BQ32" s="352">
        <v>-3.4163999999999999</v>
      </c>
      <c r="BR32" s="352">
        <v>-3.324738</v>
      </c>
      <c r="BS32" s="352">
        <v>-3.3942100000000002</v>
      </c>
      <c r="BT32" s="352">
        <v>-3.3662100000000001</v>
      </c>
      <c r="BU32" s="352">
        <v>-3.4395760000000002</v>
      </c>
      <c r="BV32" s="352">
        <v>-3.4095209999999998</v>
      </c>
    </row>
    <row r="33" spans="1:74" ht="11.1" customHeight="1" x14ac:dyDescent="0.2">
      <c r="A33" s="270" t="s">
        <v>98</v>
      </c>
      <c r="B33" s="550" t="s">
        <v>1098</v>
      </c>
      <c r="C33" s="341">
        <v>9.5194000000000001E-2</v>
      </c>
      <c r="D33" s="341">
        <v>0.19190299999999999</v>
      </c>
      <c r="E33" s="341">
        <v>0.220249</v>
      </c>
      <c r="F33" s="341">
        <v>0.40047500000000003</v>
      </c>
      <c r="G33" s="341">
        <v>0.19045999999999999</v>
      </c>
      <c r="H33" s="341">
        <v>0.29161599999999999</v>
      </c>
      <c r="I33" s="341">
        <v>0.41736899999999999</v>
      </c>
      <c r="J33" s="341">
        <v>0.24548500000000001</v>
      </c>
      <c r="K33" s="341">
        <v>0.20273099999999999</v>
      </c>
      <c r="L33" s="341">
        <v>0.35770400000000002</v>
      </c>
      <c r="M33" s="341">
        <v>0.30107099999999998</v>
      </c>
      <c r="N33" s="341">
        <v>0.234906</v>
      </c>
      <c r="O33" s="341">
        <v>0.324015</v>
      </c>
      <c r="P33" s="341">
        <v>0.28340399999999999</v>
      </c>
      <c r="Q33" s="341">
        <v>0.23551900000000001</v>
      </c>
      <c r="R33" s="341">
        <v>0.32553700000000002</v>
      </c>
      <c r="S33" s="341">
        <v>0.13514599999999999</v>
      </c>
      <c r="T33" s="341">
        <v>0.361431</v>
      </c>
      <c r="U33" s="341">
        <v>0.26480999999999999</v>
      </c>
      <c r="V33" s="341">
        <v>0.20915900000000001</v>
      </c>
      <c r="W33" s="341">
        <v>0.13992099999999999</v>
      </c>
      <c r="X33" s="341">
        <v>0.19544900000000001</v>
      </c>
      <c r="Y33" s="341">
        <v>0.18535599999999999</v>
      </c>
      <c r="Z33" s="341">
        <v>0.168544</v>
      </c>
      <c r="AA33" s="341">
        <v>8.4984000000000004E-2</v>
      </c>
      <c r="AB33" s="341">
        <v>4.5814000000000001E-2</v>
      </c>
      <c r="AC33" s="341">
        <v>0.12210600000000001</v>
      </c>
      <c r="AD33" s="341">
        <v>0.19767699999999999</v>
      </c>
      <c r="AE33" s="341">
        <v>0.16572799999999999</v>
      </c>
      <c r="AF33" s="341">
        <v>0.160356</v>
      </c>
      <c r="AG33" s="341">
        <v>0.16420000000000001</v>
      </c>
      <c r="AH33" s="341">
        <v>7.4779999999999999E-2</v>
      </c>
      <c r="AI33" s="341">
        <v>9.1993000000000005E-2</v>
      </c>
      <c r="AJ33" s="341">
        <v>0.107157</v>
      </c>
      <c r="AK33" s="341">
        <v>0.147926</v>
      </c>
      <c r="AL33" s="341">
        <v>0.12403400000000001</v>
      </c>
      <c r="AM33" s="341">
        <v>0.10745399999999999</v>
      </c>
      <c r="AN33" s="341">
        <v>0.166273</v>
      </c>
      <c r="AO33" s="341">
        <v>0.141732</v>
      </c>
      <c r="AP33" s="341">
        <v>4.5494E-2</v>
      </c>
      <c r="AQ33" s="341">
        <v>8.4412000000000001E-2</v>
      </c>
      <c r="AR33" s="341">
        <v>5.5440000000000003E-3</v>
      </c>
      <c r="AS33" s="341">
        <v>0.21718899999999999</v>
      </c>
      <c r="AT33" s="341">
        <v>0.28143400000000002</v>
      </c>
      <c r="AU33" s="341">
        <v>0.41514800000000002</v>
      </c>
      <c r="AV33" s="341">
        <v>0.12286</v>
      </c>
      <c r="AW33" s="341">
        <v>-2.3879000000000001E-2</v>
      </c>
      <c r="AX33" s="341">
        <v>9.9339999999999998E-2</v>
      </c>
      <c r="AY33" s="341">
        <v>7.8587000000000004E-2</v>
      </c>
      <c r="AZ33" s="872">
        <v>-8.0590999999999996E-2</v>
      </c>
      <c r="BA33" s="872">
        <v>-0.141601</v>
      </c>
      <c r="BB33" s="872">
        <v>0.12625230000000001</v>
      </c>
      <c r="BC33" s="872">
        <v>0.22639799999999999</v>
      </c>
      <c r="BD33" s="352">
        <v>0.27252490000000001</v>
      </c>
      <c r="BE33" s="352">
        <v>0.26609159999999998</v>
      </c>
      <c r="BF33" s="352">
        <v>0.16442609999999999</v>
      </c>
      <c r="BG33" s="352">
        <v>0.1631744</v>
      </c>
      <c r="BH33" s="352">
        <v>0.1315376</v>
      </c>
      <c r="BI33" s="352">
        <v>8.0782599999999996E-2</v>
      </c>
      <c r="BJ33" s="352">
        <v>-5.1258800000000002E-3</v>
      </c>
      <c r="BK33" s="352">
        <v>0.1578126</v>
      </c>
      <c r="BL33" s="352">
        <v>9.2480099999999996E-2</v>
      </c>
      <c r="BM33" s="352">
        <v>0.1144517</v>
      </c>
      <c r="BN33" s="352">
        <v>8.7282899999999997E-2</v>
      </c>
      <c r="BO33" s="352">
        <v>6.5893599999999997E-2</v>
      </c>
      <c r="BP33" s="352">
        <v>0.10828210000000001</v>
      </c>
      <c r="BQ33" s="352">
        <v>0.143072</v>
      </c>
      <c r="BR33" s="352">
        <v>7.6926099999999997E-2</v>
      </c>
      <c r="BS33" s="352">
        <v>9.9005399999999993E-2</v>
      </c>
      <c r="BT33" s="352">
        <v>9.2754600000000006E-2</v>
      </c>
      <c r="BU33" s="352">
        <v>5.0566199999999999E-2</v>
      </c>
      <c r="BV33" s="352">
        <v>-2.8981099999999999E-2</v>
      </c>
    </row>
    <row r="34" spans="1:74" ht="11.1" customHeight="1" x14ac:dyDescent="0.2">
      <c r="A34" s="270" t="s">
        <v>100</v>
      </c>
      <c r="B34" s="550" t="s">
        <v>1099</v>
      </c>
      <c r="C34" s="341">
        <v>-4.8375000000000001E-2</v>
      </c>
      <c r="D34" s="341">
        <v>-0.109417</v>
      </c>
      <c r="E34" s="341">
        <v>-5.3983000000000003E-2</v>
      </c>
      <c r="F34" s="341">
        <v>-0.13822699999999999</v>
      </c>
      <c r="G34" s="341">
        <v>-9.0316999999999995E-2</v>
      </c>
      <c r="H34" s="341">
        <v>-6.8897E-2</v>
      </c>
      <c r="I34" s="341">
        <v>-7.6219999999999996E-2</v>
      </c>
      <c r="J34" s="341">
        <v>-4.827E-2</v>
      </c>
      <c r="K34" s="341">
        <v>-6.9183999999999996E-2</v>
      </c>
      <c r="L34" s="341">
        <v>-3.8783999999999999E-2</v>
      </c>
      <c r="M34" s="341">
        <v>-1.32E-3</v>
      </c>
      <c r="N34" s="341">
        <v>-1.7961000000000001E-2</v>
      </c>
      <c r="O34" s="341">
        <v>-4.4874999999999998E-2</v>
      </c>
      <c r="P34" s="341">
        <v>-4.2971000000000002E-2</v>
      </c>
      <c r="Q34" s="341">
        <v>-4.4368999999999999E-2</v>
      </c>
      <c r="R34" s="341">
        <v>-8.5799E-2</v>
      </c>
      <c r="S34" s="341">
        <v>-4.6857999999999997E-2</v>
      </c>
      <c r="T34" s="341">
        <v>-5.9906000000000001E-2</v>
      </c>
      <c r="U34" s="341">
        <v>-5.8367000000000002E-2</v>
      </c>
      <c r="V34" s="341">
        <v>-2.2735999999999999E-2</v>
      </c>
      <c r="W34" s="341">
        <v>-4.0777000000000001E-2</v>
      </c>
      <c r="X34" s="341">
        <v>-6.0004000000000002E-2</v>
      </c>
      <c r="Y34" s="341">
        <v>-3.5195999999999998E-2</v>
      </c>
      <c r="Z34" s="341">
        <v>-6.3447000000000003E-2</v>
      </c>
      <c r="AA34" s="341">
        <v>-5.0252999999999999E-2</v>
      </c>
      <c r="AB34" s="341">
        <v>-2.6571000000000001E-2</v>
      </c>
      <c r="AC34" s="341">
        <v>-8.1292000000000003E-2</v>
      </c>
      <c r="AD34" s="341">
        <v>-8.0427999999999999E-2</v>
      </c>
      <c r="AE34" s="341">
        <v>-8.0878000000000005E-2</v>
      </c>
      <c r="AF34" s="341">
        <v>-4.9775E-2</v>
      </c>
      <c r="AG34" s="341">
        <v>-4.8237000000000002E-2</v>
      </c>
      <c r="AH34" s="341">
        <v>-7.4690000000000006E-2</v>
      </c>
      <c r="AI34" s="341">
        <v>-9.2297000000000004E-2</v>
      </c>
      <c r="AJ34" s="341">
        <v>-9.0995999999999994E-2</v>
      </c>
      <c r="AK34" s="341">
        <v>-0.13866600000000001</v>
      </c>
      <c r="AL34" s="341">
        <v>-9.9307999999999994E-2</v>
      </c>
      <c r="AM34" s="341">
        <v>-0.16137599999999999</v>
      </c>
      <c r="AN34" s="341">
        <v>-0.119634</v>
      </c>
      <c r="AO34" s="341">
        <v>-0.16553399999999999</v>
      </c>
      <c r="AP34" s="341">
        <v>-0.18204799999999999</v>
      </c>
      <c r="AQ34" s="341">
        <v>-0.17652300000000001</v>
      </c>
      <c r="AR34" s="341">
        <v>-0.19819999999999999</v>
      </c>
      <c r="AS34" s="341">
        <v>-0.18038100000000001</v>
      </c>
      <c r="AT34" s="341">
        <v>-0.18413599999999999</v>
      </c>
      <c r="AU34" s="341">
        <v>-0.16375400000000001</v>
      </c>
      <c r="AV34" s="341">
        <v>-0.167629</v>
      </c>
      <c r="AW34" s="341">
        <v>-0.21768899999999999</v>
      </c>
      <c r="AX34" s="341">
        <v>-0.19528000000000001</v>
      </c>
      <c r="AY34" s="341">
        <v>-0.181335</v>
      </c>
      <c r="AZ34" s="872">
        <v>-0.221775</v>
      </c>
      <c r="BA34" s="872">
        <v>-0.20175899999999999</v>
      </c>
      <c r="BB34" s="872">
        <v>-0.13253155333</v>
      </c>
      <c r="BC34" s="872">
        <v>-0.15675100322999999</v>
      </c>
      <c r="BD34" s="352">
        <v>-0.13854810000000001</v>
      </c>
      <c r="BE34" s="352">
        <v>-0.1328947</v>
      </c>
      <c r="BF34" s="352">
        <v>-0.15188589999999999</v>
      </c>
      <c r="BG34" s="352">
        <v>-0.15435119999999999</v>
      </c>
      <c r="BH34" s="352">
        <v>-0.14548639999999999</v>
      </c>
      <c r="BI34" s="352">
        <v>-0.17024690000000001</v>
      </c>
      <c r="BJ34" s="352">
        <v>-0.16142129999999999</v>
      </c>
      <c r="BK34" s="352">
        <v>-0.15122869999999999</v>
      </c>
      <c r="BL34" s="352">
        <v>-0.1354436</v>
      </c>
      <c r="BM34" s="352">
        <v>-0.15281719999999999</v>
      </c>
      <c r="BN34" s="352">
        <v>-0.15151400000000001</v>
      </c>
      <c r="BO34" s="352">
        <v>-0.15105199999999999</v>
      </c>
      <c r="BP34" s="352">
        <v>-0.14449219999999999</v>
      </c>
      <c r="BQ34" s="352">
        <v>-0.13470879999999999</v>
      </c>
      <c r="BR34" s="352">
        <v>-0.15563009999999999</v>
      </c>
      <c r="BS34" s="352">
        <v>-0.1566959</v>
      </c>
      <c r="BT34" s="352">
        <v>-0.14704970000000001</v>
      </c>
      <c r="BU34" s="352">
        <v>-0.16710340000000001</v>
      </c>
      <c r="BV34" s="352">
        <v>-0.15509310000000001</v>
      </c>
    </row>
    <row r="35" spans="1:74" s="33" customFormat="1" ht="11.1" customHeight="1" x14ac:dyDescent="0.2">
      <c r="A35" s="270" t="s">
        <v>1533</v>
      </c>
      <c r="B35" s="550" t="s">
        <v>1114</v>
      </c>
      <c r="C35" s="341">
        <v>-0.394067</v>
      </c>
      <c r="D35" s="341">
        <v>-0.26317699999999999</v>
      </c>
      <c r="E35" s="341">
        <v>-0.27343299999999998</v>
      </c>
      <c r="F35" s="341">
        <v>-0.20913699999999999</v>
      </c>
      <c r="G35" s="341">
        <v>-6.0602999999999997E-2</v>
      </c>
      <c r="H35" s="341">
        <v>-0.17818300000000001</v>
      </c>
      <c r="I35" s="341">
        <v>-0.15037500000000001</v>
      </c>
      <c r="J35" s="341">
        <v>-0.28050199999999997</v>
      </c>
      <c r="K35" s="341">
        <v>-0.53022000000000002</v>
      </c>
      <c r="L35" s="341">
        <v>-0.393988</v>
      </c>
      <c r="M35" s="341">
        <v>-0.49277500000000002</v>
      </c>
      <c r="N35" s="341">
        <v>-0.42933300000000002</v>
      </c>
      <c r="O35" s="341">
        <v>-0.35563600000000001</v>
      </c>
      <c r="P35" s="341">
        <v>-0.17424700000000001</v>
      </c>
      <c r="Q35" s="341">
        <v>-0.30027100000000001</v>
      </c>
      <c r="R35" s="341">
        <v>6.9029999999999994E-2</v>
      </c>
      <c r="S35" s="341">
        <v>2.8399000000000001E-2</v>
      </c>
      <c r="T35" s="341">
        <v>0.14720900000000001</v>
      </c>
      <c r="U35" s="341">
        <v>-0.23891899999999999</v>
      </c>
      <c r="V35" s="341">
        <v>-2.8965999999999999E-2</v>
      </c>
      <c r="W35" s="341">
        <v>-6.9731000000000001E-2</v>
      </c>
      <c r="X35" s="341">
        <v>-0.24712899999999999</v>
      </c>
      <c r="Y35" s="341">
        <v>-0.49370999999999998</v>
      </c>
      <c r="Z35" s="341">
        <v>-0.45594400000000002</v>
      </c>
      <c r="AA35" s="341">
        <v>-0.43420300000000001</v>
      </c>
      <c r="AB35" s="341">
        <v>-0.248973</v>
      </c>
      <c r="AC35" s="341">
        <v>-0.26378499999999999</v>
      </c>
      <c r="AD35" s="341">
        <v>1.5959999999999998E-2</v>
      </c>
      <c r="AE35" s="341">
        <v>6.1641000000000001E-2</v>
      </c>
      <c r="AF35" s="341">
        <v>2.911E-3</v>
      </c>
      <c r="AG35" s="341">
        <v>1.2689999999999999E-3</v>
      </c>
      <c r="AH35" s="341">
        <v>-0.12762599999999999</v>
      </c>
      <c r="AI35" s="341">
        <v>-0.119009</v>
      </c>
      <c r="AJ35" s="341">
        <v>-0.413464</v>
      </c>
      <c r="AK35" s="341">
        <v>-0.49898700000000001</v>
      </c>
      <c r="AL35" s="341">
        <v>-0.45042399999999999</v>
      </c>
      <c r="AM35" s="341">
        <v>-0.32830100000000001</v>
      </c>
      <c r="AN35" s="341">
        <v>-0.37813400000000003</v>
      </c>
      <c r="AO35" s="341">
        <v>-0.22717999999999999</v>
      </c>
      <c r="AP35" s="341">
        <v>-3.3248E-2</v>
      </c>
      <c r="AQ35" s="341">
        <v>-1.2345E-2</v>
      </c>
      <c r="AR35" s="341">
        <v>4.3478999999999997E-2</v>
      </c>
      <c r="AS35" s="341">
        <v>-0.22089400000000001</v>
      </c>
      <c r="AT35" s="341">
        <v>-0.12810299999999999</v>
      </c>
      <c r="AU35" s="341">
        <v>-0.27518300000000001</v>
      </c>
      <c r="AV35" s="341">
        <v>-0.39902300000000002</v>
      </c>
      <c r="AW35" s="341">
        <v>-0.59400299999999995</v>
      </c>
      <c r="AX35" s="341">
        <v>-0.466696</v>
      </c>
      <c r="AY35" s="341">
        <v>-0.550261</v>
      </c>
      <c r="AZ35" s="872">
        <v>-0.50764200000000004</v>
      </c>
      <c r="BA35" s="872">
        <v>-0.466609</v>
      </c>
      <c r="BB35" s="872">
        <v>-0.54597438333000003</v>
      </c>
      <c r="BC35" s="872">
        <v>-0.31372209435999998</v>
      </c>
      <c r="BD35" s="352">
        <v>-0.2318366</v>
      </c>
      <c r="BE35" s="352">
        <v>-0.23863999999999999</v>
      </c>
      <c r="BF35" s="352">
        <v>-0.22213440000000001</v>
      </c>
      <c r="BG35" s="352">
        <v>-0.28331889999999998</v>
      </c>
      <c r="BH35" s="352">
        <v>-0.41747659999999998</v>
      </c>
      <c r="BI35" s="352">
        <v>-0.48725770000000002</v>
      </c>
      <c r="BJ35" s="352">
        <v>-0.49333769999999999</v>
      </c>
      <c r="BK35" s="352">
        <v>-0.46728690000000001</v>
      </c>
      <c r="BL35" s="352">
        <v>-0.65262260000000005</v>
      </c>
      <c r="BM35" s="352">
        <v>-0.46904649999999998</v>
      </c>
      <c r="BN35" s="352">
        <v>-0.20518330000000001</v>
      </c>
      <c r="BO35" s="352">
        <v>-0.1560906</v>
      </c>
      <c r="BP35" s="352">
        <v>-0.13269410000000001</v>
      </c>
      <c r="BQ35" s="352">
        <v>-0.29972880000000002</v>
      </c>
      <c r="BR35" s="352">
        <v>-0.29023969999999999</v>
      </c>
      <c r="BS35" s="352">
        <v>-0.4027927</v>
      </c>
      <c r="BT35" s="352">
        <v>-0.56740999999999997</v>
      </c>
      <c r="BU35" s="352">
        <v>-0.70777040000000002</v>
      </c>
      <c r="BV35" s="352">
        <v>-0.60873299999999997</v>
      </c>
    </row>
    <row r="36" spans="1:74" ht="11.1" customHeight="1" x14ac:dyDescent="0.2">
      <c r="A36" s="270" t="s">
        <v>95</v>
      </c>
      <c r="B36" s="550" t="s">
        <v>1102</v>
      </c>
      <c r="C36" s="341">
        <v>-8.6840000000000007E-3</v>
      </c>
      <c r="D36" s="341">
        <v>-4.0330999999999999E-2</v>
      </c>
      <c r="E36" s="341">
        <v>-5.3242999999999999E-2</v>
      </c>
      <c r="F36" s="341">
        <v>-8.2473000000000005E-2</v>
      </c>
      <c r="G36" s="341">
        <v>-3.2465000000000001E-2</v>
      </c>
      <c r="H36" s="341">
        <v>-6.6168000000000005E-2</v>
      </c>
      <c r="I36" s="341">
        <v>-6.1573000000000003E-2</v>
      </c>
      <c r="J36" s="341">
        <v>-0.120961</v>
      </c>
      <c r="K36" s="341">
        <v>-0.130243</v>
      </c>
      <c r="L36" s="341">
        <v>-1.1627E-2</v>
      </c>
      <c r="M36" s="341">
        <v>-2.9367000000000001E-2</v>
      </c>
      <c r="N36" s="341">
        <v>-5.8277000000000002E-2</v>
      </c>
      <c r="O36" s="341">
        <v>-7.8427999999999998E-2</v>
      </c>
      <c r="P36" s="341">
        <v>1.0213E-2</v>
      </c>
      <c r="Q36" s="341">
        <v>-4.9755000000000001E-2</v>
      </c>
      <c r="R36" s="341">
        <v>1.0439E-2</v>
      </c>
      <c r="S36" s="341">
        <v>2.3484000000000001E-2</v>
      </c>
      <c r="T36" s="341">
        <v>-1.8487E-2</v>
      </c>
      <c r="U36" s="341">
        <v>-2.2041000000000002E-2</v>
      </c>
      <c r="V36" s="341">
        <v>-0.11561299999999999</v>
      </c>
      <c r="W36" s="341">
        <v>-3.0096000000000001E-2</v>
      </c>
      <c r="X36" s="341">
        <v>-4.4408999999999997E-2</v>
      </c>
      <c r="Y36" s="341">
        <v>-9.9853999999999998E-2</v>
      </c>
      <c r="Z36" s="341">
        <v>-0.126359</v>
      </c>
      <c r="AA36" s="341">
        <v>-0.109697</v>
      </c>
      <c r="AB36" s="341">
        <v>-0.15060000000000001</v>
      </c>
      <c r="AC36" s="341">
        <v>-3.5569999999999997E-2</v>
      </c>
      <c r="AD36" s="341">
        <v>-8.6972999999999995E-2</v>
      </c>
      <c r="AE36" s="341">
        <v>-4.6391000000000002E-2</v>
      </c>
      <c r="AF36" s="341">
        <v>-0.107539</v>
      </c>
      <c r="AG36" s="341">
        <v>-8.4948999999999997E-2</v>
      </c>
      <c r="AH36" s="341">
        <v>-0.108705</v>
      </c>
      <c r="AI36" s="341">
        <v>-0.13381299999999999</v>
      </c>
      <c r="AJ36" s="341">
        <v>-0.10829</v>
      </c>
      <c r="AK36" s="341">
        <v>-0.15996099999999999</v>
      </c>
      <c r="AL36" s="341">
        <v>-0.13377500000000001</v>
      </c>
      <c r="AM36" s="341">
        <v>-0.115773</v>
      </c>
      <c r="AN36" s="341">
        <v>-7.7909999999999993E-2</v>
      </c>
      <c r="AO36" s="341">
        <v>-0.13311600000000001</v>
      </c>
      <c r="AP36" s="341">
        <v>-6.1427000000000002E-2</v>
      </c>
      <c r="AQ36" s="341">
        <v>-6.0471999999999998E-2</v>
      </c>
      <c r="AR36" s="341">
        <v>-0.17157500000000001</v>
      </c>
      <c r="AS36" s="341">
        <v>-8.0068E-2</v>
      </c>
      <c r="AT36" s="341">
        <v>-8.9238999999999999E-2</v>
      </c>
      <c r="AU36" s="341">
        <v>-0.14588599999999999</v>
      </c>
      <c r="AV36" s="341">
        <v>-9.4520000000000003E-3</v>
      </c>
      <c r="AW36" s="341">
        <v>-5.45E-2</v>
      </c>
      <c r="AX36" s="341">
        <v>-0.18792</v>
      </c>
      <c r="AY36" s="341">
        <v>-0.15401500000000001</v>
      </c>
      <c r="AZ36" s="872">
        <v>-0.12703300000000001</v>
      </c>
      <c r="BA36" s="872">
        <v>-0.28815000000000002</v>
      </c>
      <c r="BB36" s="872">
        <v>-0.32206666667</v>
      </c>
      <c r="BC36" s="872">
        <v>-0.30216713839999998</v>
      </c>
      <c r="BD36" s="352">
        <v>-0.2726131</v>
      </c>
      <c r="BE36" s="352">
        <v>-0.15200250000000001</v>
      </c>
      <c r="BF36" s="352">
        <v>-0.13124230000000001</v>
      </c>
      <c r="BG36" s="352">
        <v>-9.69415E-2</v>
      </c>
      <c r="BH36" s="352">
        <v>-3.9333699999999999E-2</v>
      </c>
      <c r="BI36" s="352">
        <v>-0.1311428</v>
      </c>
      <c r="BJ36" s="352">
        <v>-0.13018350000000001</v>
      </c>
      <c r="BK36" s="352">
        <v>-6.38769E-2</v>
      </c>
      <c r="BL36" s="352">
        <v>-6.2585399999999999E-2</v>
      </c>
      <c r="BM36" s="352">
        <v>-0.1628763</v>
      </c>
      <c r="BN36" s="352">
        <v>-0.1287113</v>
      </c>
      <c r="BO36" s="352">
        <v>-0.1162439</v>
      </c>
      <c r="BP36" s="352">
        <v>-0.13893040000000001</v>
      </c>
      <c r="BQ36" s="352">
        <v>-0.1216349</v>
      </c>
      <c r="BR36" s="352">
        <v>-0.1310105</v>
      </c>
      <c r="BS36" s="352">
        <v>-9.9617499999999998E-2</v>
      </c>
      <c r="BT36" s="352">
        <v>-6.0160699999999998E-2</v>
      </c>
      <c r="BU36" s="352">
        <v>-0.16369980000000001</v>
      </c>
      <c r="BV36" s="352">
        <v>-0.16340370000000001</v>
      </c>
    </row>
    <row r="37" spans="1:74" ht="11.1" customHeight="1" x14ac:dyDescent="0.2">
      <c r="A37" s="270" t="s">
        <v>96</v>
      </c>
      <c r="B37" s="550" t="s">
        <v>1103</v>
      </c>
      <c r="C37" s="341">
        <v>-0.69510400000000006</v>
      </c>
      <c r="D37" s="341">
        <v>-0.48419800000000002</v>
      </c>
      <c r="E37" s="341">
        <v>-1.012964</v>
      </c>
      <c r="F37" s="341">
        <v>-1.1385799999999999</v>
      </c>
      <c r="G37" s="341">
        <v>-1.001911</v>
      </c>
      <c r="H37" s="341">
        <v>-1.093478</v>
      </c>
      <c r="I37" s="341">
        <v>-1.362303</v>
      </c>
      <c r="J37" s="341">
        <v>-1.1848179999999999</v>
      </c>
      <c r="K37" s="341">
        <v>-1.182345</v>
      </c>
      <c r="L37" s="341">
        <v>-0.91573199999999999</v>
      </c>
      <c r="M37" s="341">
        <v>-0.941805</v>
      </c>
      <c r="N37" s="341">
        <v>-1.134962</v>
      </c>
      <c r="O37" s="341">
        <v>-0.61289199999999999</v>
      </c>
      <c r="P37" s="341">
        <v>-0.628077</v>
      </c>
      <c r="Q37" s="341">
        <v>-0.98728099999999996</v>
      </c>
      <c r="R37" s="341">
        <v>-0.86398299999999995</v>
      </c>
      <c r="S37" s="341">
        <v>-0.99500200000000005</v>
      </c>
      <c r="T37" s="341">
        <v>-1.0237149999999999</v>
      </c>
      <c r="U37" s="341">
        <v>-1.1437580000000001</v>
      </c>
      <c r="V37" s="341">
        <v>-1.0732079999999999</v>
      </c>
      <c r="W37" s="341">
        <v>-0.95936200000000005</v>
      </c>
      <c r="X37" s="341">
        <v>-0.97177899999999995</v>
      </c>
      <c r="Y37" s="341">
        <v>-1.0325089999999999</v>
      </c>
      <c r="Z37" s="341">
        <v>-1.0417110000000001</v>
      </c>
      <c r="AA37" s="341">
        <v>-0.83654499999999998</v>
      </c>
      <c r="AB37" s="341">
        <v>-0.79840999999999995</v>
      </c>
      <c r="AC37" s="341">
        <v>-0.91920199999999996</v>
      </c>
      <c r="AD37" s="341">
        <v>-1.1123209999999999</v>
      </c>
      <c r="AE37" s="341">
        <v>-1.118336</v>
      </c>
      <c r="AF37" s="341">
        <v>-1.324832</v>
      </c>
      <c r="AG37" s="341">
        <v>-1.236853</v>
      </c>
      <c r="AH37" s="341">
        <v>-1.357294</v>
      </c>
      <c r="AI37" s="341">
        <v>-1.356606</v>
      </c>
      <c r="AJ37" s="341">
        <v>-1.1291439999999999</v>
      </c>
      <c r="AK37" s="341">
        <v>-1.2364919999999999</v>
      </c>
      <c r="AL37" s="341">
        <v>-1.2962180000000001</v>
      </c>
      <c r="AM37" s="341">
        <v>-1.0123759999999999</v>
      </c>
      <c r="AN37" s="341">
        <v>-0.63463800000000004</v>
      </c>
      <c r="AO37" s="341">
        <v>-0.92863799999999996</v>
      </c>
      <c r="AP37" s="341">
        <v>-1.0645800000000001</v>
      </c>
      <c r="AQ37" s="341">
        <v>-1.1596379999999999</v>
      </c>
      <c r="AR37" s="341">
        <v>-1.2990999999999999</v>
      </c>
      <c r="AS37" s="341">
        <v>-1.2623390000000001</v>
      </c>
      <c r="AT37" s="341">
        <v>-1.180194</v>
      </c>
      <c r="AU37" s="341">
        <v>-1.0976060000000001</v>
      </c>
      <c r="AV37" s="341">
        <v>-1.15499</v>
      </c>
      <c r="AW37" s="341">
        <v>-1.1587670000000001</v>
      </c>
      <c r="AX37" s="341">
        <v>-1.2705869999999999</v>
      </c>
      <c r="AY37" s="341">
        <v>-0.99317200000000005</v>
      </c>
      <c r="AZ37" s="872">
        <v>-0.85132600000000003</v>
      </c>
      <c r="BA37" s="872">
        <v>-1.1898759999999999</v>
      </c>
      <c r="BB37" s="872">
        <v>-1.6433666667</v>
      </c>
      <c r="BC37" s="872">
        <v>-1.4438798678</v>
      </c>
      <c r="BD37" s="352">
        <v>-1.404312</v>
      </c>
      <c r="BE37" s="352">
        <v>-1.335253</v>
      </c>
      <c r="BF37" s="352">
        <v>-1.212126</v>
      </c>
      <c r="BG37" s="352">
        <v>-1.0678510000000001</v>
      </c>
      <c r="BH37" s="352">
        <v>-1.0545119999999999</v>
      </c>
      <c r="BI37" s="352">
        <v>-1.06355</v>
      </c>
      <c r="BJ37" s="352">
        <v>-1.125402</v>
      </c>
      <c r="BK37" s="352">
        <v>-0.84073580000000003</v>
      </c>
      <c r="BL37" s="352">
        <v>-0.92676409999999998</v>
      </c>
      <c r="BM37" s="352">
        <v>-0.94845950000000001</v>
      </c>
      <c r="BN37" s="352">
        <v>-1.085294</v>
      </c>
      <c r="BO37" s="352">
        <v>-1.006451</v>
      </c>
      <c r="BP37" s="352">
        <v>-1.1131530000000001</v>
      </c>
      <c r="BQ37" s="352">
        <v>-1.1625319999999999</v>
      </c>
      <c r="BR37" s="352">
        <v>-1.161872</v>
      </c>
      <c r="BS37" s="352">
        <v>-1.141993</v>
      </c>
      <c r="BT37" s="352">
        <v>-0.96480270000000001</v>
      </c>
      <c r="BU37" s="352">
        <v>-1.014826</v>
      </c>
      <c r="BV37" s="352">
        <v>-1.058038</v>
      </c>
    </row>
    <row r="38" spans="1:74" ht="11.1" customHeight="1" x14ac:dyDescent="0.2">
      <c r="A38" s="270" t="s">
        <v>97</v>
      </c>
      <c r="B38" s="550" t="s">
        <v>1104</v>
      </c>
      <c r="C38" s="341">
        <v>7.6065999999999995E-2</v>
      </c>
      <c r="D38" s="341">
        <v>0.133686</v>
      </c>
      <c r="E38" s="341">
        <v>6.7501000000000005E-2</v>
      </c>
      <c r="F38" s="341">
        <v>7.0215E-2</v>
      </c>
      <c r="G38" s="341">
        <v>7.5234999999999996E-2</v>
      </c>
      <c r="H38" s="341">
        <v>0.10524699999999999</v>
      </c>
      <c r="I38" s="341">
        <v>9.3072000000000002E-2</v>
      </c>
      <c r="J38" s="341">
        <v>8.2833000000000004E-2</v>
      </c>
      <c r="K38" s="341">
        <v>0.12843599999999999</v>
      </c>
      <c r="L38" s="341">
        <v>0.10907600000000001</v>
      </c>
      <c r="M38" s="341">
        <v>0.118515</v>
      </c>
      <c r="N38" s="341">
        <v>4.5319999999999999E-2</v>
      </c>
      <c r="O38" s="341">
        <v>5.8857E-2</v>
      </c>
      <c r="P38" s="341">
        <v>7.9787999999999998E-2</v>
      </c>
      <c r="Q38" s="341">
        <v>-0.106298</v>
      </c>
      <c r="R38" s="341">
        <v>-1.6879000000000002E-2</v>
      </c>
      <c r="S38" s="341">
        <v>-3.8336000000000002E-2</v>
      </c>
      <c r="T38" s="341">
        <v>-4.6009000000000001E-2</v>
      </c>
      <c r="U38" s="341">
        <v>-7.6535000000000006E-2</v>
      </c>
      <c r="V38" s="341">
        <v>-3.0096000000000001E-2</v>
      </c>
      <c r="W38" s="341">
        <v>1.8551000000000002E-2</v>
      </c>
      <c r="X38" s="341">
        <v>-7.2459999999999998E-3</v>
      </c>
      <c r="Y38" s="341">
        <v>9.3109999999999998E-3</v>
      </c>
      <c r="Z38" s="341">
        <v>-1.7580999999999999E-2</v>
      </c>
      <c r="AA38" s="341">
        <v>5.0259999999999999E-2</v>
      </c>
      <c r="AB38" s="341">
        <v>-3.7229999999999999E-2</v>
      </c>
      <c r="AC38" s="341">
        <v>-7.5124999999999997E-2</v>
      </c>
      <c r="AD38" s="341">
        <v>-4.0912999999999998E-2</v>
      </c>
      <c r="AE38" s="341">
        <v>8.7340000000000004E-3</v>
      </c>
      <c r="AF38" s="341">
        <v>-5.7866000000000001E-2</v>
      </c>
      <c r="AG38" s="341">
        <v>-5.9607E-2</v>
      </c>
      <c r="AH38" s="341">
        <v>-4.5256999999999999E-2</v>
      </c>
      <c r="AI38" s="341">
        <v>-7.9232999999999998E-2</v>
      </c>
      <c r="AJ38" s="341">
        <v>-1.2333E-2</v>
      </c>
      <c r="AK38" s="341">
        <v>-7.3889999999999997E-3</v>
      </c>
      <c r="AL38" s="341">
        <v>2.6388000000000002E-2</v>
      </c>
      <c r="AM38" s="341">
        <v>7.6229000000000005E-2</v>
      </c>
      <c r="AN38" s="341">
        <v>2.4045E-2</v>
      </c>
      <c r="AO38" s="341">
        <v>-1.7034000000000001E-2</v>
      </c>
      <c r="AP38" s="341">
        <v>3.4809E-2</v>
      </c>
      <c r="AQ38" s="341">
        <v>-9.6305000000000002E-2</v>
      </c>
      <c r="AR38" s="341">
        <v>-6.4243999999999996E-2</v>
      </c>
      <c r="AS38" s="341">
        <v>-7.0959999999999995E-2</v>
      </c>
      <c r="AT38" s="341">
        <v>-2.1661E-2</v>
      </c>
      <c r="AU38" s="341">
        <v>1.5259999999999999E-2</v>
      </c>
      <c r="AV38" s="341">
        <v>2.6377000000000001E-2</v>
      </c>
      <c r="AW38" s="341">
        <v>4.3857E-2</v>
      </c>
      <c r="AX38" s="341">
        <v>6.5014000000000002E-2</v>
      </c>
      <c r="AY38" s="341">
        <v>4.6734999999999999E-2</v>
      </c>
      <c r="AZ38" s="872">
        <v>9.1831999999999997E-2</v>
      </c>
      <c r="BA38" s="872">
        <v>-2.7879999999999999E-2</v>
      </c>
      <c r="BB38" s="872">
        <v>-2.0333333333E-3</v>
      </c>
      <c r="BC38" s="872">
        <v>-3.0378385016000001E-2</v>
      </c>
      <c r="BD38" s="352">
        <v>1.7611700000000001E-2</v>
      </c>
      <c r="BE38" s="352">
        <v>-5.6622699999999996E-3</v>
      </c>
      <c r="BF38" s="352">
        <v>1.5281400000000001E-2</v>
      </c>
      <c r="BG38" s="352">
        <v>5.0773800000000001E-2</v>
      </c>
      <c r="BH38" s="352">
        <v>8.2514100000000007E-2</v>
      </c>
      <c r="BI38" s="352">
        <v>9.3647099999999997E-2</v>
      </c>
      <c r="BJ38" s="352">
        <v>8.4758100000000003E-2</v>
      </c>
      <c r="BK38" s="352">
        <v>0.13233919999999999</v>
      </c>
      <c r="BL38" s="352">
        <v>9.70554E-2</v>
      </c>
      <c r="BM38" s="352">
        <v>8.1428899999999999E-2</v>
      </c>
      <c r="BN38" s="352">
        <v>8.0417100000000005E-2</v>
      </c>
      <c r="BO38" s="352">
        <v>0.1062207</v>
      </c>
      <c r="BP38" s="352">
        <v>6.3584000000000002E-2</v>
      </c>
      <c r="BQ38" s="352">
        <v>2.81287E-2</v>
      </c>
      <c r="BR38" s="352">
        <v>3.6116799999999998E-2</v>
      </c>
      <c r="BS38" s="352">
        <v>6.1328100000000003E-2</v>
      </c>
      <c r="BT38" s="352">
        <v>8.8381699999999994E-2</v>
      </c>
      <c r="BU38" s="352">
        <v>9.5995999999999998E-2</v>
      </c>
      <c r="BV38" s="352">
        <v>9.0369900000000003E-2</v>
      </c>
    </row>
    <row r="39" spans="1:74" ht="11.1" customHeight="1" x14ac:dyDescent="0.2">
      <c r="A39" s="270" t="s">
        <v>101</v>
      </c>
      <c r="B39" s="550" t="s">
        <v>1105</v>
      </c>
      <c r="C39" s="341">
        <v>-0.538798</v>
      </c>
      <c r="D39" s="341">
        <v>-0.596387</v>
      </c>
      <c r="E39" s="341">
        <v>-0.60310900000000001</v>
      </c>
      <c r="F39" s="341">
        <v>-0.60840099999999997</v>
      </c>
      <c r="G39" s="341">
        <v>-0.657914</v>
      </c>
      <c r="H39" s="341">
        <v>-0.66476800000000003</v>
      </c>
      <c r="I39" s="341">
        <v>-0.50824599999999998</v>
      </c>
      <c r="J39" s="341">
        <v>-0.52755300000000005</v>
      </c>
      <c r="K39" s="341">
        <v>-0.56375200000000003</v>
      </c>
      <c r="L39" s="341">
        <v>-0.54709200000000002</v>
      </c>
      <c r="M39" s="341">
        <v>-0.56211</v>
      </c>
      <c r="N39" s="341">
        <v>-0.51483199999999996</v>
      </c>
      <c r="O39" s="341">
        <v>-0.677203</v>
      </c>
      <c r="P39" s="341">
        <v>-0.53853399999999996</v>
      </c>
      <c r="Q39" s="341">
        <v>-0.54021799999999998</v>
      </c>
      <c r="R39" s="341">
        <v>-0.48144599999999999</v>
      </c>
      <c r="S39" s="341">
        <v>-0.64540799999999998</v>
      </c>
      <c r="T39" s="341">
        <v>-0.69725899999999996</v>
      </c>
      <c r="U39" s="341">
        <v>-0.70439200000000002</v>
      </c>
      <c r="V39" s="341">
        <v>-0.59847499999999998</v>
      </c>
      <c r="W39" s="341">
        <v>-0.49336799999999997</v>
      </c>
      <c r="X39" s="341">
        <v>-0.55995200000000001</v>
      </c>
      <c r="Y39" s="341">
        <v>-0.50353499999999995</v>
      </c>
      <c r="Z39" s="341">
        <v>-0.78678800000000004</v>
      </c>
      <c r="AA39" s="341">
        <v>-0.58180900000000002</v>
      </c>
      <c r="AB39" s="341">
        <v>-0.61869499999999999</v>
      </c>
      <c r="AC39" s="341">
        <v>-0.65889600000000004</v>
      </c>
      <c r="AD39" s="341">
        <v>-0.50827299999999997</v>
      </c>
      <c r="AE39" s="341">
        <v>-0.476713</v>
      </c>
      <c r="AF39" s="341">
        <v>-0.63866299999999998</v>
      </c>
      <c r="AG39" s="341">
        <v>-0.50460000000000005</v>
      </c>
      <c r="AH39" s="341">
        <v>-0.63346100000000005</v>
      </c>
      <c r="AI39" s="341">
        <v>-0.61569399999999996</v>
      </c>
      <c r="AJ39" s="341">
        <v>-0.66836799999999996</v>
      </c>
      <c r="AK39" s="341">
        <v>-0.66581500000000005</v>
      </c>
      <c r="AL39" s="341">
        <v>-0.74940499999999999</v>
      </c>
      <c r="AM39" s="341">
        <v>-0.45860899999999999</v>
      </c>
      <c r="AN39" s="341">
        <v>-0.69503800000000004</v>
      </c>
      <c r="AO39" s="341">
        <v>-0.64002000000000003</v>
      </c>
      <c r="AP39" s="341">
        <v>-0.54863200000000001</v>
      </c>
      <c r="AQ39" s="341">
        <v>-0.54252900000000004</v>
      </c>
      <c r="AR39" s="341">
        <v>-0.60558400000000001</v>
      </c>
      <c r="AS39" s="341">
        <v>-0.51059299999999996</v>
      </c>
      <c r="AT39" s="341">
        <v>-0.56609699999999996</v>
      </c>
      <c r="AU39" s="341">
        <v>-0.57211400000000001</v>
      </c>
      <c r="AV39" s="341">
        <v>-0.546898</v>
      </c>
      <c r="AW39" s="341">
        <v>-0.59803499999999998</v>
      </c>
      <c r="AX39" s="341">
        <v>-0.58471099999999998</v>
      </c>
      <c r="AY39" s="341">
        <v>-0.501884</v>
      </c>
      <c r="AZ39" s="872">
        <v>-0.50536199999999998</v>
      </c>
      <c r="BA39" s="872">
        <v>-0.59309900000000004</v>
      </c>
      <c r="BB39" s="872">
        <v>-0.46845140000000002</v>
      </c>
      <c r="BC39" s="872">
        <v>-0.65451459999999995</v>
      </c>
      <c r="BD39" s="352">
        <v>-0.57410519999999998</v>
      </c>
      <c r="BE39" s="352">
        <v>-0.51158859999999995</v>
      </c>
      <c r="BF39" s="352">
        <v>-0.48991410000000002</v>
      </c>
      <c r="BG39" s="352">
        <v>-0.51092839999999995</v>
      </c>
      <c r="BH39" s="352">
        <v>-0.51795829999999998</v>
      </c>
      <c r="BI39" s="352">
        <v>-0.48183710000000002</v>
      </c>
      <c r="BJ39" s="352">
        <v>-0.58482250000000002</v>
      </c>
      <c r="BK39" s="352">
        <v>-0.49281239999999998</v>
      </c>
      <c r="BL39" s="352">
        <v>-0.62054410000000004</v>
      </c>
      <c r="BM39" s="352">
        <v>-0.58501749999999997</v>
      </c>
      <c r="BN39" s="352">
        <v>-0.56151209999999996</v>
      </c>
      <c r="BO39" s="352">
        <v>-0.57409359999999998</v>
      </c>
      <c r="BP39" s="352">
        <v>-0.61063849999999997</v>
      </c>
      <c r="BQ39" s="352">
        <v>-0.59650800000000004</v>
      </c>
      <c r="BR39" s="352">
        <v>-0.57264740000000003</v>
      </c>
      <c r="BS39" s="352">
        <v>-0.59409880000000004</v>
      </c>
      <c r="BT39" s="352">
        <v>-0.5961632</v>
      </c>
      <c r="BU39" s="352">
        <v>-0.5557356</v>
      </c>
      <c r="BV39" s="352">
        <v>-0.65521479999999999</v>
      </c>
    </row>
    <row r="40" spans="1:74" s="273" customFormat="1" ht="11.1" customHeight="1" x14ac:dyDescent="0.2">
      <c r="A40" s="548" t="s">
        <v>432</v>
      </c>
      <c r="B40" s="549" t="s">
        <v>1106</v>
      </c>
      <c r="C40" s="102">
        <v>3.3534838710000001E-2</v>
      </c>
      <c r="D40" s="102">
        <v>0.68930792857000001</v>
      </c>
      <c r="E40" s="102">
        <v>0.55022996773999999</v>
      </c>
      <c r="F40" s="102">
        <v>0.11943033333</v>
      </c>
      <c r="G40" s="102">
        <v>-0.66591022581000003</v>
      </c>
      <c r="H40" s="102">
        <v>-0.18397323333000001</v>
      </c>
      <c r="I40" s="102">
        <v>-0.92362854838999997</v>
      </c>
      <c r="J40" s="102">
        <v>-5.3015870967999999E-2</v>
      </c>
      <c r="K40" s="102">
        <v>0.21091573332999999</v>
      </c>
      <c r="L40" s="102">
        <v>-0.13795606452</v>
      </c>
      <c r="M40" s="102">
        <v>-0.64400769999999996</v>
      </c>
      <c r="N40" s="102">
        <v>0.56986819354999996</v>
      </c>
      <c r="O40" s="102">
        <v>-6.9187161289999993E-2</v>
      </c>
      <c r="P40" s="102">
        <v>1.0624107143E-2</v>
      </c>
      <c r="Q40" s="102">
        <v>0.95428525805999997</v>
      </c>
      <c r="R40" s="102">
        <v>-0.70669793332999997</v>
      </c>
      <c r="S40" s="102">
        <v>-0.43371070967999997</v>
      </c>
      <c r="T40" s="102">
        <v>-0.29868726667000001</v>
      </c>
      <c r="U40" s="102">
        <v>-0.69753019355000001</v>
      </c>
      <c r="V40" s="102">
        <v>-0.36362109676999999</v>
      </c>
      <c r="W40" s="102">
        <v>-0.77682953333000004</v>
      </c>
      <c r="X40" s="102">
        <v>0.86843448387</v>
      </c>
      <c r="Y40" s="102">
        <v>0.51646270000000005</v>
      </c>
      <c r="Z40" s="102">
        <v>-8.9713096773999995E-2</v>
      </c>
      <c r="AA40" s="102">
        <v>0.67550729032000001</v>
      </c>
      <c r="AB40" s="102">
        <v>1.0345279654999999</v>
      </c>
      <c r="AC40" s="102">
        <v>-0.31543329032</v>
      </c>
      <c r="AD40" s="102">
        <v>-0.3608227</v>
      </c>
      <c r="AE40" s="102">
        <v>-0.86581035484000002</v>
      </c>
      <c r="AF40" s="102">
        <v>-0.58103983332999998</v>
      </c>
      <c r="AG40" s="102">
        <v>-0.66221251612999998</v>
      </c>
      <c r="AH40" s="102">
        <v>1.3381000000000001E-2</v>
      </c>
      <c r="AI40" s="102">
        <v>0.22563026667</v>
      </c>
      <c r="AJ40" s="102">
        <v>0.87537761290000005</v>
      </c>
      <c r="AK40" s="102">
        <v>-1.8918233332999999E-2</v>
      </c>
      <c r="AL40" s="102">
        <v>9.2724580644999999E-2</v>
      </c>
      <c r="AM40" s="102">
        <v>0.99193887097</v>
      </c>
      <c r="AN40" s="102">
        <v>0.73132125000000003</v>
      </c>
      <c r="AO40" s="102">
        <v>-4.6657935483999997E-2</v>
      </c>
      <c r="AP40" s="102">
        <v>-0.24210613333</v>
      </c>
      <c r="AQ40" s="102">
        <v>-1.0178886129</v>
      </c>
      <c r="AR40" s="102">
        <v>-0.62937596666999995</v>
      </c>
      <c r="AS40" s="102">
        <v>-0.45700283871000003</v>
      </c>
      <c r="AT40" s="102">
        <v>-0.75519432257999997</v>
      </c>
      <c r="AU40" s="102">
        <v>-0.46861063333000003</v>
      </c>
      <c r="AV40" s="102">
        <v>0.94118599999999997</v>
      </c>
      <c r="AW40" s="102">
        <v>-0.39770186667000001</v>
      </c>
      <c r="AX40" s="102">
        <v>-0.31683916129</v>
      </c>
      <c r="AY40" s="102">
        <v>0.47039358064999998</v>
      </c>
      <c r="AZ40" s="891">
        <v>0.89876049999999996</v>
      </c>
      <c r="BA40" s="891">
        <v>0.25765441935</v>
      </c>
      <c r="BB40" s="891">
        <v>1.1367538132999999</v>
      </c>
      <c r="BC40" s="891">
        <v>-0.40427163469999999</v>
      </c>
      <c r="BD40" s="559">
        <v>-0.33199790000000001</v>
      </c>
      <c r="BE40" s="559">
        <v>-0.5539037</v>
      </c>
      <c r="BF40" s="559">
        <v>-0.3893413</v>
      </c>
      <c r="BG40" s="559">
        <v>-0.33657419999999999</v>
      </c>
      <c r="BH40" s="559">
        <v>0.51126660000000002</v>
      </c>
      <c r="BI40" s="559">
        <v>-0.15902340000000001</v>
      </c>
      <c r="BJ40" s="559">
        <v>0.13477729999999999</v>
      </c>
      <c r="BK40" s="559">
        <v>-0.22235750000000001</v>
      </c>
      <c r="BL40" s="559">
        <v>0.84901979999999999</v>
      </c>
      <c r="BM40" s="559">
        <v>0.12855929999999999</v>
      </c>
      <c r="BN40" s="559">
        <v>-0.30333670000000001</v>
      </c>
      <c r="BO40" s="559">
        <v>-0.70426290000000003</v>
      </c>
      <c r="BP40" s="559">
        <v>-0.4380001</v>
      </c>
      <c r="BQ40" s="559">
        <v>-0.50673469999999998</v>
      </c>
      <c r="BR40" s="559">
        <v>-0.24476000000000001</v>
      </c>
      <c r="BS40" s="559">
        <v>-0.1098698</v>
      </c>
      <c r="BT40" s="559">
        <v>0.55303250000000004</v>
      </c>
      <c r="BU40" s="559">
        <v>-0.1171499</v>
      </c>
      <c r="BV40" s="559">
        <v>0.1284749</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872"/>
      <c r="BA41" s="872"/>
      <c r="BB41" s="872"/>
      <c r="BC41" s="872"/>
      <c r="BD41" s="352"/>
      <c r="BE41" s="352"/>
      <c r="BF41" s="352"/>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456</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872"/>
      <c r="BA42" s="872"/>
      <c r="BB42" s="872"/>
      <c r="BC42" s="872"/>
      <c r="BD42" s="352"/>
      <c r="BE42" s="352"/>
      <c r="BF42" s="352"/>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245</v>
      </c>
      <c r="B43" s="544" t="s">
        <v>1107</v>
      </c>
      <c r="C43" s="102">
        <v>19.613111</v>
      </c>
      <c r="D43" s="102">
        <v>20.190412999999999</v>
      </c>
      <c r="E43" s="102">
        <v>20.483485999999999</v>
      </c>
      <c r="F43" s="102">
        <v>19.727340999999999</v>
      </c>
      <c r="G43" s="102">
        <v>19.839566999999999</v>
      </c>
      <c r="H43" s="102">
        <v>20.433236999999998</v>
      </c>
      <c r="I43" s="102">
        <v>19.925560999999998</v>
      </c>
      <c r="J43" s="102">
        <v>20.265028999999998</v>
      </c>
      <c r="K43" s="102">
        <v>20.129058000000001</v>
      </c>
      <c r="L43" s="102">
        <v>20.006618</v>
      </c>
      <c r="M43" s="102">
        <v>20.214213999999998</v>
      </c>
      <c r="N43" s="102">
        <v>19.327209</v>
      </c>
      <c r="O43" s="102">
        <v>19.353483000000001</v>
      </c>
      <c r="P43" s="102">
        <v>19.941524000000001</v>
      </c>
      <c r="Q43" s="102">
        <v>20.207293</v>
      </c>
      <c r="R43" s="102">
        <v>19.971914999999999</v>
      </c>
      <c r="S43" s="102">
        <v>20.323443000000001</v>
      </c>
      <c r="T43" s="102">
        <v>20.755185999999998</v>
      </c>
      <c r="U43" s="102">
        <v>20.042788999999999</v>
      </c>
      <c r="V43" s="102">
        <v>20.767872000000001</v>
      </c>
      <c r="W43" s="102">
        <v>20.154582999999999</v>
      </c>
      <c r="X43" s="102">
        <v>20.631443999999998</v>
      </c>
      <c r="Y43" s="102">
        <v>20.738980000000002</v>
      </c>
      <c r="Z43" s="102">
        <v>20.396183000000001</v>
      </c>
      <c r="AA43" s="102">
        <v>19.789279000000001</v>
      </c>
      <c r="AB43" s="102">
        <v>19.972377999999999</v>
      </c>
      <c r="AC43" s="102">
        <v>20.011388</v>
      </c>
      <c r="AD43" s="102">
        <v>20.155279</v>
      </c>
      <c r="AE43" s="102">
        <v>20.887834000000002</v>
      </c>
      <c r="AF43" s="102">
        <v>20.536577000000001</v>
      </c>
      <c r="AG43" s="102">
        <v>20.593178000000002</v>
      </c>
      <c r="AH43" s="102">
        <v>20.984949</v>
      </c>
      <c r="AI43" s="102">
        <v>20.356294999999999</v>
      </c>
      <c r="AJ43" s="102">
        <v>21.249372000000001</v>
      </c>
      <c r="AK43" s="102">
        <v>20.367203</v>
      </c>
      <c r="AL43" s="102">
        <v>20.615046</v>
      </c>
      <c r="AM43" s="102">
        <v>20.735623</v>
      </c>
      <c r="AN43" s="102">
        <v>20.225491999999999</v>
      </c>
      <c r="AO43" s="102">
        <v>19.949864000000002</v>
      </c>
      <c r="AP43" s="102">
        <v>20.212610000000002</v>
      </c>
      <c r="AQ43" s="102">
        <v>20.322932000000002</v>
      </c>
      <c r="AR43" s="102">
        <v>21.007196</v>
      </c>
      <c r="AS43" s="102">
        <v>20.984271</v>
      </c>
      <c r="AT43" s="102">
        <v>21.195426000000001</v>
      </c>
      <c r="AU43" s="102">
        <v>20.720071999999998</v>
      </c>
      <c r="AV43" s="102">
        <v>20.846402000000001</v>
      </c>
      <c r="AW43" s="102">
        <v>20.226611999999999</v>
      </c>
      <c r="AX43" s="102">
        <v>20.851361000000001</v>
      </c>
      <c r="AY43" s="102">
        <v>20.649557999999999</v>
      </c>
      <c r="AZ43" s="891">
        <v>21.137710999999999</v>
      </c>
      <c r="BA43" s="891">
        <v>20.383077</v>
      </c>
      <c r="BB43" s="891">
        <v>20.703848427</v>
      </c>
      <c r="BC43" s="891">
        <v>20.154849651999999</v>
      </c>
      <c r="BD43" s="559">
        <v>20.696960000000001</v>
      </c>
      <c r="BE43" s="559">
        <v>20.79495</v>
      </c>
      <c r="BF43" s="559">
        <v>21.152920000000002</v>
      </c>
      <c r="BG43" s="559">
        <v>20.58398</v>
      </c>
      <c r="BH43" s="559">
        <v>20.904509999999998</v>
      </c>
      <c r="BI43" s="559">
        <v>20.425719999999998</v>
      </c>
      <c r="BJ43" s="559">
        <v>20.614059999999998</v>
      </c>
      <c r="BK43" s="559">
        <v>20.55181</v>
      </c>
      <c r="BL43" s="559">
        <v>20.439540000000001</v>
      </c>
      <c r="BM43" s="559">
        <v>20.49559</v>
      </c>
      <c r="BN43" s="559">
        <v>20.602129999999999</v>
      </c>
      <c r="BO43" s="559">
        <v>20.722010000000001</v>
      </c>
      <c r="BP43" s="559">
        <v>21.031839999999999</v>
      </c>
      <c r="BQ43" s="559">
        <v>20.906230000000001</v>
      </c>
      <c r="BR43" s="559">
        <v>21.224049999999998</v>
      </c>
      <c r="BS43" s="559">
        <v>20.63409</v>
      </c>
      <c r="BT43" s="559">
        <v>20.951910000000002</v>
      </c>
      <c r="BU43" s="559">
        <v>20.511890000000001</v>
      </c>
      <c r="BV43" s="559">
        <v>20.69725</v>
      </c>
    </row>
    <row r="44" spans="1:74" ht="11.1" customHeight="1" x14ac:dyDescent="0.2">
      <c r="A44" s="269" t="s">
        <v>528</v>
      </c>
      <c r="B44" s="545" t="s">
        <v>1097</v>
      </c>
      <c r="C44" s="341">
        <v>3.979196</v>
      </c>
      <c r="D44" s="341">
        <v>3.729911</v>
      </c>
      <c r="E44" s="341">
        <v>3.5920480000000001</v>
      </c>
      <c r="F44" s="341">
        <v>3.2634910000000001</v>
      </c>
      <c r="G44" s="341">
        <v>3.030122</v>
      </c>
      <c r="H44" s="341">
        <v>3.2429830000000002</v>
      </c>
      <c r="I44" s="341">
        <v>3.3529719999999998</v>
      </c>
      <c r="J44" s="341">
        <v>2.9958999999999998</v>
      </c>
      <c r="K44" s="341">
        <v>3.1597019999999998</v>
      </c>
      <c r="L44" s="341">
        <v>3.225158</v>
      </c>
      <c r="M44" s="341">
        <v>3.4231950000000002</v>
      </c>
      <c r="N44" s="341">
        <v>3.318784</v>
      </c>
      <c r="O44" s="341">
        <v>3.650852</v>
      </c>
      <c r="P44" s="341">
        <v>3.6074359999999999</v>
      </c>
      <c r="Q44" s="341">
        <v>3.3423690000000001</v>
      </c>
      <c r="R44" s="341">
        <v>3.3552409999999999</v>
      </c>
      <c r="S44" s="341">
        <v>3.3240120000000002</v>
      </c>
      <c r="T44" s="341">
        <v>3.2845170000000001</v>
      </c>
      <c r="U44" s="341">
        <v>3.4490159999999999</v>
      </c>
      <c r="V44" s="341">
        <v>3.2286809999999999</v>
      </c>
      <c r="W44" s="341">
        <v>3.2756880000000002</v>
      </c>
      <c r="X44" s="341">
        <v>3.4992489999999998</v>
      </c>
      <c r="Y44" s="341">
        <v>3.8534619999999999</v>
      </c>
      <c r="Z44" s="341">
        <v>4.1855120000000001</v>
      </c>
      <c r="AA44" s="341">
        <v>4.0437820000000002</v>
      </c>
      <c r="AB44" s="341">
        <v>3.8258049999999999</v>
      </c>
      <c r="AC44" s="341">
        <v>3.670636</v>
      </c>
      <c r="AD44" s="341">
        <v>3.4626540000000001</v>
      </c>
      <c r="AE44" s="341">
        <v>3.547717</v>
      </c>
      <c r="AF44" s="341">
        <v>3.4481630000000001</v>
      </c>
      <c r="AG44" s="341">
        <v>3.217689</v>
      </c>
      <c r="AH44" s="341">
        <v>3.5866660000000001</v>
      </c>
      <c r="AI44" s="341">
        <v>3.7537120000000002</v>
      </c>
      <c r="AJ44" s="341">
        <v>3.9982280000000001</v>
      </c>
      <c r="AK44" s="341">
        <v>3.948391</v>
      </c>
      <c r="AL44" s="341">
        <v>4.3865590000000001</v>
      </c>
      <c r="AM44" s="341">
        <v>4.4300920000000001</v>
      </c>
      <c r="AN44" s="341">
        <v>4.0808099999999996</v>
      </c>
      <c r="AO44" s="341">
        <v>3.67008</v>
      </c>
      <c r="AP44" s="341">
        <v>3.4802439999999999</v>
      </c>
      <c r="AQ44" s="341">
        <v>3.479006</v>
      </c>
      <c r="AR44" s="341">
        <v>3.6115780000000002</v>
      </c>
      <c r="AS44" s="341">
        <v>3.6949900000000002</v>
      </c>
      <c r="AT44" s="341">
        <v>4.048603</v>
      </c>
      <c r="AU44" s="341">
        <v>3.7715589999999999</v>
      </c>
      <c r="AV44" s="341">
        <v>3.8871220000000002</v>
      </c>
      <c r="AW44" s="341">
        <v>3.9532820000000002</v>
      </c>
      <c r="AX44" s="341">
        <v>4.3370740000000003</v>
      </c>
      <c r="AY44" s="341">
        <v>4.6002850000000004</v>
      </c>
      <c r="AZ44" s="872">
        <v>4.4203520000000003</v>
      </c>
      <c r="BA44" s="872">
        <v>3.764068</v>
      </c>
      <c r="BB44" s="872">
        <v>3.8460817333000001</v>
      </c>
      <c r="BC44" s="872">
        <v>3.6445178774000002</v>
      </c>
      <c r="BD44" s="352">
        <v>3.746721</v>
      </c>
      <c r="BE44" s="352">
        <v>3.8088950000000001</v>
      </c>
      <c r="BF44" s="352">
        <v>3.936858</v>
      </c>
      <c r="BG44" s="352">
        <v>3.9009209999999999</v>
      </c>
      <c r="BH44" s="352">
        <v>4.0832620000000004</v>
      </c>
      <c r="BI44" s="352">
        <v>4.1510100000000003</v>
      </c>
      <c r="BJ44" s="352">
        <v>4.430466</v>
      </c>
      <c r="BK44" s="352">
        <v>4.6062709999999996</v>
      </c>
      <c r="BL44" s="352">
        <v>4.4086530000000002</v>
      </c>
      <c r="BM44" s="352">
        <v>4.1490210000000003</v>
      </c>
      <c r="BN44" s="352">
        <v>3.9839669999999998</v>
      </c>
      <c r="BO44" s="352">
        <v>3.9332820000000002</v>
      </c>
      <c r="BP44" s="352">
        <v>3.9107370000000001</v>
      </c>
      <c r="BQ44" s="352">
        <v>3.9430960000000002</v>
      </c>
      <c r="BR44" s="352">
        <v>4.0386660000000001</v>
      </c>
      <c r="BS44" s="352">
        <v>3.9864920000000001</v>
      </c>
      <c r="BT44" s="352">
        <v>4.131926</v>
      </c>
      <c r="BU44" s="352">
        <v>4.1930930000000002</v>
      </c>
      <c r="BV44" s="352">
        <v>4.4657799999999996</v>
      </c>
    </row>
    <row r="45" spans="1:74" ht="11.1" customHeight="1" x14ac:dyDescent="0.2">
      <c r="A45" s="269" t="s">
        <v>754</v>
      </c>
      <c r="B45" s="545" t="s">
        <v>1099</v>
      </c>
      <c r="C45" s="341">
        <v>0.124696</v>
      </c>
      <c r="D45" s="341">
        <v>0.140793</v>
      </c>
      <c r="E45" s="341">
        <v>0.15332200000000001</v>
      </c>
      <c r="F45" s="341">
        <v>0.16320899999999999</v>
      </c>
      <c r="G45" s="341">
        <v>0.15617400000000001</v>
      </c>
      <c r="H45" s="341">
        <v>0.20013500000000001</v>
      </c>
      <c r="I45" s="341">
        <v>0.16460900000000001</v>
      </c>
      <c r="J45" s="341">
        <v>0.183194</v>
      </c>
      <c r="K45" s="341">
        <v>0.170406</v>
      </c>
      <c r="L45" s="341">
        <v>0.19822300000000001</v>
      </c>
      <c r="M45" s="341">
        <v>0.19029499999999999</v>
      </c>
      <c r="N45" s="341">
        <v>0.1867</v>
      </c>
      <c r="O45" s="341">
        <v>0.19962099999999999</v>
      </c>
      <c r="P45" s="341">
        <v>0.213065</v>
      </c>
      <c r="Q45" s="341">
        <v>0.23675199999999999</v>
      </c>
      <c r="R45" s="341">
        <v>0.23368700000000001</v>
      </c>
      <c r="S45" s="341">
        <v>0.312475</v>
      </c>
      <c r="T45" s="341">
        <v>0.297842</v>
      </c>
      <c r="U45" s="341">
        <v>0.26063500000000001</v>
      </c>
      <c r="V45" s="341">
        <v>0.28934100000000001</v>
      </c>
      <c r="W45" s="341">
        <v>0.30568499999999998</v>
      </c>
      <c r="X45" s="341">
        <v>0.28571000000000002</v>
      </c>
      <c r="Y45" s="341">
        <v>0.25357600000000002</v>
      </c>
      <c r="Z45" s="341">
        <v>0.31811499999999998</v>
      </c>
      <c r="AA45" s="341">
        <v>0.260042</v>
      </c>
      <c r="AB45" s="341">
        <v>0.33938099999999999</v>
      </c>
      <c r="AC45" s="341">
        <v>0.299736</v>
      </c>
      <c r="AD45" s="341">
        <v>0.32794400000000001</v>
      </c>
      <c r="AE45" s="341">
        <v>0.32777800000000001</v>
      </c>
      <c r="AF45" s="341">
        <v>0.34833999999999998</v>
      </c>
      <c r="AG45" s="341">
        <v>0.36960599999999999</v>
      </c>
      <c r="AH45" s="341">
        <v>0.32306000000000001</v>
      </c>
      <c r="AI45" s="341">
        <v>0.33768700000000001</v>
      </c>
      <c r="AJ45" s="341">
        <v>0.33503500000000003</v>
      </c>
      <c r="AK45" s="341">
        <v>0.334731</v>
      </c>
      <c r="AL45" s="341">
        <v>0.315689</v>
      </c>
      <c r="AM45" s="341">
        <v>0.19112299999999999</v>
      </c>
      <c r="AN45" s="341">
        <v>0.24505399999999999</v>
      </c>
      <c r="AO45" s="341">
        <v>0.228883</v>
      </c>
      <c r="AP45" s="341">
        <v>0.234954</v>
      </c>
      <c r="AQ45" s="341">
        <v>0.213868</v>
      </c>
      <c r="AR45" s="341">
        <v>0.18539</v>
      </c>
      <c r="AS45" s="341">
        <v>0.21416399999999999</v>
      </c>
      <c r="AT45" s="341">
        <v>0.207953</v>
      </c>
      <c r="AU45" s="341">
        <v>0.228296</v>
      </c>
      <c r="AV45" s="341">
        <v>0.241229</v>
      </c>
      <c r="AW45" s="341">
        <v>0.24051900000000001</v>
      </c>
      <c r="AX45" s="341">
        <v>0.24777299999999999</v>
      </c>
      <c r="AY45" s="341">
        <v>0.165051</v>
      </c>
      <c r="AZ45" s="872">
        <v>0.221994</v>
      </c>
      <c r="BA45" s="872">
        <v>0.247283</v>
      </c>
      <c r="BB45" s="872">
        <v>0.28423976000000001</v>
      </c>
      <c r="BC45" s="872">
        <v>0.31485839999999998</v>
      </c>
      <c r="BD45" s="352">
        <v>0.33537719999999999</v>
      </c>
      <c r="BE45" s="352">
        <v>0.3491686</v>
      </c>
      <c r="BF45" s="352">
        <v>0.35890509999999998</v>
      </c>
      <c r="BG45" s="352">
        <v>0.3681738</v>
      </c>
      <c r="BH45" s="352">
        <v>0.37172129999999998</v>
      </c>
      <c r="BI45" s="352">
        <v>0.37648670000000001</v>
      </c>
      <c r="BJ45" s="352">
        <v>0.3881291</v>
      </c>
      <c r="BK45" s="352">
        <v>0.36244280000000001</v>
      </c>
      <c r="BL45" s="352">
        <v>0.38580900000000001</v>
      </c>
      <c r="BM45" s="352">
        <v>0.38773380000000002</v>
      </c>
      <c r="BN45" s="352">
        <v>0.39710760000000001</v>
      </c>
      <c r="BO45" s="352">
        <v>0.4116668</v>
      </c>
      <c r="BP45" s="352">
        <v>0.41522130000000002</v>
      </c>
      <c r="BQ45" s="352">
        <v>0.41720420000000003</v>
      </c>
      <c r="BR45" s="352">
        <v>0.41465180000000001</v>
      </c>
      <c r="BS45" s="352">
        <v>0.4162382</v>
      </c>
      <c r="BT45" s="352">
        <v>0.41419709999999998</v>
      </c>
      <c r="BU45" s="352">
        <v>0.41172259999999999</v>
      </c>
      <c r="BV45" s="352">
        <v>0.41994300000000001</v>
      </c>
    </row>
    <row r="46" spans="1:74" ht="11.1" customHeight="1" x14ac:dyDescent="0.2">
      <c r="A46" s="270" t="s">
        <v>241</v>
      </c>
      <c r="B46" s="545" t="s">
        <v>1108</v>
      </c>
      <c r="C46" s="341">
        <v>8.0618730000000003</v>
      </c>
      <c r="D46" s="341">
        <v>8.6501760000000001</v>
      </c>
      <c r="E46" s="341">
        <v>9.0051249999999996</v>
      </c>
      <c r="F46" s="341">
        <v>8.7987420000000007</v>
      </c>
      <c r="G46" s="341">
        <v>9.1191099999999992</v>
      </c>
      <c r="H46" s="341">
        <v>9.075113</v>
      </c>
      <c r="I46" s="341">
        <v>8.8115620000000003</v>
      </c>
      <c r="J46" s="341">
        <v>9.1153639999999996</v>
      </c>
      <c r="K46" s="341">
        <v>8.8466349999999991</v>
      </c>
      <c r="L46" s="341">
        <v>8.8067969999999995</v>
      </c>
      <c r="M46" s="341">
        <v>8.8268369999999994</v>
      </c>
      <c r="N46" s="341">
        <v>8.5959120000000002</v>
      </c>
      <c r="O46" s="341">
        <v>8.2910260000000005</v>
      </c>
      <c r="P46" s="341">
        <v>8.694903</v>
      </c>
      <c r="Q46" s="341">
        <v>9.0769289999999998</v>
      </c>
      <c r="R46" s="341">
        <v>8.9440740000000005</v>
      </c>
      <c r="S46" s="341">
        <v>9.0798850000000009</v>
      </c>
      <c r="T46" s="341">
        <v>9.3657190000000003</v>
      </c>
      <c r="U46" s="341">
        <v>8.9790080000000003</v>
      </c>
      <c r="V46" s="341">
        <v>9.2444869999999995</v>
      </c>
      <c r="W46" s="341">
        <v>8.8430999999999997</v>
      </c>
      <c r="X46" s="341">
        <v>9.0998470000000005</v>
      </c>
      <c r="Y46" s="341">
        <v>8.9098400000000009</v>
      </c>
      <c r="Z46" s="341">
        <v>8.7958689999999997</v>
      </c>
      <c r="AA46" s="341">
        <v>8.2903669999999998</v>
      </c>
      <c r="AB46" s="341">
        <v>8.6591609999999992</v>
      </c>
      <c r="AC46" s="341">
        <v>8.9370569999999994</v>
      </c>
      <c r="AD46" s="341">
        <v>8.8692729999999997</v>
      </c>
      <c r="AE46" s="341">
        <v>9.3909450000000003</v>
      </c>
      <c r="AF46" s="341">
        <v>9.1993849999999995</v>
      </c>
      <c r="AG46" s="341">
        <v>9.317653</v>
      </c>
      <c r="AH46" s="341">
        <v>9.2571440000000003</v>
      </c>
      <c r="AI46" s="341">
        <v>8.9833510000000008</v>
      </c>
      <c r="AJ46" s="341">
        <v>9.0698410000000003</v>
      </c>
      <c r="AK46" s="341">
        <v>8.8323289999999997</v>
      </c>
      <c r="AL46" s="341">
        <v>8.7726059999999997</v>
      </c>
      <c r="AM46" s="341">
        <v>8.4827619999999992</v>
      </c>
      <c r="AN46" s="341">
        <v>8.6814389999999992</v>
      </c>
      <c r="AO46" s="341">
        <v>8.7645619999999997</v>
      </c>
      <c r="AP46" s="341">
        <v>8.9098159999999993</v>
      </c>
      <c r="AQ46" s="341">
        <v>9.0566650000000006</v>
      </c>
      <c r="AR46" s="341">
        <v>9.2615870000000005</v>
      </c>
      <c r="AS46" s="341">
        <v>9.1501429999999999</v>
      </c>
      <c r="AT46" s="341">
        <v>9.2259340000000005</v>
      </c>
      <c r="AU46" s="341">
        <v>8.9742069999999998</v>
      </c>
      <c r="AV46" s="341">
        <v>8.8882809999999992</v>
      </c>
      <c r="AW46" s="341">
        <v>8.6798490000000008</v>
      </c>
      <c r="AX46" s="341">
        <v>8.7805579999999992</v>
      </c>
      <c r="AY46" s="341">
        <v>8.2578759999999996</v>
      </c>
      <c r="AZ46" s="872">
        <v>8.5861900000000002</v>
      </c>
      <c r="BA46" s="872">
        <v>8.8531440000000003</v>
      </c>
      <c r="BB46" s="872">
        <v>8.9849333333000008</v>
      </c>
      <c r="BC46" s="872">
        <v>8.8581863548000008</v>
      </c>
      <c r="BD46" s="352">
        <v>8.9727040000000002</v>
      </c>
      <c r="BE46" s="352">
        <v>8.9703420000000005</v>
      </c>
      <c r="BF46" s="352">
        <v>9.0529720000000005</v>
      </c>
      <c r="BG46" s="352">
        <v>8.7469190000000001</v>
      </c>
      <c r="BH46" s="352">
        <v>8.8172540000000001</v>
      </c>
      <c r="BI46" s="352">
        <v>8.5630480000000002</v>
      </c>
      <c r="BJ46" s="352">
        <v>8.5961759999999998</v>
      </c>
      <c r="BK46" s="352">
        <v>8.2575730000000007</v>
      </c>
      <c r="BL46" s="352">
        <v>8.4524729999999995</v>
      </c>
      <c r="BM46" s="352">
        <v>8.5461799999999997</v>
      </c>
      <c r="BN46" s="352">
        <v>8.7428670000000004</v>
      </c>
      <c r="BO46" s="352">
        <v>8.8827639999999999</v>
      </c>
      <c r="BP46" s="352">
        <v>8.9379720000000002</v>
      </c>
      <c r="BQ46" s="352">
        <v>8.8469379999999997</v>
      </c>
      <c r="BR46" s="352">
        <v>8.9238859999999995</v>
      </c>
      <c r="BS46" s="352">
        <v>8.619529</v>
      </c>
      <c r="BT46" s="352">
        <v>8.7265689999999996</v>
      </c>
      <c r="BU46" s="352">
        <v>8.4766440000000003</v>
      </c>
      <c r="BV46" s="352">
        <v>8.5273450000000004</v>
      </c>
    </row>
    <row r="47" spans="1:74" ht="11.1" customHeight="1" x14ac:dyDescent="0.2">
      <c r="A47" s="270" t="s">
        <v>242</v>
      </c>
      <c r="B47" s="545" t="s">
        <v>1102</v>
      </c>
      <c r="C47" s="341">
        <v>1.4183330000000001</v>
      </c>
      <c r="D47" s="341">
        <v>1.4180699999999999</v>
      </c>
      <c r="E47" s="341">
        <v>1.520051</v>
      </c>
      <c r="F47" s="341">
        <v>1.547018</v>
      </c>
      <c r="G47" s="341">
        <v>1.5911839999999999</v>
      </c>
      <c r="H47" s="341">
        <v>1.685743</v>
      </c>
      <c r="I47" s="341">
        <v>1.6025430000000001</v>
      </c>
      <c r="J47" s="341">
        <v>1.6536759999999999</v>
      </c>
      <c r="K47" s="341">
        <v>1.5342340000000001</v>
      </c>
      <c r="L47" s="341">
        <v>1.558341</v>
      </c>
      <c r="M47" s="341">
        <v>1.5844929999999999</v>
      </c>
      <c r="N47" s="341">
        <v>1.5927659999999999</v>
      </c>
      <c r="O47" s="341">
        <v>1.5276590000000001</v>
      </c>
      <c r="P47" s="341">
        <v>1.5157719999999999</v>
      </c>
      <c r="Q47" s="341">
        <v>1.6129869999999999</v>
      </c>
      <c r="R47" s="341">
        <v>1.6057699999999999</v>
      </c>
      <c r="S47" s="341">
        <v>1.669672</v>
      </c>
      <c r="T47" s="341">
        <v>1.7554289999999999</v>
      </c>
      <c r="U47" s="341">
        <v>1.7529840000000001</v>
      </c>
      <c r="V47" s="341">
        <v>1.7075039999999999</v>
      </c>
      <c r="W47" s="341">
        <v>1.6913800000000001</v>
      </c>
      <c r="X47" s="341">
        <v>1.6971130000000001</v>
      </c>
      <c r="Y47" s="341">
        <v>1.623478</v>
      </c>
      <c r="Z47" s="341">
        <v>1.6681969999999999</v>
      </c>
      <c r="AA47" s="341">
        <v>1.532138</v>
      </c>
      <c r="AB47" s="341">
        <v>1.5519259999999999</v>
      </c>
      <c r="AC47" s="341">
        <v>1.6509990000000001</v>
      </c>
      <c r="AD47" s="341">
        <v>1.6781109999999999</v>
      </c>
      <c r="AE47" s="341">
        <v>1.7416210000000001</v>
      </c>
      <c r="AF47" s="341">
        <v>1.772489</v>
      </c>
      <c r="AG47" s="341">
        <v>1.8023439999999999</v>
      </c>
      <c r="AH47" s="341">
        <v>1.783857</v>
      </c>
      <c r="AI47" s="341">
        <v>1.676355</v>
      </c>
      <c r="AJ47" s="341">
        <v>1.711578</v>
      </c>
      <c r="AK47" s="341">
        <v>1.668849</v>
      </c>
      <c r="AL47" s="341">
        <v>1.7039010000000001</v>
      </c>
      <c r="AM47" s="341">
        <v>1.620217</v>
      </c>
      <c r="AN47" s="341">
        <v>1.538648</v>
      </c>
      <c r="AO47" s="341">
        <v>1.6365510000000001</v>
      </c>
      <c r="AP47" s="341">
        <v>1.764119</v>
      </c>
      <c r="AQ47" s="341">
        <v>1.763469</v>
      </c>
      <c r="AR47" s="341">
        <v>1.846859</v>
      </c>
      <c r="AS47" s="341">
        <v>1.8447089999999999</v>
      </c>
      <c r="AT47" s="341">
        <v>1.8187310000000001</v>
      </c>
      <c r="AU47" s="341">
        <v>1.6632150000000001</v>
      </c>
      <c r="AV47" s="341">
        <v>1.7854220000000001</v>
      </c>
      <c r="AW47" s="341">
        <v>1.6740790000000001</v>
      </c>
      <c r="AX47" s="341">
        <v>1.728926</v>
      </c>
      <c r="AY47" s="341">
        <v>1.6457079999999999</v>
      </c>
      <c r="AZ47" s="872">
        <v>1.6241080000000001</v>
      </c>
      <c r="BA47" s="872">
        <v>1.6817949999999999</v>
      </c>
      <c r="BB47" s="872">
        <v>1.7379</v>
      </c>
      <c r="BC47" s="872">
        <v>1.6929862580999999</v>
      </c>
      <c r="BD47" s="352">
        <v>1.8159799999999999</v>
      </c>
      <c r="BE47" s="352">
        <v>1.817801</v>
      </c>
      <c r="BF47" s="352">
        <v>1.784659</v>
      </c>
      <c r="BG47" s="352">
        <v>1.6853359999999999</v>
      </c>
      <c r="BH47" s="352">
        <v>1.6903840000000001</v>
      </c>
      <c r="BI47" s="352">
        <v>1.6249610000000001</v>
      </c>
      <c r="BJ47" s="352">
        <v>1.680409</v>
      </c>
      <c r="BK47" s="352">
        <v>1.6690130000000001</v>
      </c>
      <c r="BL47" s="352">
        <v>1.5793870000000001</v>
      </c>
      <c r="BM47" s="352">
        <v>1.7221230000000001</v>
      </c>
      <c r="BN47" s="352">
        <v>1.7594179999999999</v>
      </c>
      <c r="BO47" s="352">
        <v>1.7472540000000001</v>
      </c>
      <c r="BP47" s="352">
        <v>1.836246</v>
      </c>
      <c r="BQ47" s="352">
        <v>1.8380799999999999</v>
      </c>
      <c r="BR47" s="352">
        <v>1.8046059999999999</v>
      </c>
      <c r="BS47" s="352">
        <v>1.7043079999999999</v>
      </c>
      <c r="BT47" s="352">
        <v>1.7066509999999999</v>
      </c>
      <c r="BU47" s="352">
        <v>1.641059</v>
      </c>
      <c r="BV47" s="352">
        <v>1.6971700000000001</v>
      </c>
    </row>
    <row r="48" spans="1:74" ht="11.1" customHeight="1" x14ac:dyDescent="0.2">
      <c r="A48" s="270" t="s">
        <v>243</v>
      </c>
      <c r="B48" s="545" t="s">
        <v>1103</v>
      </c>
      <c r="C48" s="341">
        <v>4.1287419999999999</v>
      </c>
      <c r="D48" s="341">
        <v>4.3648769999999999</v>
      </c>
      <c r="E48" s="341">
        <v>4.1832260000000003</v>
      </c>
      <c r="F48" s="341">
        <v>3.9756010000000002</v>
      </c>
      <c r="G48" s="341">
        <v>3.8757510000000002</v>
      </c>
      <c r="H48" s="341">
        <v>4.0492489999999997</v>
      </c>
      <c r="I48" s="341">
        <v>3.72153</v>
      </c>
      <c r="J48" s="341">
        <v>3.9404870000000001</v>
      </c>
      <c r="K48" s="341">
        <v>4.0874629999999996</v>
      </c>
      <c r="L48" s="341">
        <v>4.1628230000000004</v>
      </c>
      <c r="M48" s="341">
        <v>4.0594900000000003</v>
      </c>
      <c r="N48" s="341">
        <v>3.7927200000000001</v>
      </c>
      <c r="O48" s="341">
        <v>3.9668009999999998</v>
      </c>
      <c r="P48" s="341">
        <v>3.9985900000000001</v>
      </c>
      <c r="Q48" s="341">
        <v>4.11348</v>
      </c>
      <c r="R48" s="341">
        <v>3.878568</v>
      </c>
      <c r="S48" s="341">
        <v>3.9190770000000001</v>
      </c>
      <c r="T48" s="341">
        <v>3.9775459999999998</v>
      </c>
      <c r="U48" s="341">
        <v>3.5832959999999998</v>
      </c>
      <c r="V48" s="341">
        <v>4.0520769999999997</v>
      </c>
      <c r="W48" s="341">
        <v>3.8577789999999998</v>
      </c>
      <c r="X48" s="341">
        <v>4.0606920000000004</v>
      </c>
      <c r="Y48" s="341">
        <v>3.9502809999999999</v>
      </c>
      <c r="Z48" s="341">
        <v>3.6433080000000002</v>
      </c>
      <c r="AA48" s="341">
        <v>3.8555299999999999</v>
      </c>
      <c r="AB48" s="341">
        <v>3.899823</v>
      </c>
      <c r="AC48" s="341">
        <v>3.6926580000000002</v>
      </c>
      <c r="AD48" s="341">
        <v>3.792583</v>
      </c>
      <c r="AE48" s="341">
        <v>3.7688809999999999</v>
      </c>
      <c r="AF48" s="341">
        <v>3.6625909999999999</v>
      </c>
      <c r="AG48" s="341">
        <v>3.699125</v>
      </c>
      <c r="AH48" s="341">
        <v>3.8887130000000001</v>
      </c>
      <c r="AI48" s="341">
        <v>3.6871510000000001</v>
      </c>
      <c r="AJ48" s="341">
        <v>4.1307429999999998</v>
      </c>
      <c r="AK48" s="341">
        <v>3.6799059999999999</v>
      </c>
      <c r="AL48" s="341">
        <v>3.7427899999999998</v>
      </c>
      <c r="AM48" s="341">
        <v>4.0643890000000003</v>
      </c>
      <c r="AN48" s="341">
        <v>3.9966400000000002</v>
      </c>
      <c r="AO48" s="341">
        <v>3.8940049999999999</v>
      </c>
      <c r="AP48" s="341">
        <v>3.8829660000000001</v>
      </c>
      <c r="AQ48" s="341">
        <v>3.7890160000000002</v>
      </c>
      <c r="AR48" s="341">
        <v>3.96461</v>
      </c>
      <c r="AS48" s="341">
        <v>3.8036560000000001</v>
      </c>
      <c r="AT48" s="341">
        <v>3.7723789999999999</v>
      </c>
      <c r="AU48" s="341">
        <v>3.8910830000000001</v>
      </c>
      <c r="AV48" s="341">
        <v>4.0740939999999997</v>
      </c>
      <c r="AW48" s="341">
        <v>3.7955559999999999</v>
      </c>
      <c r="AX48" s="341">
        <v>3.8120159999999998</v>
      </c>
      <c r="AY48" s="341">
        <v>4.0252689999999998</v>
      </c>
      <c r="AZ48" s="872">
        <v>4.2133830000000003</v>
      </c>
      <c r="BA48" s="872">
        <v>3.9036040000000001</v>
      </c>
      <c r="BB48" s="872">
        <v>3.8516333333000001</v>
      </c>
      <c r="BC48" s="872">
        <v>3.6116028065000001</v>
      </c>
      <c r="BD48" s="352">
        <v>3.748529</v>
      </c>
      <c r="BE48" s="352">
        <v>3.715214</v>
      </c>
      <c r="BF48" s="352">
        <v>3.8357779999999999</v>
      </c>
      <c r="BG48" s="352">
        <v>3.8357489999999999</v>
      </c>
      <c r="BH48" s="352">
        <v>4.0054910000000001</v>
      </c>
      <c r="BI48" s="352">
        <v>3.785447</v>
      </c>
      <c r="BJ48" s="352">
        <v>3.712898</v>
      </c>
      <c r="BK48" s="352">
        <v>3.8465050000000001</v>
      </c>
      <c r="BL48" s="352">
        <v>3.9189349999999998</v>
      </c>
      <c r="BM48" s="352">
        <v>3.8925930000000002</v>
      </c>
      <c r="BN48" s="352">
        <v>3.8384260000000001</v>
      </c>
      <c r="BO48" s="352">
        <v>3.7706179999999998</v>
      </c>
      <c r="BP48" s="352">
        <v>3.8557269999999999</v>
      </c>
      <c r="BQ48" s="352">
        <v>3.7283279999999999</v>
      </c>
      <c r="BR48" s="352">
        <v>3.8654449999999998</v>
      </c>
      <c r="BS48" s="352">
        <v>3.8695499999999998</v>
      </c>
      <c r="BT48" s="352">
        <v>4.0399330000000004</v>
      </c>
      <c r="BU48" s="352">
        <v>3.8637380000000001</v>
      </c>
      <c r="BV48" s="352">
        <v>3.77942</v>
      </c>
    </row>
    <row r="49" spans="1:74" ht="11.1" customHeight="1" x14ac:dyDescent="0.2">
      <c r="A49" s="270" t="s">
        <v>244</v>
      </c>
      <c r="B49" s="545" t="s">
        <v>1104</v>
      </c>
      <c r="C49" s="341">
        <v>0.30448599999999998</v>
      </c>
      <c r="D49" s="341">
        <v>0.32711499999999999</v>
      </c>
      <c r="E49" s="341">
        <v>0.36624200000000001</v>
      </c>
      <c r="F49" s="341">
        <v>0.25531399999999999</v>
      </c>
      <c r="G49" s="341">
        <v>0.32062200000000002</v>
      </c>
      <c r="H49" s="341">
        <v>0.31841399999999997</v>
      </c>
      <c r="I49" s="341">
        <v>0.31223400000000001</v>
      </c>
      <c r="J49" s="341">
        <v>0.37602600000000003</v>
      </c>
      <c r="K49" s="341">
        <v>0.46470299999999998</v>
      </c>
      <c r="L49" s="341">
        <v>0.27733400000000002</v>
      </c>
      <c r="M49" s="341">
        <v>0.359348</v>
      </c>
      <c r="N49" s="341">
        <v>0.27338499999999999</v>
      </c>
      <c r="O49" s="341">
        <v>0.276308</v>
      </c>
      <c r="P49" s="341">
        <v>0.38368099999999999</v>
      </c>
      <c r="Q49" s="341">
        <v>0.22673399999999999</v>
      </c>
      <c r="R49" s="341">
        <v>0.17765400000000001</v>
      </c>
      <c r="S49" s="341">
        <v>0.21356800000000001</v>
      </c>
      <c r="T49" s="341">
        <v>0.27285799999999999</v>
      </c>
      <c r="U49" s="341">
        <v>0.25130400000000003</v>
      </c>
      <c r="V49" s="341">
        <v>0.32096799999999998</v>
      </c>
      <c r="W49" s="341">
        <v>0.22011800000000001</v>
      </c>
      <c r="X49" s="341">
        <v>0.269399</v>
      </c>
      <c r="Y49" s="341">
        <v>0.35794399999999998</v>
      </c>
      <c r="Z49" s="341">
        <v>0.32625799999999999</v>
      </c>
      <c r="AA49" s="341">
        <v>0.278808</v>
      </c>
      <c r="AB49" s="341">
        <v>0.29376999999999998</v>
      </c>
      <c r="AC49" s="341">
        <v>0.29977900000000002</v>
      </c>
      <c r="AD49" s="341">
        <v>0.32258700000000001</v>
      </c>
      <c r="AE49" s="341">
        <v>0.29302499999999998</v>
      </c>
      <c r="AF49" s="341">
        <v>0.29483399999999998</v>
      </c>
      <c r="AG49" s="341">
        <v>0.29348999999999997</v>
      </c>
      <c r="AH49" s="341">
        <v>0.285356</v>
      </c>
      <c r="AI49" s="341">
        <v>0.22136700000000001</v>
      </c>
      <c r="AJ49" s="341">
        <v>0.31566699999999998</v>
      </c>
      <c r="AK49" s="341">
        <v>0.30704399999999998</v>
      </c>
      <c r="AL49" s="341">
        <v>0.30642000000000003</v>
      </c>
      <c r="AM49" s="341">
        <v>0.35706700000000002</v>
      </c>
      <c r="AN49" s="341">
        <v>0.31647399999999998</v>
      </c>
      <c r="AO49" s="341">
        <v>0.29544900000000002</v>
      </c>
      <c r="AP49" s="341">
        <v>0.29317599999999999</v>
      </c>
      <c r="AQ49" s="341">
        <v>0.20153399999999999</v>
      </c>
      <c r="AR49" s="341">
        <v>0.29595700000000003</v>
      </c>
      <c r="AS49" s="341">
        <v>0.34726600000000002</v>
      </c>
      <c r="AT49" s="341">
        <v>0.26366099999999998</v>
      </c>
      <c r="AU49" s="341">
        <v>0.369593</v>
      </c>
      <c r="AV49" s="341">
        <v>0.30986000000000002</v>
      </c>
      <c r="AW49" s="341">
        <v>0.35362399999999999</v>
      </c>
      <c r="AX49" s="341">
        <v>0.37785400000000002</v>
      </c>
      <c r="AY49" s="341">
        <v>0.30692900000000001</v>
      </c>
      <c r="AZ49" s="872">
        <v>0.363367</v>
      </c>
      <c r="BA49" s="872">
        <v>0.30041000000000001</v>
      </c>
      <c r="BB49" s="872">
        <v>0.32136666667000002</v>
      </c>
      <c r="BC49" s="872">
        <v>0.30374805484</v>
      </c>
      <c r="BD49" s="352">
        <v>0.29366170000000003</v>
      </c>
      <c r="BE49" s="352">
        <v>0.29008709999999999</v>
      </c>
      <c r="BF49" s="352">
        <v>0.28335749999999998</v>
      </c>
      <c r="BG49" s="352">
        <v>0.29987999999999998</v>
      </c>
      <c r="BH49" s="352">
        <v>0.29733700000000002</v>
      </c>
      <c r="BI49" s="352">
        <v>0.30128700000000003</v>
      </c>
      <c r="BJ49" s="352">
        <v>0.3078361</v>
      </c>
      <c r="BK49" s="352">
        <v>0.32316220000000001</v>
      </c>
      <c r="BL49" s="352">
        <v>0.31374639999999998</v>
      </c>
      <c r="BM49" s="352">
        <v>0.30706539999999999</v>
      </c>
      <c r="BN49" s="352">
        <v>0.30453859999999999</v>
      </c>
      <c r="BO49" s="352">
        <v>0.29614459999999998</v>
      </c>
      <c r="BP49" s="352">
        <v>0.30108560000000001</v>
      </c>
      <c r="BQ49" s="352">
        <v>0.2972301</v>
      </c>
      <c r="BR49" s="352">
        <v>0.29099580000000003</v>
      </c>
      <c r="BS49" s="352">
        <v>0.30728870000000003</v>
      </c>
      <c r="BT49" s="352">
        <v>0.30721769999999998</v>
      </c>
      <c r="BU49" s="352">
        <v>0.31418390000000002</v>
      </c>
      <c r="BV49" s="352">
        <v>0.32795489999999999</v>
      </c>
    </row>
    <row r="50" spans="1:74" ht="11.1" customHeight="1" x14ac:dyDescent="0.2">
      <c r="A50" s="270" t="s">
        <v>433</v>
      </c>
      <c r="B50" s="545" t="s">
        <v>1105</v>
      </c>
      <c r="C50" s="341">
        <v>1.595785</v>
      </c>
      <c r="D50" s="341">
        <v>1.5594710000000001</v>
      </c>
      <c r="E50" s="341">
        <v>1.6634720000000001</v>
      </c>
      <c r="F50" s="341">
        <v>1.7239660000000001</v>
      </c>
      <c r="G50" s="341">
        <v>1.746604</v>
      </c>
      <c r="H50" s="341">
        <v>1.8615999999999999</v>
      </c>
      <c r="I50" s="341">
        <v>1.9601109999999999</v>
      </c>
      <c r="J50" s="341">
        <v>2.0003820000000001</v>
      </c>
      <c r="K50" s="341">
        <v>1.865915</v>
      </c>
      <c r="L50" s="341">
        <v>1.7779419999999999</v>
      </c>
      <c r="M50" s="341">
        <v>1.770556</v>
      </c>
      <c r="N50" s="341">
        <v>1.5669420000000001</v>
      </c>
      <c r="O50" s="341">
        <v>1.4412160000000001</v>
      </c>
      <c r="P50" s="341">
        <v>1.5280769999999999</v>
      </c>
      <c r="Q50" s="341">
        <v>1.598042</v>
      </c>
      <c r="R50" s="341">
        <v>1.776921</v>
      </c>
      <c r="S50" s="341">
        <v>1.804754</v>
      </c>
      <c r="T50" s="341">
        <v>1.801275</v>
      </c>
      <c r="U50" s="341">
        <v>1.7665459999999999</v>
      </c>
      <c r="V50" s="341">
        <v>1.924814</v>
      </c>
      <c r="W50" s="341">
        <v>1.960833</v>
      </c>
      <c r="X50" s="341">
        <v>1.7194339999999999</v>
      </c>
      <c r="Y50" s="341">
        <v>1.7903990000000001</v>
      </c>
      <c r="Z50" s="341">
        <v>1.4589240000000001</v>
      </c>
      <c r="AA50" s="341">
        <v>1.5286120000000001</v>
      </c>
      <c r="AB50" s="341">
        <v>1.402512</v>
      </c>
      <c r="AC50" s="341">
        <v>1.460523</v>
      </c>
      <c r="AD50" s="341">
        <v>1.7021269999999999</v>
      </c>
      <c r="AE50" s="341">
        <v>1.8178669999999999</v>
      </c>
      <c r="AF50" s="341">
        <v>1.810775</v>
      </c>
      <c r="AG50" s="341">
        <v>1.8932709999999999</v>
      </c>
      <c r="AH50" s="341">
        <v>1.8601529999999999</v>
      </c>
      <c r="AI50" s="341">
        <v>1.696672</v>
      </c>
      <c r="AJ50" s="341">
        <v>1.68828</v>
      </c>
      <c r="AK50" s="341">
        <v>1.595953</v>
      </c>
      <c r="AL50" s="341">
        <v>1.387081</v>
      </c>
      <c r="AM50" s="341">
        <v>1.5899730000000001</v>
      </c>
      <c r="AN50" s="341">
        <v>1.3664270000000001</v>
      </c>
      <c r="AO50" s="341">
        <v>1.460334</v>
      </c>
      <c r="AP50" s="341">
        <v>1.647335</v>
      </c>
      <c r="AQ50" s="341">
        <v>1.819374</v>
      </c>
      <c r="AR50" s="341">
        <v>1.841215</v>
      </c>
      <c r="AS50" s="341">
        <v>1.929343</v>
      </c>
      <c r="AT50" s="341">
        <v>1.8581650000000001</v>
      </c>
      <c r="AU50" s="341">
        <v>1.822119</v>
      </c>
      <c r="AV50" s="341">
        <v>1.6603939999999999</v>
      </c>
      <c r="AW50" s="341">
        <v>1.529703</v>
      </c>
      <c r="AX50" s="341">
        <v>1.5671600000000001</v>
      </c>
      <c r="AY50" s="341">
        <v>1.6484399999999999</v>
      </c>
      <c r="AZ50" s="872">
        <v>1.7083170000000001</v>
      </c>
      <c r="BA50" s="872">
        <v>1.632773</v>
      </c>
      <c r="BB50" s="872">
        <v>1.6776936</v>
      </c>
      <c r="BC50" s="872">
        <v>1.7289498999999999</v>
      </c>
      <c r="BD50" s="352">
        <v>1.783992</v>
      </c>
      <c r="BE50" s="352">
        <v>1.843439</v>
      </c>
      <c r="BF50" s="352">
        <v>1.900393</v>
      </c>
      <c r="BG50" s="352">
        <v>1.747001</v>
      </c>
      <c r="BH50" s="352">
        <v>1.6390629999999999</v>
      </c>
      <c r="BI50" s="352">
        <v>1.6234850000000001</v>
      </c>
      <c r="BJ50" s="352">
        <v>1.4981500000000001</v>
      </c>
      <c r="BK50" s="352">
        <v>1.486847</v>
      </c>
      <c r="BL50" s="352">
        <v>1.380533</v>
      </c>
      <c r="BM50" s="352">
        <v>1.490869</v>
      </c>
      <c r="BN50" s="352">
        <v>1.575809</v>
      </c>
      <c r="BO50" s="352">
        <v>1.6802779999999999</v>
      </c>
      <c r="BP50" s="352">
        <v>1.77485</v>
      </c>
      <c r="BQ50" s="352">
        <v>1.8353520000000001</v>
      </c>
      <c r="BR50" s="352">
        <v>1.8857969999999999</v>
      </c>
      <c r="BS50" s="352">
        <v>1.73068</v>
      </c>
      <c r="BT50" s="352">
        <v>1.6254169999999999</v>
      </c>
      <c r="BU50" s="352">
        <v>1.611451</v>
      </c>
      <c r="BV50" s="352">
        <v>1.479638</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874"/>
      <c r="BA51" s="874"/>
      <c r="BB51" s="874"/>
      <c r="BC51" s="874"/>
      <c r="BD51" s="354"/>
      <c r="BE51" s="354"/>
      <c r="BF51" s="354"/>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434</v>
      </c>
      <c r="B52" s="94" t="s">
        <v>1110</v>
      </c>
      <c r="C52" s="102">
        <v>-0.51304499999999997</v>
      </c>
      <c r="D52" s="102">
        <v>-0.278256</v>
      </c>
      <c r="E52" s="102">
        <v>-0.62126099999999995</v>
      </c>
      <c r="F52" s="102">
        <v>-1.4176089999999999</v>
      </c>
      <c r="G52" s="102">
        <v>-1.0306329999999999</v>
      </c>
      <c r="H52" s="102">
        <v>-1.1730879999999999</v>
      </c>
      <c r="I52" s="102">
        <v>-0.93116699999999997</v>
      </c>
      <c r="J52" s="102">
        <v>-1.3800319999999999</v>
      </c>
      <c r="K52" s="102">
        <v>-1.825135</v>
      </c>
      <c r="L52" s="102">
        <v>-1.4297340000000001</v>
      </c>
      <c r="M52" s="102">
        <v>-1.6367750000000001</v>
      </c>
      <c r="N52" s="102">
        <v>-2.0086240000000002</v>
      </c>
      <c r="O52" s="102">
        <v>-0.81931299999999996</v>
      </c>
      <c r="P52" s="102">
        <v>-0.84835099999999997</v>
      </c>
      <c r="Q52" s="102">
        <v>-2.642423</v>
      </c>
      <c r="R52" s="102">
        <v>-1.450105</v>
      </c>
      <c r="S52" s="102">
        <v>-1.3764179999999999</v>
      </c>
      <c r="T52" s="102">
        <v>-1.223641</v>
      </c>
      <c r="U52" s="102">
        <v>-2.0291670000000002</v>
      </c>
      <c r="V52" s="102">
        <v>-1.5329919999999999</v>
      </c>
      <c r="W52" s="102">
        <v>-1.4885459999999999</v>
      </c>
      <c r="X52" s="102">
        <v>-2.2928649999999999</v>
      </c>
      <c r="Y52" s="102">
        <v>-1.578578</v>
      </c>
      <c r="Z52" s="102">
        <v>-3.101664</v>
      </c>
      <c r="AA52" s="102">
        <v>-1.6655800000000001</v>
      </c>
      <c r="AB52" s="102">
        <v>-2.5719620000000001</v>
      </c>
      <c r="AC52" s="102">
        <v>-2.6514440000000001</v>
      </c>
      <c r="AD52" s="102">
        <v>-1.736896</v>
      </c>
      <c r="AE52" s="102">
        <v>-1.2267619999999999</v>
      </c>
      <c r="AF52" s="102">
        <v>-2.2044790000000001</v>
      </c>
      <c r="AG52" s="102">
        <v>-1.531298</v>
      </c>
      <c r="AH52" s="102">
        <v>-2.6754180000000001</v>
      </c>
      <c r="AI52" s="102">
        <v>-2.5174219999999998</v>
      </c>
      <c r="AJ52" s="102">
        <v>-2.587094</v>
      </c>
      <c r="AK52" s="102">
        <v>-3.2939419999999999</v>
      </c>
      <c r="AL52" s="102">
        <v>-2.6304940000000001</v>
      </c>
      <c r="AM52" s="102">
        <v>-1.9497390000000001</v>
      </c>
      <c r="AN52" s="102">
        <v>-2.8323399999999999</v>
      </c>
      <c r="AO52" s="102">
        <v>-3.1429719999999999</v>
      </c>
      <c r="AP52" s="102">
        <v>-2.6385999999999998</v>
      </c>
      <c r="AQ52" s="102">
        <v>-2.2153119999999999</v>
      </c>
      <c r="AR52" s="102">
        <v>-2.7637670000000001</v>
      </c>
      <c r="AS52" s="102">
        <v>-2.363591</v>
      </c>
      <c r="AT52" s="102">
        <v>-2.3344589999999998</v>
      </c>
      <c r="AU52" s="102">
        <v>-2.8399220000000001</v>
      </c>
      <c r="AV52" s="102">
        <v>-3.528181</v>
      </c>
      <c r="AW52" s="102">
        <v>-3.8644409999999998</v>
      </c>
      <c r="AX52" s="102">
        <v>-3.1330110000000002</v>
      </c>
      <c r="AY52" s="102">
        <v>-2.6068929999999999</v>
      </c>
      <c r="AZ52" s="891">
        <v>-3.1594880000000001</v>
      </c>
      <c r="BA52" s="891">
        <v>-3.7132390000000002</v>
      </c>
      <c r="BB52" s="891">
        <v>-5.8228893367000003</v>
      </c>
      <c r="BC52" s="891">
        <v>-5.4143920856000003</v>
      </c>
      <c r="BD52" s="559">
        <v>-4.6946110000000001</v>
      </c>
      <c r="BE52" s="559">
        <v>-4.4589129999999999</v>
      </c>
      <c r="BF52" s="559">
        <v>-4.2015320000000003</v>
      </c>
      <c r="BG52" s="559">
        <v>-4.2282029999999997</v>
      </c>
      <c r="BH52" s="559">
        <v>-3.5604619999999998</v>
      </c>
      <c r="BI52" s="559">
        <v>-4.0305419999999996</v>
      </c>
      <c r="BJ52" s="559">
        <v>-4.3067399999999996</v>
      </c>
      <c r="BK52" s="559">
        <v>-3.3823210000000001</v>
      </c>
      <c r="BL52" s="559">
        <v>-4.3406479999999998</v>
      </c>
      <c r="BM52" s="559">
        <v>-4.0081670000000003</v>
      </c>
      <c r="BN52" s="559">
        <v>-3.804503</v>
      </c>
      <c r="BO52" s="559">
        <v>-3.6605089999999998</v>
      </c>
      <c r="BP52" s="559">
        <v>-3.8837250000000001</v>
      </c>
      <c r="BQ52" s="559">
        <v>-3.7235309999999999</v>
      </c>
      <c r="BR52" s="559">
        <v>-3.5240459999999998</v>
      </c>
      <c r="BS52" s="559">
        <v>-3.8308119999999999</v>
      </c>
      <c r="BT52" s="559">
        <v>-3.7782640000000001</v>
      </c>
      <c r="BU52" s="559">
        <v>-4.245158</v>
      </c>
      <c r="BV52" s="559">
        <v>-4.4412459999999996</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874"/>
      <c r="BA53" s="874"/>
      <c r="BB53" s="874"/>
      <c r="BC53" s="874"/>
      <c r="BD53" s="354"/>
      <c r="BE53" s="354"/>
      <c r="BF53" s="354"/>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1111</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874"/>
      <c r="BA54" s="874"/>
      <c r="BB54" s="874"/>
      <c r="BC54" s="874"/>
      <c r="BD54" s="354"/>
      <c r="BE54" s="354"/>
      <c r="BF54" s="354"/>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249</v>
      </c>
      <c r="B55" s="544" t="s">
        <v>1112</v>
      </c>
      <c r="C55" s="301">
        <v>1190.10285</v>
      </c>
      <c r="D55" s="301">
        <v>1165.6142279999999</v>
      </c>
      <c r="E55" s="301">
        <v>1154.2380989999999</v>
      </c>
      <c r="F55" s="301">
        <v>1153.830189</v>
      </c>
      <c r="G55" s="301">
        <v>1172.1564060000001</v>
      </c>
      <c r="H55" s="301">
        <v>1180.4096030000001</v>
      </c>
      <c r="I55" s="301">
        <v>1215.318088</v>
      </c>
      <c r="J55" s="301">
        <v>1212.6715799999999</v>
      </c>
      <c r="K55" s="301">
        <v>1215.5591079999999</v>
      </c>
      <c r="L55" s="301">
        <v>1230.5137460000001</v>
      </c>
      <c r="M55" s="301">
        <v>1226.776977</v>
      </c>
      <c r="N55" s="301">
        <v>1222.5920630000001</v>
      </c>
      <c r="O55" s="301">
        <v>1253.7938650000001</v>
      </c>
      <c r="P55" s="301">
        <v>1266.7063900000001</v>
      </c>
      <c r="Q55" s="301">
        <v>1229.9735470000001</v>
      </c>
      <c r="R55" s="301">
        <v>1245.5824849999999</v>
      </c>
      <c r="S55" s="301">
        <v>1260.0435170000001</v>
      </c>
      <c r="T55" s="301">
        <v>1263.076135</v>
      </c>
      <c r="U55" s="301">
        <v>1269.9315710000001</v>
      </c>
      <c r="V55" s="301">
        <v>1258.5578250000001</v>
      </c>
      <c r="W55" s="301">
        <v>1282.4267110000001</v>
      </c>
      <c r="X55" s="301">
        <v>1263.6332420000001</v>
      </c>
      <c r="Y55" s="301">
        <v>1263.984361</v>
      </c>
      <c r="Z55" s="301">
        <v>1251.418467</v>
      </c>
      <c r="AA55" s="301">
        <v>1232.1417409999999</v>
      </c>
      <c r="AB55" s="301">
        <v>1222.3224299999999</v>
      </c>
      <c r="AC55" s="301">
        <v>1231.5178619999999</v>
      </c>
      <c r="AD55" s="301">
        <v>1259.188543</v>
      </c>
      <c r="AE55" s="301">
        <v>1276.4546640000001</v>
      </c>
      <c r="AF55" s="301">
        <v>1279.3418590000001</v>
      </c>
      <c r="AG55" s="301">
        <v>1287.0604470000001</v>
      </c>
      <c r="AH55" s="301">
        <v>1276.634636</v>
      </c>
      <c r="AI55" s="301">
        <v>1267.355728</v>
      </c>
      <c r="AJ55" s="301">
        <v>1248.833022</v>
      </c>
      <c r="AK55" s="301">
        <v>1246.8605689999999</v>
      </c>
      <c r="AL55" s="301">
        <v>1236.1411069999999</v>
      </c>
      <c r="AM55" s="301">
        <v>1210.7930019999999</v>
      </c>
      <c r="AN55" s="301">
        <v>1201.320007</v>
      </c>
      <c r="AO55" s="301">
        <v>1204.6684029999999</v>
      </c>
      <c r="AP55" s="301">
        <v>1215.308587</v>
      </c>
      <c r="AQ55" s="301">
        <v>1242.3251339999999</v>
      </c>
      <c r="AR55" s="301">
        <v>1244.585413</v>
      </c>
      <c r="AS55" s="301">
        <v>1265.0325009999999</v>
      </c>
      <c r="AT55" s="301">
        <v>1285.5515250000001</v>
      </c>
      <c r="AU55" s="301">
        <v>1290.168844</v>
      </c>
      <c r="AV55" s="301">
        <v>1274.1330780000001</v>
      </c>
      <c r="AW55" s="301">
        <v>1285.6341339999999</v>
      </c>
      <c r="AX55" s="301">
        <v>1286.129148</v>
      </c>
      <c r="AY55" s="301">
        <v>1266.453947</v>
      </c>
      <c r="AZ55" s="892">
        <v>1270.051653</v>
      </c>
      <c r="BA55" s="892">
        <v>1280.5813659999999</v>
      </c>
      <c r="BB55" s="892">
        <v>1250.2367515999999</v>
      </c>
      <c r="BC55" s="892">
        <v>1238.2698141999999</v>
      </c>
      <c r="BD55" s="462">
        <v>1239.758</v>
      </c>
      <c r="BE55" s="462">
        <v>1245.633</v>
      </c>
      <c r="BF55" s="462">
        <v>1251.1130000000001</v>
      </c>
      <c r="BG55" s="462">
        <v>1262.135</v>
      </c>
      <c r="BH55" s="462">
        <v>1261.644</v>
      </c>
      <c r="BI55" s="462">
        <v>1268.655</v>
      </c>
      <c r="BJ55" s="462">
        <v>1258.24</v>
      </c>
      <c r="BK55" s="462">
        <v>1275.3989999999999</v>
      </c>
      <c r="BL55" s="462">
        <v>1261.8430000000001</v>
      </c>
      <c r="BM55" s="462">
        <v>1268.182</v>
      </c>
      <c r="BN55" s="462">
        <v>1283.748</v>
      </c>
      <c r="BO55" s="462">
        <v>1304.838</v>
      </c>
      <c r="BP55" s="462">
        <v>1311.643</v>
      </c>
      <c r="BQ55" s="462">
        <v>1309.33</v>
      </c>
      <c r="BR55" s="462">
        <v>1305.856</v>
      </c>
      <c r="BS55" s="462">
        <v>1306.2829999999999</v>
      </c>
      <c r="BT55" s="462">
        <v>1302.4590000000001</v>
      </c>
      <c r="BU55" s="462">
        <v>1305.165</v>
      </c>
      <c r="BV55" s="462">
        <v>1294.172</v>
      </c>
    </row>
    <row r="56" spans="1:74" ht="11.1" customHeight="1" x14ac:dyDescent="0.2">
      <c r="A56" s="270" t="s">
        <v>246</v>
      </c>
      <c r="B56" s="545" t="s">
        <v>1113</v>
      </c>
      <c r="C56" s="468">
        <v>413.714</v>
      </c>
      <c r="D56" s="468">
        <v>408.52600000000001</v>
      </c>
      <c r="E56" s="468">
        <v>414.20699999999999</v>
      </c>
      <c r="F56" s="468">
        <v>417.38200000000001</v>
      </c>
      <c r="G56" s="468">
        <v>415.065</v>
      </c>
      <c r="H56" s="468">
        <v>417.79899999999998</v>
      </c>
      <c r="I56" s="468">
        <v>424.07499999999999</v>
      </c>
      <c r="J56" s="468">
        <v>419.78500000000003</v>
      </c>
      <c r="K56" s="468">
        <v>429</v>
      </c>
      <c r="L56" s="468">
        <v>439.678</v>
      </c>
      <c r="M56" s="468">
        <v>416.62099999999998</v>
      </c>
      <c r="N56" s="468">
        <v>430.10199999999998</v>
      </c>
      <c r="O56" s="468">
        <v>459.15899999999999</v>
      </c>
      <c r="P56" s="468">
        <v>472.36900000000003</v>
      </c>
      <c r="Q56" s="468">
        <v>465.21899999999999</v>
      </c>
      <c r="R56" s="468">
        <v>459.62700000000001</v>
      </c>
      <c r="S56" s="468">
        <v>460.64299999999997</v>
      </c>
      <c r="T56" s="468">
        <v>454.71499999999997</v>
      </c>
      <c r="U56" s="468">
        <v>439.947</v>
      </c>
      <c r="V56" s="468">
        <v>417.30099999999999</v>
      </c>
      <c r="W56" s="468">
        <v>417.86500000000001</v>
      </c>
      <c r="X56" s="468">
        <v>425.99299999999999</v>
      </c>
      <c r="Y56" s="468">
        <v>441.83800000000002</v>
      </c>
      <c r="Z56" s="468">
        <v>426.49099999999999</v>
      </c>
      <c r="AA56" s="468">
        <v>428.15499999999997</v>
      </c>
      <c r="AB56" s="468">
        <v>448.33699999999999</v>
      </c>
      <c r="AC56" s="468">
        <v>447.75400000000002</v>
      </c>
      <c r="AD56" s="468">
        <v>464.6</v>
      </c>
      <c r="AE56" s="468">
        <v>455.02600000000001</v>
      </c>
      <c r="AF56" s="468">
        <v>440.48200000000003</v>
      </c>
      <c r="AG56" s="468">
        <v>427.67200000000003</v>
      </c>
      <c r="AH56" s="468">
        <v>417.661</v>
      </c>
      <c r="AI56" s="468">
        <v>415.15100000000001</v>
      </c>
      <c r="AJ56" s="468">
        <v>423.76499999999999</v>
      </c>
      <c r="AK56" s="468">
        <v>421.22500000000002</v>
      </c>
      <c r="AL56" s="468">
        <v>413.38</v>
      </c>
      <c r="AM56" s="468">
        <v>418.78199999999998</v>
      </c>
      <c r="AN56" s="468">
        <v>429.786</v>
      </c>
      <c r="AO56" s="468">
        <v>431.68799999999999</v>
      </c>
      <c r="AP56" s="468">
        <v>435.065</v>
      </c>
      <c r="AQ56" s="468">
        <v>430.52699999999999</v>
      </c>
      <c r="AR56" s="468">
        <v>413.90600000000001</v>
      </c>
      <c r="AS56" s="468">
        <v>420.18599999999998</v>
      </c>
      <c r="AT56" s="468">
        <v>417.29399999999998</v>
      </c>
      <c r="AU56" s="468">
        <v>407.85300000000001</v>
      </c>
      <c r="AV56" s="468">
        <v>420.99400000000003</v>
      </c>
      <c r="AW56" s="468">
        <v>420.56400000000002</v>
      </c>
      <c r="AX56" s="468">
        <v>411.23700000000002</v>
      </c>
      <c r="AY56" s="468">
        <v>406.14400000000001</v>
      </c>
      <c r="AZ56" s="893">
        <v>434.90699999999998</v>
      </c>
      <c r="BA56" s="893">
        <v>453.42399999999998</v>
      </c>
      <c r="BB56" s="893">
        <v>457.18200000000002</v>
      </c>
      <c r="BC56" s="893">
        <v>432.68264194</v>
      </c>
      <c r="BD56" s="456">
        <v>424.21100000000001</v>
      </c>
      <c r="BE56" s="456">
        <v>412.9153</v>
      </c>
      <c r="BF56" s="456">
        <v>406.3252</v>
      </c>
      <c r="BG56" s="456">
        <v>407.24979999999999</v>
      </c>
      <c r="BH56" s="456">
        <v>422.60879999999997</v>
      </c>
      <c r="BI56" s="456">
        <v>424.8485</v>
      </c>
      <c r="BJ56" s="456">
        <v>418.61200000000002</v>
      </c>
      <c r="BK56" s="456">
        <v>428.87810000000002</v>
      </c>
      <c r="BL56" s="456">
        <v>439.09440000000001</v>
      </c>
      <c r="BM56" s="456">
        <v>449.41840000000002</v>
      </c>
      <c r="BN56" s="456">
        <v>455.8843</v>
      </c>
      <c r="BO56" s="456">
        <v>455.1422</v>
      </c>
      <c r="BP56" s="456">
        <v>448.80689999999998</v>
      </c>
      <c r="BQ56" s="456">
        <v>430.78530000000001</v>
      </c>
      <c r="BR56" s="456">
        <v>419.72430000000003</v>
      </c>
      <c r="BS56" s="456">
        <v>416.85509999999999</v>
      </c>
      <c r="BT56" s="456">
        <v>430.1748</v>
      </c>
      <c r="BU56" s="456">
        <v>429.3664</v>
      </c>
      <c r="BV56" s="456">
        <v>422.35559999999998</v>
      </c>
    </row>
    <row r="57" spans="1:74" ht="11.1" customHeight="1" x14ac:dyDescent="0.2">
      <c r="A57" s="270" t="s">
        <v>529</v>
      </c>
      <c r="B57" s="545" t="s">
        <v>1097</v>
      </c>
      <c r="C57" s="468">
        <v>160.87744900000001</v>
      </c>
      <c r="D57" s="468">
        <v>141.07776200000001</v>
      </c>
      <c r="E57" s="468">
        <v>142.11115699999999</v>
      </c>
      <c r="F57" s="468">
        <v>154.29309699999999</v>
      </c>
      <c r="G57" s="468">
        <v>177.48304099999999</v>
      </c>
      <c r="H57" s="468">
        <v>186.72917699999999</v>
      </c>
      <c r="I57" s="468">
        <v>208.541369</v>
      </c>
      <c r="J57" s="468">
        <v>230.774023</v>
      </c>
      <c r="K57" s="468">
        <v>243.70535000000001</v>
      </c>
      <c r="L57" s="468">
        <v>243.01998399999999</v>
      </c>
      <c r="M57" s="468">
        <v>236.15490500000001</v>
      </c>
      <c r="N57" s="468">
        <v>211.14952099999999</v>
      </c>
      <c r="O57" s="468">
        <v>187.896445</v>
      </c>
      <c r="P57" s="468">
        <v>174.685643</v>
      </c>
      <c r="Q57" s="468">
        <v>173.949138</v>
      </c>
      <c r="R57" s="468">
        <v>187.93352400000001</v>
      </c>
      <c r="S57" s="468">
        <v>207.05935700000001</v>
      </c>
      <c r="T57" s="468">
        <v>225.71730600000001</v>
      </c>
      <c r="U57" s="468">
        <v>242.93247600000001</v>
      </c>
      <c r="V57" s="468">
        <v>266.99305399999997</v>
      </c>
      <c r="W57" s="468">
        <v>277.21147300000001</v>
      </c>
      <c r="X57" s="468">
        <v>274.01406400000002</v>
      </c>
      <c r="Y57" s="468">
        <v>254.801704</v>
      </c>
      <c r="Z57" s="468">
        <v>223.298676</v>
      </c>
      <c r="AA57" s="468">
        <v>184.50430299999999</v>
      </c>
      <c r="AB57" s="468">
        <v>163.40231499999999</v>
      </c>
      <c r="AC57" s="468">
        <v>170.228511</v>
      </c>
      <c r="AD57" s="468">
        <v>188.35041899999999</v>
      </c>
      <c r="AE57" s="468">
        <v>214.47302400000001</v>
      </c>
      <c r="AF57" s="468">
        <v>234.75323700000001</v>
      </c>
      <c r="AG57" s="468">
        <v>264.55737699999997</v>
      </c>
      <c r="AH57" s="468">
        <v>277.91525100000001</v>
      </c>
      <c r="AI57" s="468">
        <v>276.85161099999999</v>
      </c>
      <c r="AJ57" s="468">
        <v>269.48558000000003</v>
      </c>
      <c r="AK57" s="468">
        <v>253.66751099999999</v>
      </c>
      <c r="AL57" s="468">
        <v>225.71036000000001</v>
      </c>
      <c r="AM57" s="468">
        <v>184.688322</v>
      </c>
      <c r="AN57" s="468">
        <v>163.02121600000001</v>
      </c>
      <c r="AO57" s="468">
        <v>173.54224300000001</v>
      </c>
      <c r="AP57" s="468">
        <v>194.55259599999999</v>
      </c>
      <c r="AQ57" s="468">
        <v>225.49050600000001</v>
      </c>
      <c r="AR57" s="468">
        <v>252.639779</v>
      </c>
      <c r="AS57" s="468">
        <v>273.53508599999998</v>
      </c>
      <c r="AT57" s="468">
        <v>294.75440800000001</v>
      </c>
      <c r="AU57" s="468">
        <v>304.587783</v>
      </c>
      <c r="AV57" s="468">
        <v>305.49192599999998</v>
      </c>
      <c r="AW57" s="468">
        <v>292.18212899999997</v>
      </c>
      <c r="AX57" s="468">
        <v>271.65562199999999</v>
      </c>
      <c r="AY57" s="468">
        <v>232.48222699999999</v>
      </c>
      <c r="AZ57" s="893">
        <v>216.44171900000001</v>
      </c>
      <c r="BA57" s="893">
        <v>222.43143900000001</v>
      </c>
      <c r="BB57" s="893">
        <v>232.40100000000001</v>
      </c>
      <c r="BC57" s="893">
        <v>251.49729839</v>
      </c>
      <c r="BD57" s="456">
        <v>269.89479999999998</v>
      </c>
      <c r="BE57" s="456">
        <v>287.75119999999998</v>
      </c>
      <c r="BF57" s="456">
        <v>305.75619999999998</v>
      </c>
      <c r="BG57" s="456">
        <v>314.93979999999999</v>
      </c>
      <c r="BH57" s="456">
        <v>312.62520000000001</v>
      </c>
      <c r="BI57" s="456">
        <v>299.61250000000001</v>
      </c>
      <c r="BJ57" s="456">
        <v>275.16410000000002</v>
      </c>
      <c r="BK57" s="456">
        <v>248.68039999999999</v>
      </c>
      <c r="BL57" s="456">
        <v>229.05699999999999</v>
      </c>
      <c r="BM57" s="456">
        <v>232.32570000000001</v>
      </c>
      <c r="BN57" s="456">
        <v>248.08850000000001</v>
      </c>
      <c r="BO57" s="456">
        <v>269.9855</v>
      </c>
      <c r="BP57" s="456">
        <v>288.54450000000003</v>
      </c>
      <c r="BQ57" s="456">
        <v>307.29109999999997</v>
      </c>
      <c r="BR57" s="456">
        <v>326.0686</v>
      </c>
      <c r="BS57" s="456">
        <v>334.7423</v>
      </c>
      <c r="BT57" s="456">
        <v>333.5394</v>
      </c>
      <c r="BU57" s="456">
        <v>322.96519999999998</v>
      </c>
      <c r="BV57" s="456">
        <v>299.97039999999998</v>
      </c>
    </row>
    <row r="58" spans="1:74" ht="11.1" customHeight="1" x14ac:dyDescent="0.2">
      <c r="A58" s="270" t="s">
        <v>436</v>
      </c>
      <c r="B58" s="545" t="s">
        <v>1098</v>
      </c>
      <c r="C58" s="468">
        <v>82.852000000000004</v>
      </c>
      <c r="D58" s="468">
        <v>85.337999999999994</v>
      </c>
      <c r="E58" s="468">
        <v>88.066999999999993</v>
      </c>
      <c r="F58" s="468">
        <v>88.513000000000005</v>
      </c>
      <c r="G58" s="468">
        <v>89.183999999999997</v>
      </c>
      <c r="H58" s="468">
        <v>88.864000000000004</v>
      </c>
      <c r="I58" s="468">
        <v>87.632000000000005</v>
      </c>
      <c r="J58" s="468">
        <v>86.415999999999997</v>
      </c>
      <c r="K58" s="468">
        <v>82.31</v>
      </c>
      <c r="L58" s="468">
        <v>85.152000000000001</v>
      </c>
      <c r="M58" s="468">
        <v>84.174000000000007</v>
      </c>
      <c r="N58" s="468">
        <v>86.382000000000005</v>
      </c>
      <c r="O58" s="468">
        <v>85.494</v>
      </c>
      <c r="P58" s="468">
        <v>87.653999999999996</v>
      </c>
      <c r="Q58" s="468">
        <v>88.863</v>
      </c>
      <c r="R58" s="468">
        <v>91.912999999999997</v>
      </c>
      <c r="S58" s="468">
        <v>88.903000000000006</v>
      </c>
      <c r="T58" s="468">
        <v>87.274000000000001</v>
      </c>
      <c r="U58" s="468">
        <v>87.143000000000001</v>
      </c>
      <c r="V58" s="468">
        <v>86.353999999999999</v>
      </c>
      <c r="W58" s="468">
        <v>88.43</v>
      </c>
      <c r="X58" s="468">
        <v>91.561000000000007</v>
      </c>
      <c r="Y58" s="468">
        <v>89.683999999999997</v>
      </c>
      <c r="Z58" s="468">
        <v>84.177999999999997</v>
      </c>
      <c r="AA58" s="468">
        <v>81.593000000000004</v>
      </c>
      <c r="AB58" s="468">
        <v>91.123999999999995</v>
      </c>
      <c r="AC58" s="468">
        <v>91.197000000000003</v>
      </c>
      <c r="AD58" s="468">
        <v>90.691999999999993</v>
      </c>
      <c r="AE58" s="468">
        <v>90.694999999999993</v>
      </c>
      <c r="AF58" s="468">
        <v>87.381</v>
      </c>
      <c r="AG58" s="468">
        <v>82.977999999999994</v>
      </c>
      <c r="AH58" s="468">
        <v>79.902000000000001</v>
      </c>
      <c r="AI58" s="468">
        <v>79.796999999999997</v>
      </c>
      <c r="AJ58" s="468">
        <v>82.641999999999996</v>
      </c>
      <c r="AK58" s="468">
        <v>81.861000000000004</v>
      </c>
      <c r="AL58" s="468">
        <v>76.522000000000006</v>
      </c>
      <c r="AM58" s="468">
        <v>78.774000000000001</v>
      </c>
      <c r="AN58" s="468">
        <v>83.484999999999999</v>
      </c>
      <c r="AO58" s="468">
        <v>87.486999999999995</v>
      </c>
      <c r="AP58" s="468">
        <v>90.465000000000003</v>
      </c>
      <c r="AQ58" s="468">
        <v>87.314999999999998</v>
      </c>
      <c r="AR58" s="468">
        <v>83.195999999999998</v>
      </c>
      <c r="AS58" s="468">
        <v>81.216999999999999</v>
      </c>
      <c r="AT58" s="468">
        <v>82.65</v>
      </c>
      <c r="AU58" s="468">
        <v>85.388000000000005</v>
      </c>
      <c r="AV58" s="468">
        <v>87.563999999999993</v>
      </c>
      <c r="AW58" s="468">
        <v>85.090999999999994</v>
      </c>
      <c r="AX58" s="468">
        <v>81.209000000000003</v>
      </c>
      <c r="AY58" s="468">
        <v>82.698999999999998</v>
      </c>
      <c r="AZ58" s="893">
        <v>84.378</v>
      </c>
      <c r="BA58" s="893">
        <v>82.486999999999995</v>
      </c>
      <c r="BB58" s="893">
        <v>78.968999999999994</v>
      </c>
      <c r="BC58" s="893">
        <v>78.263490322999999</v>
      </c>
      <c r="BD58" s="456">
        <v>78.593159999999997</v>
      </c>
      <c r="BE58" s="456">
        <v>78.848879999999994</v>
      </c>
      <c r="BF58" s="456">
        <v>78.219269999999995</v>
      </c>
      <c r="BG58" s="456">
        <v>79.906300000000002</v>
      </c>
      <c r="BH58" s="456">
        <v>82.689260000000004</v>
      </c>
      <c r="BI58" s="456">
        <v>81.436629999999994</v>
      </c>
      <c r="BJ58" s="456">
        <v>77.237390000000005</v>
      </c>
      <c r="BK58" s="456">
        <v>82.685360000000003</v>
      </c>
      <c r="BL58" s="456">
        <v>85.305520000000001</v>
      </c>
      <c r="BM58" s="456">
        <v>87.847890000000007</v>
      </c>
      <c r="BN58" s="456">
        <v>88.652799999999999</v>
      </c>
      <c r="BO58" s="456">
        <v>87.682479999999998</v>
      </c>
      <c r="BP58" s="456">
        <v>86.237939999999995</v>
      </c>
      <c r="BQ58" s="456">
        <v>85.002260000000007</v>
      </c>
      <c r="BR58" s="456">
        <v>83.153369999999995</v>
      </c>
      <c r="BS58" s="456">
        <v>83.820589999999996</v>
      </c>
      <c r="BT58" s="456">
        <v>85.94417</v>
      </c>
      <c r="BU58" s="456">
        <v>84.126289999999997</v>
      </c>
      <c r="BV58" s="456">
        <v>79.434330000000003</v>
      </c>
    </row>
    <row r="59" spans="1:74" ht="11.1" customHeight="1" x14ac:dyDescent="0.2">
      <c r="A59" s="270" t="s">
        <v>438</v>
      </c>
      <c r="B59" s="545" t="s">
        <v>1099</v>
      </c>
      <c r="C59" s="468">
        <v>33.352336999999999</v>
      </c>
      <c r="D59" s="468">
        <v>34.035051000000003</v>
      </c>
      <c r="E59" s="468">
        <v>34.398493000000002</v>
      </c>
      <c r="F59" s="468">
        <v>31.637782999999999</v>
      </c>
      <c r="G59" s="468">
        <v>30.775500999999998</v>
      </c>
      <c r="H59" s="468">
        <v>29.736238</v>
      </c>
      <c r="I59" s="468">
        <v>30.787911999999999</v>
      </c>
      <c r="J59" s="468">
        <v>29.152491999999999</v>
      </c>
      <c r="K59" s="468">
        <v>27.261168000000001</v>
      </c>
      <c r="L59" s="468">
        <v>27.034628999999999</v>
      </c>
      <c r="M59" s="468">
        <v>30.159193999999999</v>
      </c>
      <c r="N59" s="468">
        <v>31.550449</v>
      </c>
      <c r="O59" s="468">
        <v>33.576895</v>
      </c>
      <c r="P59" s="468">
        <v>35.218246000000001</v>
      </c>
      <c r="Q59" s="468">
        <v>34.493988999999999</v>
      </c>
      <c r="R59" s="468">
        <v>33.599620999999999</v>
      </c>
      <c r="S59" s="468">
        <v>31.587306999999999</v>
      </c>
      <c r="T59" s="468">
        <v>30.189724999999999</v>
      </c>
      <c r="U59" s="468">
        <v>31.095637</v>
      </c>
      <c r="V59" s="468">
        <v>29.822569999999999</v>
      </c>
      <c r="W59" s="468">
        <v>30.321832000000001</v>
      </c>
      <c r="X59" s="468">
        <v>28.726247999999998</v>
      </c>
      <c r="Y59" s="468">
        <v>30.770309999999998</v>
      </c>
      <c r="Z59" s="468">
        <v>33.117010000000001</v>
      </c>
      <c r="AA59" s="468">
        <v>35.942928999999999</v>
      </c>
      <c r="AB59" s="468">
        <v>37.526290000000003</v>
      </c>
      <c r="AC59" s="468">
        <v>38.312677999999998</v>
      </c>
      <c r="AD59" s="468">
        <v>37.252282999999998</v>
      </c>
      <c r="AE59" s="468">
        <v>33.379196999999998</v>
      </c>
      <c r="AF59" s="468">
        <v>33.644088000000004</v>
      </c>
      <c r="AG59" s="468">
        <v>33.386699</v>
      </c>
      <c r="AH59" s="468">
        <v>34.016787999999998</v>
      </c>
      <c r="AI59" s="468">
        <v>33.488401000000003</v>
      </c>
      <c r="AJ59" s="468">
        <v>31.892177</v>
      </c>
      <c r="AK59" s="468">
        <v>32.432687999999999</v>
      </c>
      <c r="AL59" s="468">
        <v>35.008186000000002</v>
      </c>
      <c r="AM59" s="468">
        <v>36.474736</v>
      </c>
      <c r="AN59" s="468">
        <v>37.371895000000002</v>
      </c>
      <c r="AO59" s="468">
        <v>37.215085000000002</v>
      </c>
      <c r="AP59" s="468">
        <v>33.782297</v>
      </c>
      <c r="AQ59" s="468">
        <v>33.618547</v>
      </c>
      <c r="AR59" s="468">
        <v>33.485298999999998</v>
      </c>
      <c r="AS59" s="468">
        <v>33.463737999999999</v>
      </c>
      <c r="AT59" s="468">
        <v>32.754359000000001</v>
      </c>
      <c r="AU59" s="468">
        <v>33.185785000000003</v>
      </c>
      <c r="AV59" s="468">
        <v>33.414484999999999</v>
      </c>
      <c r="AW59" s="468">
        <v>34.731118000000002</v>
      </c>
      <c r="AX59" s="468">
        <v>34.383135000000003</v>
      </c>
      <c r="AY59" s="468">
        <v>37.477558999999999</v>
      </c>
      <c r="AZ59" s="893">
        <v>38.515189999999997</v>
      </c>
      <c r="BA59" s="893">
        <v>38.087322999999998</v>
      </c>
      <c r="BB59" s="893">
        <v>37.371571600000003</v>
      </c>
      <c r="BC59" s="893">
        <v>36.765103469000003</v>
      </c>
      <c r="BD59" s="456">
        <v>36.192149999999998</v>
      </c>
      <c r="BE59" s="456">
        <v>36.157029999999999</v>
      </c>
      <c r="BF59" s="456">
        <v>35.507890000000003</v>
      </c>
      <c r="BG59" s="456">
        <v>35.268770000000004</v>
      </c>
      <c r="BH59" s="456">
        <v>34.888829999999999</v>
      </c>
      <c r="BI59" s="456">
        <v>36.093350000000001</v>
      </c>
      <c r="BJ59" s="456">
        <v>37.358159999999998</v>
      </c>
      <c r="BK59" s="456">
        <v>39.975250000000003</v>
      </c>
      <c r="BL59" s="456">
        <v>40.393129999999999</v>
      </c>
      <c r="BM59" s="456">
        <v>40.466470000000001</v>
      </c>
      <c r="BN59" s="456">
        <v>39.573369999999997</v>
      </c>
      <c r="BO59" s="456">
        <v>38.326059999999998</v>
      </c>
      <c r="BP59" s="456">
        <v>37.618879999999997</v>
      </c>
      <c r="BQ59" s="456">
        <v>37.643039999999999</v>
      </c>
      <c r="BR59" s="456">
        <v>37.051209999999998</v>
      </c>
      <c r="BS59" s="456">
        <v>36.819409999999998</v>
      </c>
      <c r="BT59" s="456">
        <v>36.457439999999998</v>
      </c>
      <c r="BU59" s="456">
        <v>37.775120000000001</v>
      </c>
      <c r="BV59" s="456">
        <v>39.148510000000002</v>
      </c>
    </row>
    <row r="60" spans="1:74" ht="11.1" customHeight="1" x14ac:dyDescent="0.2">
      <c r="A60" s="270" t="s">
        <v>230</v>
      </c>
      <c r="B60" s="545" t="s">
        <v>1114</v>
      </c>
      <c r="C60" s="468">
        <v>251.78143700000001</v>
      </c>
      <c r="D60" s="468">
        <v>250.26103599999999</v>
      </c>
      <c r="E60" s="468">
        <v>238.50202100000001</v>
      </c>
      <c r="F60" s="468">
        <v>230.01925299999999</v>
      </c>
      <c r="G60" s="468">
        <v>220.72221500000001</v>
      </c>
      <c r="H60" s="468">
        <v>221.01629</v>
      </c>
      <c r="I60" s="468">
        <v>225.133026</v>
      </c>
      <c r="J60" s="468">
        <v>215.59122500000001</v>
      </c>
      <c r="K60" s="468">
        <v>209.51571100000001</v>
      </c>
      <c r="L60" s="468">
        <v>210.44437199999999</v>
      </c>
      <c r="M60" s="468">
        <v>221.35419999999999</v>
      </c>
      <c r="N60" s="468">
        <v>224.41015400000001</v>
      </c>
      <c r="O60" s="468">
        <v>239.63172499999999</v>
      </c>
      <c r="P60" s="468">
        <v>242.635672</v>
      </c>
      <c r="Q60" s="468">
        <v>225.20362700000001</v>
      </c>
      <c r="R60" s="468">
        <v>223.64209</v>
      </c>
      <c r="S60" s="468">
        <v>222.14595199999999</v>
      </c>
      <c r="T60" s="468">
        <v>222.055801</v>
      </c>
      <c r="U60" s="468">
        <v>220.87479500000001</v>
      </c>
      <c r="V60" s="468">
        <v>219.15346</v>
      </c>
      <c r="W60" s="468">
        <v>227.885199</v>
      </c>
      <c r="X60" s="468">
        <v>218.728658</v>
      </c>
      <c r="Y60" s="468">
        <v>221.53345100000001</v>
      </c>
      <c r="Z60" s="468">
        <v>240.716757</v>
      </c>
      <c r="AA60" s="468">
        <v>252.09595899999999</v>
      </c>
      <c r="AB60" s="468">
        <v>240.68621099999999</v>
      </c>
      <c r="AC60" s="468">
        <v>233.531848</v>
      </c>
      <c r="AD60" s="468">
        <v>233.70503299999999</v>
      </c>
      <c r="AE60" s="468">
        <v>231.654179</v>
      </c>
      <c r="AF60" s="468">
        <v>232.51895099999999</v>
      </c>
      <c r="AG60" s="468">
        <v>224.38041699999999</v>
      </c>
      <c r="AH60" s="468">
        <v>220.700153</v>
      </c>
      <c r="AI60" s="468">
        <v>219.772919</v>
      </c>
      <c r="AJ60" s="468">
        <v>212.574747</v>
      </c>
      <c r="AK60" s="468">
        <v>221.03006099999999</v>
      </c>
      <c r="AL60" s="468">
        <v>238.21676099999999</v>
      </c>
      <c r="AM60" s="468">
        <v>251.069999</v>
      </c>
      <c r="AN60" s="468">
        <v>243.69924399999999</v>
      </c>
      <c r="AO60" s="468">
        <v>233.762238</v>
      </c>
      <c r="AP60" s="468">
        <v>228.244021</v>
      </c>
      <c r="AQ60" s="468">
        <v>229.03829999999999</v>
      </c>
      <c r="AR60" s="468">
        <v>232.826528</v>
      </c>
      <c r="AS60" s="468">
        <v>229.508984</v>
      </c>
      <c r="AT60" s="468">
        <v>222.48826</v>
      </c>
      <c r="AU60" s="468">
        <v>223.20902699999999</v>
      </c>
      <c r="AV60" s="468">
        <v>209.433145</v>
      </c>
      <c r="AW60" s="468">
        <v>219.54405600000001</v>
      </c>
      <c r="AX60" s="468">
        <v>243.79028099999999</v>
      </c>
      <c r="AY60" s="468">
        <v>261.03430400000002</v>
      </c>
      <c r="AZ60" s="893">
        <v>253.92224999999999</v>
      </c>
      <c r="BA60" s="893">
        <v>242.99495899999999</v>
      </c>
      <c r="BB60" s="893">
        <v>219.79499999999999</v>
      </c>
      <c r="BC60" s="893">
        <v>215.01726722999999</v>
      </c>
      <c r="BD60" s="456">
        <v>212.71770000000001</v>
      </c>
      <c r="BE60" s="456">
        <v>211.8776</v>
      </c>
      <c r="BF60" s="456">
        <v>208.4948</v>
      </c>
      <c r="BG60" s="456">
        <v>208.64169999999999</v>
      </c>
      <c r="BH60" s="456">
        <v>203.7705</v>
      </c>
      <c r="BI60" s="456">
        <v>212.316</v>
      </c>
      <c r="BJ60" s="456">
        <v>225.83330000000001</v>
      </c>
      <c r="BK60" s="456">
        <v>241.24590000000001</v>
      </c>
      <c r="BL60" s="456">
        <v>235.5171</v>
      </c>
      <c r="BM60" s="456">
        <v>226.8253</v>
      </c>
      <c r="BN60" s="456">
        <v>223.13390000000001</v>
      </c>
      <c r="BO60" s="456">
        <v>218.75399999999999</v>
      </c>
      <c r="BP60" s="456">
        <v>218.64169999999999</v>
      </c>
      <c r="BQ60" s="456">
        <v>216.6823</v>
      </c>
      <c r="BR60" s="456">
        <v>211.523</v>
      </c>
      <c r="BS60" s="456">
        <v>211.613</v>
      </c>
      <c r="BT60" s="456">
        <v>205.04079999999999</v>
      </c>
      <c r="BU60" s="456">
        <v>211.7962</v>
      </c>
      <c r="BV60" s="456">
        <v>224.93620000000001</v>
      </c>
    </row>
    <row r="61" spans="1:74" ht="11.1" customHeight="1" x14ac:dyDescent="0.2">
      <c r="A61" s="270" t="s">
        <v>247</v>
      </c>
      <c r="B61" s="545" t="s">
        <v>1102</v>
      </c>
      <c r="C61" s="468">
        <v>38.582630000000002</v>
      </c>
      <c r="D61" s="468">
        <v>39.857602999999997</v>
      </c>
      <c r="E61" s="468">
        <v>35.606813000000002</v>
      </c>
      <c r="F61" s="468">
        <v>37.708813999999997</v>
      </c>
      <c r="G61" s="468">
        <v>41.341512000000002</v>
      </c>
      <c r="H61" s="468">
        <v>39.375874000000003</v>
      </c>
      <c r="I61" s="468">
        <v>41.230307000000003</v>
      </c>
      <c r="J61" s="468">
        <v>38.408996000000002</v>
      </c>
      <c r="K61" s="468">
        <v>36.520041999999997</v>
      </c>
      <c r="L61" s="468">
        <v>36.459811999999999</v>
      </c>
      <c r="M61" s="468">
        <v>37.811636</v>
      </c>
      <c r="N61" s="468">
        <v>35.038728999999996</v>
      </c>
      <c r="O61" s="468">
        <v>35.568530000000003</v>
      </c>
      <c r="P61" s="468">
        <v>37.254086000000001</v>
      </c>
      <c r="Q61" s="468">
        <v>37.772772000000003</v>
      </c>
      <c r="R61" s="468">
        <v>40.968086</v>
      </c>
      <c r="S61" s="468">
        <v>42.351891999999999</v>
      </c>
      <c r="T61" s="468">
        <v>42.415795000000003</v>
      </c>
      <c r="U61" s="468">
        <v>42.581170999999998</v>
      </c>
      <c r="V61" s="468">
        <v>42.612389999999998</v>
      </c>
      <c r="W61" s="468">
        <v>43.462268999999999</v>
      </c>
      <c r="X61" s="468">
        <v>39.437100999999998</v>
      </c>
      <c r="Y61" s="468">
        <v>38.730170999999999</v>
      </c>
      <c r="Z61" s="468">
        <v>39.776125</v>
      </c>
      <c r="AA61" s="468">
        <v>41.317742000000003</v>
      </c>
      <c r="AB61" s="468">
        <v>39.641218000000002</v>
      </c>
      <c r="AC61" s="468">
        <v>41.871274999999997</v>
      </c>
      <c r="AD61" s="468">
        <v>41.554355999999999</v>
      </c>
      <c r="AE61" s="468">
        <v>43.026643</v>
      </c>
      <c r="AF61" s="468">
        <v>44.541206000000003</v>
      </c>
      <c r="AG61" s="468">
        <v>45.605637999999999</v>
      </c>
      <c r="AH61" s="468">
        <v>46.089159000000002</v>
      </c>
      <c r="AI61" s="468">
        <v>45.384037999999997</v>
      </c>
      <c r="AJ61" s="468">
        <v>43.642904000000001</v>
      </c>
      <c r="AK61" s="468">
        <v>43.591135999999999</v>
      </c>
      <c r="AL61" s="468">
        <v>43.710596000000002</v>
      </c>
      <c r="AM61" s="468">
        <v>43.405684999999998</v>
      </c>
      <c r="AN61" s="468">
        <v>44.179327999999998</v>
      </c>
      <c r="AO61" s="468">
        <v>41.725836999999999</v>
      </c>
      <c r="AP61" s="468">
        <v>41.761969000000001</v>
      </c>
      <c r="AQ61" s="468">
        <v>45.054830000000003</v>
      </c>
      <c r="AR61" s="468">
        <v>44.422803000000002</v>
      </c>
      <c r="AS61" s="468">
        <v>44.26972</v>
      </c>
      <c r="AT61" s="468">
        <v>43.725661000000002</v>
      </c>
      <c r="AU61" s="468">
        <v>44.140624000000003</v>
      </c>
      <c r="AV61" s="468">
        <v>41.680509000000001</v>
      </c>
      <c r="AW61" s="468">
        <v>45.736134999999997</v>
      </c>
      <c r="AX61" s="468">
        <v>44.391750999999999</v>
      </c>
      <c r="AY61" s="468">
        <v>43.566063999999997</v>
      </c>
      <c r="AZ61" s="893">
        <v>43.459581</v>
      </c>
      <c r="BA61" s="893">
        <v>44.554805999999999</v>
      </c>
      <c r="BB61" s="893">
        <v>43.57</v>
      </c>
      <c r="BC61" s="893">
        <v>45.343738709999997</v>
      </c>
      <c r="BD61" s="456">
        <v>43.351500000000001</v>
      </c>
      <c r="BE61" s="456">
        <v>43.015740000000001</v>
      </c>
      <c r="BF61" s="456">
        <v>42.688519999999997</v>
      </c>
      <c r="BG61" s="456">
        <v>42.812449999999998</v>
      </c>
      <c r="BH61" s="456">
        <v>41.356729999999999</v>
      </c>
      <c r="BI61" s="456">
        <v>41.491599999999998</v>
      </c>
      <c r="BJ61" s="456">
        <v>40.885489999999997</v>
      </c>
      <c r="BK61" s="456">
        <v>41.076410000000003</v>
      </c>
      <c r="BL61" s="456">
        <v>43.028060000000004</v>
      </c>
      <c r="BM61" s="456">
        <v>41.224139999999998</v>
      </c>
      <c r="BN61" s="456">
        <v>42.032409999999999</v>
      </c>
      <c r="BO61" s="456">
        <v>44.034700000000001</v>
      </c>
      <c r="BP61" s="456">
        <v>43.744709999999998</v>
      </c>
      <c r="BQ61" s="456">
        <v>43.342559999999999</v>
      </c>
      <c r="BR61" s="456">
        <v>42.622259999999997</v>
      </c>
      <c r="BS61" s="456">
        <v>42.960430000000002</v>
      </c>
      <c r="BT61" s="456">
        <v>41.750990000000002</v>
      </c>
      <c r="BU61" s="456">
        <v>42.001890000000003</v>
      </c>
      <c r="BV61" s="456">
        <v>41.354320000000001</v>
      </c>
    </row>
    <row r="62" spans="1:74" ht="11.1" customHeight="1" x14ac:dyDescent="0.2">
      <c r="A62" s="270" t="s">
        <v>212</v>
      </c>
      <c r="B62" s="545" t="s">
        <v>1103</v>
      </c>
      <c r="C62" s="468">
        <v>125.281997</v>
      </c>
      <c r="D62" s="468">
        <v>120.609776</v>
      </c>
      <c r="E62" s="468">
        <v>114.65761500000001</v>
      </c>
      <c r="F62" s="468">
        <v>106.291242</v>
      </c>
      <c r="G62" s="468">
        <v>109.712137</v>
      </c>
      <c r="H62" s="468">
        <v>111.329024</v>
      </c>
      <c r="I62" s="468">
        <v>112.59147400000001</v>
      </c>
      <c r="J62" s="468">
        <v>113.121844</v>
      </c>
      <c r="K62" s="468">
        <v>110.53083700000001</v>
      </c>
      <c r="L62" s="468">
        <v>110.49194900000001</v>
      </c>
      <c r="M62" s="468">
        <v>120.60104200000001</v>
      </c>
      <c r="N62" s="468">
        <v>118.89921</v>
      </c>
      <c r="O62" s="468">
        <v>122.69627</v>
      </c>
      <c r="P62" s="468">
        <v>124.661743</v>
      </c>
      <c r="Q62" s="468">
        <v>111.693021</v>
      </c>
      <c r="R62" s="468">
        <v>111.71016400000001</v>
      </c>
      <c r="S62" s="468">
        <v>112.76200900000001</v>
      </c>
      <c r="T62" s="468">
        <v>111.99350800000001</v>
      </c>
      <c r="U62" s="468">
        <v>119.786492</v>
      </c>
      <c r="V62" s="468">
        <v>116.450351</v>
      </c>
      <c r="W62" s="468">
        <v>118.841938</v>
      </c>
      <c r="X62" s="468">
        <v>109.617171</v>
      </c>
      <c r="Y62" s="468">
        <v>113.160725</v>
      </c>
      <c r="Z62" s="468">
        <v>130.48589899999999</v>
      </c>
      <c r="AA62" s="468">
        <v>128.940808</v>
      </c>
      <c r="AB62" s="468">
        <v>117.92239600000001</v>
      </c>
      <c r="AC62" s="468">
        <v>121.54455</v>
      </c>
      <c r="AD62" s="468">
        <v>118.118452</v>
      </c>
      <c r="AE62" s="468">
        <v>121.933621</v>
      </c>
      <c r="AF62" s="468">
        <v>123.628377</v>
      </c>
      <c r="AG62" s="468">
        <v>129.87731600000001</v>
      </c>
      <c r="AH62" s="468">
        <v>126.210285</v>
      </c>
      <c r="AI62" s="468">
        <v>124.645759</v>
      </c>
      <c r="AJ62" s="468">
        <v>117.206614</v>
      </c>
      <c r="AK62" s="468">
        <v>125.21517299999999</v>
      </c>
      <c r="AL62" s="468">
        <v>130.42120399999999</v>
      </c>
      <c r="AM62" s="468">
        <v>119.93326</v>
      </c>
      <c r="AN62" s="468">
        <v>119.388324</v>
      </c>
      <c r="AO62" s="468">
        <v>116.82599999999999</v>
      </c>
      <c r="AP62" s="468">
        <v>110.512704</v>
      </c>
      <c r="AQ62" s="468">
        <v>112.303951</v>
      </c>
      <c r="AR62" s="468">
        <v>108.42900400000001</v>
      </c>
      <c r="AS62" s="468">
        <v>112.565973</v>
      </c>
      <c r="AT62" s="468">
        <v>122.750837</v>
      </c>
      <c r="AU62" s="468">
        <v>125.235625</v>
      </c>
      <c r="AV62" s="468">
        <v>112.212013</v>
      </c>
      <c r="AW62" s="468">
        <v>120.582696</v>
      </c>
      <c r="AX62" s="468">
        <v>128.23035899999999</v>
      </c>
      <c r="AY62" s="468">
        <v>127.181793</v>
      </c>
      <c r="AZ62" s="893">
        <v>121.39591299999999</v>
      </c>
      <c r="BA62" s="893">
        <v>118.649839</v>
      </c>
      <c r="BB62" s="893">
        <v>102.345</v>
      </c>
      <c r="BC62" s="893">
        <v>102.14725610000001</v>
      </c>
      <c r="BD62" s="456">
        <v>100.73520000000001</v>
      </c>
      <c r="BE62" s="456">
        <v>104.1592</v>
      </c>
      <c r="BF62" s="456">
        <v>106.9528</v>
      </c>
      <c r="BG62" s="456">
        <v>108.5317</v>
      </c>
      <c r="BH62" s="456">
        <v>100.8439</v>
      </c>
      <c r="BI62" s="456">
        <v>107.6384</v>
      </c>
      <c r="BJ62" s="456">
        <v>115.0613</v>
      </c>
      <c r="BK62" s="456">
        <v>118.7516</v>
      </c>
      <c r="BL62" s="456">
        <v>111.89619999999999</v>
      </c>
      <c r="BM62" s="456">
        <v>109.8797</v>
      </c>
      <c r="BN62" s="456">
        <v>105.05670000000001</v>
      </c>
      <c r="BO62" s="456">
        <v>108.6199</v>
      </c>
      <c r="BP62" s="456">
        <v>108.6841</v>
      </c>
      <c r="BQ62" s="456">
        <v>112.6769</v>
      </c>
      <c r="BR62" s="456">
        <v>113.9027</v>
      </c>
      <c r="BS62" s="456">
        <v>110.3646</v>
      </c>
      <c r="BT62" s="456">
        <v>102.7084</v>
      </c>
      <c r="BU62" s="456">
        <v>108.3096</v>
      </c>
      <c r="BV62" s="456">
        <v>115.6705</v>
      </c>
    </row>
    <row r="63" spans="1:74" ht="11.1" customHeight="1" x14ac:dyDescent="0.2">
      <c r="A63" s="270" t="s">
        <v>248</v>
      </c>
      <c r="B63" s="545" t="s">
        <v>1104</v>
      </c>
      <c r="C63" s="468">
        <v>27.07</v>
      </c>
      <c r="D63" s="468">
        <v>28.038</v>
      </c>
      <c r="E63" s="468">
        <v>28.094999999999999</v>
      </c>
      <c r="F63" s="468">
        <v>29.492999999999999</v>
      </c>
      <c r="G63" s="468">
        <v>29.484999999999999</v>
      </c>
      <c r="H63" s="468">
        <v>29.251000000000001</v>
      </c>
      <c r="I63" s="468">
        <v>29.196000000000002</v>
      </c>
      <c r="J63" s="468">
        <v>28.606999999999999</v>
      </c>
      <c r="K63" s="468">
        <v>27.390999999999998</v>
      </c>
      <c r="L63" s="468">
        <v>30.023</v>
      </c>
      <c r="M63" s="468">
        <v>29.364999999999998</v>
      </c>
      <c r="N63" s="468">
        <v>30.739000000000001</v>
      </c>
      <c r="O63" s="468">
        <v>32.103999999999999</v>
      </c>
      <c r="P63" s="468">
        <v>31.321000000000002</v>
      </c>
      <c r="Q63" s="468">
        <v>29.559000000000001</v>
      </c>
      <c r="R63" s="468">
        <v>32.341999999999999</v>
      </c>
      <c r="S63" s="468">
        <v>33.143999999999998</v>
      </c>
      <c r="T63" s="468">
        <v>30.472999999999999</v>
      </c>
      <c r="U63" s="468">
        <v>28.509</v>
      </c>
      <c r="V63" s="468">
        <v>25.972000000000001</v>
      </c>
      <c r="W63" s="468">
        <v>27.774999999999999</v>
      </c>
      <c r="X63" s="468">
        <v>27.588000000000001</v>
      </c>
      <c r="Y63" s="468">
        <v>25.844000000000001</v>
      </c>
      <c r="Z63" s="468">
        <v>24.094000000000001</v>
      </c>
      <c r="AA63" s="468">
        <v>26.939</v>
      </c>
      <c r="AB63" s="468">
        <v>28.901</v>
      </c>
      <c r="AC63" s="468">
        <v>29.875</v>
      </c>
      <c r="AD63" s="468">
        <v>27.853000000000002</v>
      </c>
      <c r="AE63" s="468">
        <v>29.042999999999999</v>
      </c>
      <c r="AF63" s="468">
        <v>27.314</v>
      </c>
      <c r="AG63" s="468">
        <v>25.893999999999998</v>
      </c>
      <c r="AH63" s="468">
        <v>25.021000000000001</v>
      </c>
      <c r="AI63" s="468">
        <v>23.95</v>
      </c>
      <c r="AJ63" s="468">
        <v>23.771000000000001</v>
      </c>
      <c r="AK63" s="468">
        <v>22.359000000000002</v>
      </c>
      <c r="AL63" s="468">
        <v>22.741</v>
      </c>
      <c r="AM63" s="468">
        <v>23.739000000000001</v>
      </c>
      <c r="AN63" s="468">
        <v>24.625</v>
      </c>
      <c r="AO63" s="468">
        <v>24.803000000000001</v>
      </c>
      <c r="AP63" s="468">
        <v>24.550999999999998</v>
      </c>
      <c r="AQ63" s="468">
        <v>23.998000000000001</v>
      </c>
      <c r="AR63" s="468">
        <v>22.661999999999999</v>
      </c>
      <c r="AS63" s="468">
        <v>19.972000000000001</v>
      </c>
      <c r="AT63" s="468">
        <v>21.231000000000002</v>
      </c>
      <c r="AU63" s="468">
        <v>20.587</v>
      </c>
      <c r="AV63" s="468">
        <v>21.754999999999999</v>
      </c>
      <c r="AW63" s="468">
        <v>22.324999999999999</v>
      </c>
      <c r="AX63" s="468">
        <v>22.097000000000001</v>
      </c>
      <c r="AY63" s="468">
        <v>23.210999999999999</v>
      </c>
      <c r="AZ63" s="893">
        <v>24.199000000000002</v>
      </c>
      <c r="BA63" s="893">
        <v>24.728999999999999</v>
      </c>
      <c r="BB63" s="893">
        <v>24.254000000000001</v>
      </c>
      <c r="BC63" s="893">
        <v>22.475858065000001</v>
      </c>
      <c r="BD63" s="456">
        <v>22.038910000000001</v>
      </c>
      <c r="BE63" s="456">
        <v>20.935379999999999</v>
      </c>
      <c r="BF63" s="456">
        <v>20.492360000000001</v>
      </c>
      <c r="BG63" s="456">
        <v>20.29984</v>
      </c>
      <c r="BH63" s="456">
        <v>20.881060000000002</v>
      </c>
      <c r="BI63" s="456">
        <v>21.241320000000002</v>
      </c>
      <c r="BJ63" s="456">
        <v>20.613199999999999</v>
      </c>
      <c r="BK63" s="456">
        <v>21.697399999999998</v>
      </c>
      <c r="BL63" s="456">
        <v>22.19726</v>
      </c>
      <c r="BM63" s="456">
        <v>22.676130000000001</v>
      </c>
      <c r="BN63" s="456">
        <v>22.533750000000001</v>
      </c>
      <c r="BO63" s="456">
        <v>23.4573</v>
      </c>
      <c r="BP63" s="456">
        <v>22.89067</v>
      </c>
      <c r="BQ63" s="456">
        <v>21.776199999999999</v>
      </c>
      <c r="BR63" s="456">
        <v>21.279969999999999</v>
      </c>
      <c r="BS63" s="456">
        <v>21.027509999999999</v>
      </c>
      <c r="BT63" s="456">
        <v>21.521619999999999</v>
      </c>
      <c r="BU63" s="456">
        <v>21.765910000000002</v>
      </c>
      <c r="BV63" s="456">
        <v>20.99475</v>
      </c>
    </row>
    <row r="64" spans="1:74" ht="11.1" customHeight="1" x14ac:dyDescent="0.2">
      <c r="A64" s="270" t="s">
        <v>439</v>
      </c>
      <c r="B64" s="545" t="s">
        <v>1105</v>
      </c>
      <c r="C64" s="468">
        <v>56.591000000000001</v>
      </c>
      <c r="D64" s="468">
        <v>57.871000000000002</v>
      </c>
      <c r="E64" s="468">
        <v>58.593000000000004</v>
      </c>
      <c r="F64" s="468">
        <v>58.491999999999997</v>
      </c>
      <c r="G64" s="468">
        <v>58.387999999999998</v>
      </c>
      <c r="H64" s="468">
        <v>56.308999999999997</v>
      </c>
      <c r="I64" s="468">
        <v>56.131</v>
      </c>
      <c r="J64" s="468">
        <v>50.814999999999998</v>
      </c>
      <c r="K64" s="468">
        <v>49.325000000000003</v>
      </c>
      <c r="L64" s="468">
        <v>48.21</v>
      </c>
      <c r="M64" s="468">
        <v>50.536000000000001</v>
      </c>
      <c r="N64" s="468">
        <v>54.320999999999998</v>
      </c>
      <c r="O64" s="468">
        <v>57.667000000000002</v>
      </c>
      <c r="P64" s="468">
        <v>60.906999999999996</v>
      </c>
      <c r="Q64" s="468">
        <v>63.22</v>
      </c>
      <c r="R64" s="468">
        <v>63.847000000000001</v>
      </c>
      <c r="S64" s="468">
        <v>61.447000000000003</v>
      </c>
      <c r="T64" s="468">
        <v>58.241999999999997</v>
      </c>
      <c r="U64" s="468">
        <v>57.061999999999998</v>
      </c>
      <c r="V64" s="468">
        <v>53.899000000000001</v>
      </c>
      <c r="W64" s="468">
        <v>50.634</v>
      </c>
      <c r="X64" s="468">
        <v>47.968000000000004</v>
      </c>
      <c r="Y64" s="468">
        <v>47.622</v>
      </c>
      <c r="Z64" s="468">
        <v>49.261000000000003</v>
      </c>
      <c r="AA64" s="468">
        <v>52.652999999999999</v>
      </c>
      <c r="AB64" s="468">
        <v>54.781999999999996</v>
      </c>
      <c r="AC64" s="468">
        <v>57.203000000000003</v>
      </c>
      <c r="AD64" s="468">
        <v>57.063000000000002</v>
      </c>
      <c r="AE64" s="468">
        <v>57.223999999999997</v>
      </c>
      <c r="AF64" s="468">
        <v>55.079000000000001</v>
      </c>
      <c r="AG64" s="468">
        <v>52.709000000000003</v>
      </c>
      <c r="AH64" s="468">
        <v>49.119</v>
      </c>
      <c r="AI64" s="468">
        <v>48.314999999999998</v>
      </c>
      <c r="AJ64" s="468">
        <v>43.853000000000002</v>
      </c>
      <c r="AK64" s="468">
        <v>45.478999999999999</v>
      </c>
      <c r="AL64" s="468">
        <v>50.430999999999997</v>
      </c>
      <c r="AM64" s="468">
        <v>53.926000000000002</v>
      </c>
      <c r="AN64" s="468">
        <v>55.764000000000003</v>
      </c>
      <c r="AO64" s="468">
        <v>57.619</v>
      </c>
      <c r="AP64" s="468">
        <v>56.374000000000002</v>
      </c>
      <c r="AQ64" s="468">
        <v>54.978999999999999</v>
      </c>
      <c r="AR64" s="468">
        <v>53.018000000000001</v>
      </c>
      <c r="AS64" s="468">
        <v>50.314</v>
      </c>
      <c r="AT64" s="468">
        <v>47.902999999999999</v>
      </c>
      <c r="AU64" s="468">
        <v>45.981999999999999</v>
      </c>
      <c r="AV64" s="468">
        <v>41.588000000000001</v>
      </c>
      <c r="AW64" s="468">
        <v>44.878</v>
      </c>
      <c r="AX64" s="468">
        <v>49.134999999999998</v>
      </c>
      <c r="AY64" s="468">
        <v>52.658000000000001</v>
      </c>
      <c r="AZ64" s="893">
        <v>52.832999999999998</v>
      </c>
      <c r="BA64" s="893">
        <v>53.222999999999999</v>
      </c>
      <c r="BB64" s="893">
        <v>54.349179999999997</v>
      </c>
      <c r="BC64" s="893">
        <v>54.077159999999999</v>
      </c>
      <c r="BD64" s="456">
        <v>52.023679999999999</v>
      </c>
      <c r="BE64" s="456">
        <v>49.973179999999999</v>
      </c>
      <c r="BF64" s="456">
        <v>46.675849999999997</v>
      </c>
      <c r="BG64" s="456">
        <v>44.48433</v>
      </c>
      <c r="BH64" s="456">
        <v>41.980069999999998</v>
      </c>
      <c r="BI64" s="456">
        <v>43.976649999999999</v>
      </c>
      <c r="BJ64" s="456">
        <v>47.475380000000001</v>
      </c>
      <c r="BK64" s="456">
        <v>52.409050000000001</v>
      </c>
      <c r="BL64" s="456">
        <v>55.354550000000003</v>
      </c>
      <c r="BM64" s="456">
        <v>57.518090000000001</v>
      </c>
      <c r="BN64" s="456">
        <v>58.79222</v>
      </c>
      <c r="BO64" s="456">
        <v>58.83587</v>
      </c>
      <c r="BP64" s="456">
        <v>56.473129999999998</v>
      </c>
      <c r="BQ64" s="456">
        <v>54.130090000000003</v>
      </c>
      <c r="BR64" s="456">
        <v>50.530920000000002</v>
      </c>
      <c r="BS64" s="456">
        <v>48.080300000000001</v>
      </c>
      <c r="BT64" s="456">
        <v>45.321370000000002</v>
      </c>
      <c r="BU64" s="456">
        <v>47.05838</v>
      </c>
      <c r="BV64" s="456">
        <v>50.306919999999998</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893"/>
      <c r="BA65" s="893"/>
      <c r="BB65" s="893"/>
      <c r="BC65" s="893"/>
      <c r="BD65" s="456"/>
      <c r="BE65" s="456"/>
      <c r="BF65" s="456"/>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250</v>
      </c>
      <c r="B66" s="555" t="s">
        <v>1115</v>
      </c>
      <c r="C66" s="300">
        <v>588.31700000000001</v>
      </c>
      <c r="D66" s="300">
        <v>578.87199999999996</v>
      </c>
      <c r="E66" s="300">
        <v>566.06100000000004</v>
      </c>
      <c r="F66" s="300">
        <v>547.86599999999999</v>
      </c>
      <c r="G66" s="300">
        <v>523.10900000000004</v>
      </c>
      <c r="H66" s="300">
        <v>493.32400000000001</v>
      </c>
      <c r="I66" s="300">
        <v>468.00599999999997</v>
      </c>
      <c r="J66" s="300">
        <v>445.05700000000002</v>
      </c>
      <c r="K66" s="300">
        <v>416.39299999999997</v>
      </c>
      <c r="L66" s="300">
        <v>398.56900000000002</v>
      </c>
      <c r="M66" s="300">
        <v>388.41899999999998</v>
      </c>
      <c r="N66" s="300">
        <v>372.03</v>
      </c>
      <c r="O66" s="300">
        <v>371.57900000000001</v>
      </c>
      <c r="P66" s="300">
        <v>371.57900000000001</v>
      </c>
      <c r="Q66" s="300">
        <v>371.17500000000001</v>
      </c>
      <c r="R66" s="300">
        <v>363.72300000000001</v>
      </c>
      <c r="S66" s="300">
        <v>354.36599999999999</v>
      </c>
      <c r="T66" s="300">
        <v>347.15800000000002</v>
      </c>
      <c r="U66" s="300">
        <v>347.45400000000001</v>
      </c>
      <c r="V66" s="300">
        <v>350.33</v>
      </c>
      <c r="W66" s="300">
        <v>351.274</v>
      </c>
      <c r="X66" s="300">
        <v>351.274</v>
      </c>
      <c r="Y66" s="300">
        <v>351.911</v>
      </c>
      <c r="Z66" s="300">
        <v>354.68400000000003</v>
      </c>
      <c r="AA66" s="300">
        <v>358.01299999999998</v>
      </c>
      <c r="AB66" s="300">
        <v>360.95800000000003</v>
      </c>
      <c r="AC66" s="300">
        <v>363.93400000000003</v>
      </c>
      <c r="AD66" s="300">
        <v>366.91699999999997</v>
      </c>
      <c r="AE66" s="300">
        <v>370.16699999999997</v>
      </c>
      <c r="AF66" s="300">
        <v>373.072</v>
      </c>
      <c r="AG66" s="300">
        <v>375.43299999999999</v>
      </c>
      <c r="AH66" s="300">
        <v>379.65600000000001</v>
      </c>
      <c r="AI66" s="300">
        <v>382.93</v>
      </c>
      <c r="AJ66" s="300">
        <v>387.21800000000002</v>
      </c>
      <c r="AK66" s="300">
        <v>391.8</v>
      </c>
      <c r="AL66" s="300">
        <v>393.56799999999998</v>
      </c>
      <c r="AM66" s="300">
        <v>395.06400000000002</v>
      </c>
      <c r="AN66" s="300">
        <v>395.31299999999999</v>
      </c>
      <c r="AO66" s="300">
        <v>396.71</v>
      </c>
      <c r="AP66" s="300">
        <v>399.12099999999998</v>
      </c>
      <c r="AQ66" s="300">
        <v>402.05900000000003</v>
      </c>
      <c r="AR66" s="300">
        <v>403.00299999999999</v>
      </c>
      <c r="AS66" s="300">
        <v>402.976</v>
      </c>
      <c r="AT66" s="300">
        <v>404.94099999999997</v>
      </c>
      <c r="AU66" s="300">
        <v>406.983</v>
      </c>
      <c r="AV66" s="300">
        <v>409.59399999999999</v>
      </c>
      <c r="AW66" s="300">
        <v>411.92200000000003</v>
      </c>
      <c r="AX66" s="300">
        <v>413.464</v>
      </c>
      <c r="AY66" s="300">
        <v>415.21199999999999</v>
      </c>
      <c r="AZ66" s="894">
        <v>415.44200000000001</v>
      </c>
      <c r="BA66" s="894">
        <v>414.82499999999999</v>
      </c>
      <c r="BB66" s="894">
        <v>392.7</v>
      </c>
      <c r="BC66" s="894">
        <v>354.07061290000001</v>
      </c>
      <c r="BD66" s="461">
        <v>323.2706</v>
      </c>
      <c r="BE66" s="461">
        <v>292.2706</v>
      </c>
      <c r="BF66" s="461">
        <v>261.2706</v>
      </c>
      <c r="BG66" s="461">
        <v>236.2706</v>
      </c>
      <c r="BH66" s="461">
        <v>236.2706</v>
      </c>
      <c r="BI66" s="461">
        <v>236.2706</v>
      </c>
      <c r="BJ66" s="461">
        <v>236.2706</v>
      </c>
      <c r="BK66" s="461">
        <v>236.2706</v>
      </c>
      <c r="BL66" s="461">
        <v>236.2706</v>
      </c>
      <c r="BM66" s="461">
        <v>236.2706</v>
      </c>
      <c r="BN66" s="461">
        <v>236.2706</v>
      </c>
      <c r="BO66" s="461">
        <v>236.2706</v>
      </c>
      <c r="BP66" s="461">
        <v>236.2706</v>
      </c>
      <c r="BQ66" s="461">
        <v>253.47059999999999</v>
      </c>
      <c r="BR66" s="461">
        <v>270.67059999999998</v>
      </c>
      <c r="BS66" s="461">
        <v>287.87060000000002</v>
      </c>
      <c r="BT66" s="461">
        <v>305.07060000000001</v>
      </c>
      <c r="BU66" s="461">
        <v>322.2706</v>
      </c>
      <c r="BV66" s="461">
        <v>339.47059999999999</v>
      </c>
    </row>
    <row r="67" spans="1:74" s="164" customFormat="1" ht="12" customHeight="1" x14ac:dyDescent="0.2">
      <c r="A67" s="163"/>
      <c r="B67" s="785" t="s">
        <v>1061</v>
      </c>
      <c r="C67" s="783"/>
      <c r="D67" s="783"/>
      <c r="E67" s="783"/>
      <c r="F67" s="783"/>
      <c r="G67" s="783"/>
      <c r="H67" s="783"/>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1034" t="s">
        <v>1544</v>
      </c>
      <c r="C68" s="1034"/>
      <c r="D68" s="1034"/>
      <c r="E68" s="1034"/>
      <c r="F68" s="1034"/>
      <c r="G68" s="1034"/>
      <c r="H68" s="1034"/>
      <c r="I68" s="1034"/>
      <c r="J68" s="1034"/>
      <c r="K68" s="1034"/>
      <c r="L68" s="1034"/>
      <c r="M68" s="1034"/>
      <c r="N68" s="1034"/>
      <c r="O68" s="1034"/>
      <c r="P68" s="1034"/>
      <c r="Q68" s="1034"/>
      <c r="R68" s="303"/>
      <c r="AY68" s="643"/>
      <c r="AZ68" s="643"/>
      <c r="BA68" s="643"/>
      <c r="BB68" s="643"/>
      <c r="BC68" s="643"/>
      <c r="BD68" s="643"/>
      <c r="BE68" s="643"/>
      <c r="BF68" s="643"/>
      <c r="BG68" s="643"/>
      <c r="BH68" s="643"/>
      <c r="BI68" s="643"/>
      <c r="BJ68" s="218"/>
    </row>
    <row r="69" spans="1:74" s="164" customFormat="1" ht="12" customHeight="1" x14ac:dyDescent="0.2">
      <c r="A69" s="163"/>
      <c r="B69" s="1036" t="s">
        <v>1062</v>
      </c>
      <c r="C69" s="1036"/>
      <c r="D69" s="1036"/>
      <c r="E69" s="1036"/>
      <c r="F69" s="1036"/>
      <c r="G69" s="1036"/>
      <c r="H69" s="1036"/>
      <c r="I69" s="1036"/>
      <c r="J69" s="1036"/>
      <c r="K69" s="1036"/>
      <c r="L69" s="1036"/>
      <c r="M69" s="1036"/>
      <c r="N69" s="1036"/>
      <c r="O69" s="1036"/>
      <c r="P69" s="1036"/>
      <c r="Q69" s="1036"/>
      <c r="R69" s="303"/>
      <c r="AY69" s="643"/>
      <c r="AZ69" s="643"/>
      <c r="BA69" s="643"/>
      <c r="BB69" s="643"/>
      <c r="BC69" s="643"/>
      <c r="BD69" s="643"/>
      <c r="BE69" s="643"/>
      <c r="BF69" s="643"/>
      <c r="BG69" s="643"/>
      <c r="BH69" s="643"/>
      <c r="BI69" s="643"/>
      <c r="BJ69" s="218"/>
    </row>
    <row r="70" spans="1:74" s="164" customFormat="1" ht="12" customHeight="1" x14ac:dyDescent="0.2">
      <c r="A70" s="163"/>
      <c r="B70" s="785" t="s">
        <v>1063</v>
      </c>
      <c r="C70" s="783"/>
      <c r="D70" s="783"/>
      <c r="E70" s="783"/>
      <c r="F70" s="783"/>
      <c r="G70" s="783"/>
      <c r="H70" s="783"/>
      <c r="I70" s="783"/>
      <c r="J70" s="783"/>
      <c r="K70" s="783"/>
      <c r="L70" s="783"/>
      <c r="M70" s="783"/>
      <c r="N70" s="783"/>
      <c r="O70" s="783"/>
      <c r="P70" s="783"/>
      <c r="Q70" s="761"/>
      <c r="R70" s="303"/>
      <c r="AY70" s="643"/>
      <c r="AZ70" s="643"/>
      <c r="BA70" s="643"/>
      <c r="BB70" s="643"/>
      <c r="BC70" s="643"/>
      <c r="BD70" s="643"/>
      <c r="BE70" s="643"/>
      <c r="BF70" s="643"/>
      <c r="BG70" s="643"/>
      <c r="BH70" s="643"/>
      <c r="BI70" s="643"/>
      <c r="BJ70" s="218"/>
    </row>
    <row r="71" spans="1:74" s="164" customFormat="1" x14ac:dyDescent="0.2">
      <c r="A71" s="163"/>
      <c r="B71" s="787" t="s">
        <v>1064</v>
      </c>
      <c r="C71" s="787"/>
      <c r="D71" s="787"/>
      <c r="E71" s="787"/>
      <c r="F71" s="787"/>
      <c r="G71" s="787"/>
      <c r="H71" s="787"/>
      <c r="I71" s="787"/>
      <c r="J71" s="787"/>
      <c r="K71" s="787"/>
      <c r="L71" s="787"/>
      <c r="M71" s="787"/>
      <c r="N71" s="787"/>
      <c r="O71" s="787"/>
      <c r="P71" s="787"/>
      <c r="Q71" s="787"/>
      <c r="R71" s="303"/>
      <c r="AY71" s="643"/>
      <c r="AZ71" s="643"/>
      <c r="BA71" s="643"/>
      <c r="BB71" s="643"/>
      <c r="BC71" s="643"/>
      <c r="BD71" s="643"/>
      <c r="BE71" s="643"/>
      <c r="BF71" s="643"/>
      <c r="BG71" s="643"/>
      <c r="BH71" s="643"/>
      <c r="BI71" s="643"/>
      <c r="BJ71" s="218"/>
    </row>
    <row r="72" spans="1:74" s="164" customFormat="1" ht="12" customHeight="1" x14ac:dyDescent="0.2">
      <c r="A72" s="163"/>
      <c r="B72" s="1036" t="s">
        <v>1065</v>
      </c>
      <c r="C72" s="1036"/>
      <c r="D72" s="1036"/>
      <c r="E72" s="1036"/>
      <c r="F72" s="1036"/>
      <c r="G72" s="1036"/>
      <c r="H72" s="1036"/>
      <c r="I72" s="1036"/>
      <c r="J72" s="1036"/>
      <c r="K72" s="1036"/>
      <c r="L72" s="1036"/>
      <c r="M72" s="1036"/>
      <c r="N72" s="1036"/>
      <c r="O72" s="1036"/>
      <c r="P72" s="1036"/>
      <c r="Q72" s="1036"/>
      <c r="R72" s="303"/>
      <c r="AY72" s="643"/>
      <c r="AZ72" s="643"/>
      <c r="BA72" s="643"/>
      <c r="BB72" s="643"/>
      <c r="BC72" s="643"/>
      <c r="BD72" s="643"/>
      <c r="BE72" s="643"/>
      <c r="BF72" s="643"/>
      <c r="BG72" s="643"/>
      <c r="BH72" s="643"/>
      <c r="BI72" s="643"/>
      <c r="BJ72" s="218"/>
    </row>
    <row r="73" spans="1:74" s="164" customFormat="1" ht="23.25" customHeight="1" x14ac:dyDescent="0.2">
      <c r="A73" s="163"/>
      <c r="B73" s="1034" t="s">
        <v>1066</v>
      </c>
      <c r="C73" s="1034"/>
      <c r="D73" s="1034"/>
      <c r="E73" s="1034"/>
      <c r="F73" s="1034"/>
      <c r="G73" s="1034"/>
      <c r="H73" s="1034"/>
      <c r="I73" s="1034"/>
      <c r="J73" s="1034"/>
      <c r="K73" s="1034"/>
      <c r="L73" s="1034"/>
      <c r="M73" s="1034"/>
      <c r="N73" s="1034"/>
      <c r="O73" s="1034"/>
      <c r="P73" s="1034"/>
      <c r="Q73" s="1034"/>
      <c r="R73" s="303"/>
      <c r="AY73" s="643"/>
      <c r="AZ73" s="643"/>
      <c r="BA73" s="643"/>
      <c r="BB73" s="643"/>
      <c r="BC73" s="643"/>
      <c r="BD73" s="643"/>
      <c r="BE73" s="643"/>
      <c r="BF73" s="643"/>
      <c r="BG73" s="643"/>
      <c r="BH73" s="643"/>
      <c r="BI73" s="643"/>
      <c r="BJ73" s="218"/>
    </row>
    <row r="74" spans="1:74" s="164" customFormat="1" x14ac:dyDescent="0.2">
      <c r="A74" s="163"/>
      <c r="B74" s="1034" t="s">
        <v>1067</v>
      </c>
      <c r="C74" s="1034"/>
      <c r="D74" s="1034"/>
      <c r="E74" s="1034"/>
      <c r="F74" s="1034"/>
      <c r="G74" s="1034"/>
      <c r="H74" s="1034"/>
      <c r="I74" s="1034"/>
      <c r="J74" s="1034"/>
      <c r="K74" s="1034"/>
      <c r="L74" s="1034"/>
      <c r="M74" s="1034"/>
      <c r="N74" s="1034"/>
      <c r="O74" s="1034"/>
      <c r="P74" s="1034"/>
      <c r="Q74" s="1034"/>
      <c r="R74" s="1034"/>
      <c r="AY74" s="643"/>
      <c r="AZ74" s="643"/>
      <c r="BA74" s="643"/>
      <c r="BB74" s="643"/>
      <c r="BC74" s="643"/>
      <c r="BD74" s="643"/>
      <c r="BE74" s="643"/>
      <c r="BF74" s="643"/>
      <c r="BG74" s="643"/>
      <c r="BH74" s="643"/>
      <c r="BI74" s="643"/>
      <c r="BJ74" s="218"/>
    </row>
    <row r="75" spans="1:74" s="164" customFormat="1" x14ac:dyDescent="0.2">
      <c r="A75" s="163"/>
      <c r="B75" s="1034" t="s">
        <v>1068</v>
      </c>
      <c r="C75" s="1034"/>
      <c r="D75" s="1034"/>
      <c r="E75" s="1034"/>
      <c r="F75" s="1034"/>
      <c r="G75" s="1034"/>
      <c r="H75" s="1034"/>
      <c r="I75" s="1034"/>
      <c r="J75" s="1034"/>
      <c r="K75" s="1034"/>
      <c r="L75" s="1034"/>
      <c r="M75" s="1034"/>
      <c r="N75" s="1034"/>
      <c r="O75" s="1034"/>
      <c r="P75" s="1034"/>
      <c r="Q75" s="1034"/>
      <c r="R75" s="303"/>
      <c r="AY75" s="643"/>
      <c r="AZ75" s="643"/>
      <c r="BA75" s="643"/>
      <c r="BB75" s="643"/>
      <c r="BC75" s="643"/>
      <c r="BD75" s="643"/>
      <c r="BE75" s="643"/>
      <c r="BF75" s="643"/>
      <c r="BG75" s="643"/>
      <c r="BH75" s="643"/>
      <c r="BI75" s="643"/>
      <c r="BJ75" s="218"/>
    </row>
    <row r="76" spans="1:74" s="164" customFormat="1" ht="12" customHeight="1" x14ac:dyDescent="0.2">
      <c r="A76" s="163"/>
      <c r="B76" s="773" t="s">
        <v>808</v>
      </c>
      <c r="C76"/>
      <c r="D76"/>
      <c r="E76"/>
      <c r="F76"/>
      <c r="G76"/>
      <c r="H76"/>
      <c r="I76"/>
      <c r="J76"/>
      <c r="K76"/>
      <c r="L76"/>
      <c r="M76"/>
      <c r="N76"/>
      <c r="O76"/>
      <c r="P76"/>
      <c r="Q76"/>
      <c r="R76" s="303"/>
      <c r="AY76" s="643"/>
      <c r="AZ76" s="643"/>
      <c r="BA76" s="643"/>
      <c r="BB76" s="643"/>
      <c r="BC76" s="643"/>
      <c r="BD76" s="643"/>
      <c r="BE76" s="643"/>
      <c r="BF76" s="643"/>
      <c r="BG76" s="643"/>
      <c r="BH76" s="643"/>
      <c r="BI76" s="643"/>
      <c r="BJ76" s="218"/>
    </row>
    <row r="77" spans="1:74" s="336" customFormat="1" ht="12" customHeight="1" x14ac:dyDescent="0.2">
      <c r="A77" s="335"/>
      <c r="B77" s="960" t="str">
        <f>Dates!$G$2</f>
        <v>EIA completed modeling and analysis for this report on Thursday, June 4, 2026.</v>
      </c>
      <c r="C77" s="961"/>
      <c r="D77" s="961"/>
      <c r="E77" s="961"/>
      <c r="F77" s="961"/>
      <c r="G77" s="961"/>
      <c r="H77" s="961"/>
      <c r="I77" s="961"/>
      <c r="J77" s="961"/>
      <c r="K77" s="961"/>
      <c r="L77" s="961"/>
      <c r="M77" s="961"/>
      <c r="N77" s="961"/>
      <c r="O77" s="961"/>
      <c r="P77" s="961"/>
      <c r="Q77" s="961"/>
      <c r="R77" s="303"/>
      <c r="AY77" s="339"/>
      <c r="AZ77" s="339"/>
      <c r="BA77" s="339"/>
      <c r="BB77" s="339"/>
      <c r="BC77" s="339"/>
      <c r="BD77" s="339"/>
      <c r="BE77" s="339"/>
      <c r="BF77" s="339"/>
      <c r="BG77" s="339"/>
      <c r="BH77" s="339"/>
      <c r="BI77" s="339"/>
    </row>
    <row r="78" spans="1:74" s="164" customFormat="1" ht="12" customHeight="1" x14ac:dyDescent="0.2">
      <c r="A78" s="163"/>
      <c r="B78" s="962" t="s">
        <v>481</v>
      </c>
      <c r="C78" s="961"/>
      <c r="D78" s="961"/>
      <c r="E78" s="961"/>
      <c r="F78" s="961"/>
      <c r="G78" s="961"/>
      <c r="H78" s="961"/>
      <c r="I78" s="961"/>
      <c r="J78" s="961"/>
      <c r="K78" s="961"/>
      <c r="L78" s="961"/>
      <c r="M78" s="961"/>
      <c r="N78" s="961"/>
      <c r="O78" s="961"/>
      <c r="P78" s="961"/>
      <c r="Q78" s="961"/>
      <c r="R78" s="239"/>
      <c r="AY78" s="643"/>
      <c r="AZ78" s="643"/>
      <c r="BA78" s="643"/>
      <c r="BB78" s="643"/>
      <c r="BC78" s="643"/>
      <c r="BD78" s="643"/>
      <c r="BE78" s="643"/>
      <c r="BF78" s="643"/>
      <c r="BG78" s="643"/>
      <c r="BH78" s="643"/>
      <c r="BI78" s="643"/>
      <c r="BJ78" s="218"/>
    </row>
    <row r="79" spans="1:74" s="164" customFormat="1" ht="12" customHeight="1" x14ac:dyDescent="0.2">
      <c r="A79" s="163"/>
      <c r="B79" s="996" t="s">
        <v>1402</v>
      </c>
      <c r="C79" s="963"/>
      <c r="D79" s="963"/>
      <c r="E79" s="963"/>
      <c r="F79" s="963"/>
      <c r="G79" s="963"/>
      <c r="H79" s="963"/>
      <c r="I79" s="963"/>
      <c r="J79" s="963"/>
      <c r="K79" s="963"/>
      <c r="L79" s="963"/>
      <c r="M79" s="963"/>
      <c r="N79" s="963"/>
      <c r="O79" s="963"/>
      <c r="P79" s="963"/>
      <c r="Q79" s="963"/>
      <c r="R79" s="239"/>
      <c r="AY79" s="643"/>
      <c r="AZ79" s="643"/>
      <c r="BA79" s="643"/>
      <c r="BB79" s="643"/>
      <c r="BC79" s="643"/>
      <c r="BD79" s="643"/>
      <c r="BE79" s="643"/>
      <c r="BF79" s="643"/>
      <c r="BG79" s="643"/>
      <c r="BH79" s="643"/>
      <c r="BI79" s="643"/>
      <c r="BJ79" s="218"/>
    </row>
    <row r="80" spans="1:74" s="164" customFormat="1" ht="12" customHeight="1" x14ac:dyDescent="0.2">
      <c r="A80" s="163"/>
      <c r="B80" s="991" t="s">
        <v>489</v>
      </c>
      <c r="C80" s="993"/>
      <c r="D80" s="993"/>
      <c r="E80" s="993"/>
      <c r="F80" s="993"/>
      <c r="G80" s="993"/>
      <c r="H80" s="993"/>
      <c r="I80" s="993"/>
      <c r="J80" s="993"/>
      <c r="K80" s="993"/>
      <c r="L80" s="993"/>
      <c r="M80" s="993"/>
      <c r="N80" s="993"/>
      <c r="O80" s="993"/>
      <c r="P80" s="993"/>
      <c r="Q80" s="1035"/>
      <c r="R80" s="239"/>
      <c r="AY80" s="643"/>
      <c r="AZ80" s="643"/>
      <c r="BA80" s="643"/>
      <c r="BB80" s="643"/>
      <c r="BC80" s="643"/>
      <c r="BD80" s="643"/>
      <c r="BE80" s="643"/>
      <c r="BF80" s="643"/>
      <c r="BG80" s="643"/>
      <c r="BH80" s="643"/>
      <c r="BI80" s="643"/>
      <c r="BJ80" s="218"/>
    </row>
    <row r="81" spans="1:74" s="164" customFormat="1" ht="12" customHeight="1" x14ac:dyDescent="0.2">
      <c r="A81" s="163"/>
      <c r="B81" s="773" t="s">
        <v>821</v>
      </c>
      <c r="C81" s="783"/>
      <c r="D81" s="783"/>
      <c r="E81" s="783"/>
      <c r="F81" s="783"/>
      <c r="G81" s="783"/>
      <c r="H81" s="783"/>
      <c r="I81" s="783"/>
      <c r="J81" s="783"/>
      <c r="K81" s="783"/>
      <c r="L81" s="783"/>
      <c r="M81" s="783"/>
      <c r="N81" s="783"/>
      <c r="O81" s="783"/>
      <c r="P81" s="783"/>
      <c r="Q81" s="761"/>
      <c r="R81" s="239"/>
      <c r="AY81" s="643"/>
      <c r="AZ81" s="643"/>
      <c r="BA81" s="643"/>
      <c r="BB81" s="643"/>
      <c r="BC81" s="643"/>
      <c r="BD81" s="643"/>
      <c r="BE81" s="643"/>
      <c r="BF81" s="643"/>
      <c r="BG81" s="643"/>
      <c r="BH81" s="643"/>
      <c r="BI81" s="643"/>
      <c r="BJ81" s="218"/>
    </row>
    <row r="82" spans="1:74" s="164" customFormat="1" ht="11.45" customHeight="1" x14ac:dyDescent="0.2">
      <c r="A82" s="163"/>
      <c r="B82" s="1033" t="s">
        <v>1594</v>
      </c>
      <c r="C82" s="1033"/>
      <c r="D82" s="1033"/>
      <c r="E82" s="1033"/>
      <c r="F82" s="1033"/>
      <c r="G82" s="1033"/>
      <c r="H82" s="1033"/>
      <c r="I82" s="1033"/>
      <c r="J82" s="1033"/>
      <c r="K82" s="1033"/>
      <c r="L82" s="1033"/>
      <c r="M82" s="1033"/>
      <c r="N82" s="1033"/>
      <c r="O82" s="1033"/>
      <c r="P82" s="1033"/>
      <c r="Q82" s="1033"/>
      <c r="R82" s="239"/>
      <c r="AY82" s="643"/>
      <c r="AZ82" s="643"/>
      <c r="BA82" s="643"/>
      <c r="BB82" s="643"/>
      <c r="BC82" s="643"/>
      <c r="BD82" s="643"/>
      <c r="BE82" s="643"/>
      <c r="BF82" s="643"/>
      <c r="BG82" s="643"/>
      <c r="BH82" s="643"/>
      <c r="BI82" s="643"/>
      <c r="BJ82" s="218"/>
    </row>
    <row r="83" spans="1:74" s="165" customFormat="1" ht="12" customHeight="1" x14ac:dyDescent="0.2">
      <c r="A83" s="158"/>
      <c r="B83" s="784" t="s">
        <v>1069</v>
      </c>
      <c r="C83" s="239"/>
      <c r="D83" s="239"/>
      <c r="E83" s="239"/>
      <c r="F83" s="239"/>
      <c r="G83" s="273"/>
      <c r="H83" s="239"/>
      <c r="I83" s="239"/>
      <c r="J83" s="239"/>
      <c r="K83" s="239"/>
      <c r="L83" s="239"/>
      <c r="M83" s="239"/>
      <c r="N83" s="239"/>
      <c r="O83" s="239"/>
      <c r="P83" s="239"/>
      <c r="Q83" s="239"/>
      <c r="R83" s="239"/>
      <c r="AY83" s="643"/>
      <c r="AZ83" s="643"/>
      <c r="BA83" s="643"/>
      <c r="BB83" s="643"/>
      <c r="BC83" s="643"/>
      <c r="BD83" s="643"/>
      <c r="BE83" s="643"/>
      <c r="BF83" s="643"/>
      <c r="BG83" s="643"/>
      <c r="BH83" s="643"/>
      <c r="BI83" s="643"/>
      <c r="BJ83" s="219"/>
    </row>
    <row r="84" spans="1:74" x14ac:dyDescent="0.2">
      <c r="BD84" s="644"/>
      <c r="BE84" s="644"/>
      <c r="BF84" s="644"/>
      <c r="BK84" s="149"/>
      <c r="BL84" s="149"/>
      <c r="BM84" s="149"/>
      <c r="BN84" s="149"/>
      <c r="BO84" s="149"/>
      <c r="BP84" s="149"/>
      <c r="BQ84" s="149"/>
      <c r="BR84" s="149"/>
      <c r="BS84" s="149"/>
      <c r="BT84" s="149"/>
      <c r="BU84" s="149"/>
      <c r="BV84" s="149"/>
    </row>
    <row r="85" spans="1:74" x14ac:dyDescent="0.2">
      <c r="BD85" s="644"/>
      <c r="BE85" s="644"/>
      <c r="BF85" s="644"/>
      <c r="BK85" s="149"/>
      <c r="BL85" s="149"/>
      <c r="BM85" s="149"/>
      <c r="BN85" s="149"/>
      <c r="BO85" s="149"/>
      <c r="BP85" s="149"/>
      <c r="BQ85" s="149"/>
      <c r="BR85" s="149"/>
      <c r="BS85" s="149"/>
      <c r="BT85" s="149"/>
      <c r="BU85" s="149"/>
      <c r="BV85" s="149"/>
    </row>
    <row r="86" spans="1:74" x14ac:dyDescent="0.2">
      <c r="BD86" s="644"/>
      <c r="BE86" s="644"/>
      <c r="BF86" s="644"/>
      <c r="BK86" s="149"/>
      <c r="BL86" s="149"/>
      <c r="BM86" s="149"/>
      <c r="BN86" s="149"/>
      <c r="BO86" s="149"/>
      <c r="BP86" s="149"/>
      <c r="BQ86" s="149"/>
      <c r="BR86" s="149"/>
      <c r="BS86" s="149"/>
      <c r="BT86" s="149"/>
      <c r="BU86" s="149"/>
      <c r="BV86" s="149"/>
    </row>
    <row r="87" spans="1:74" x14ac:dyDescent="0.2">
      <c r="BD87" s="644"/>
      <c r="BE87" s="644"/>
      <c r="BF87" s="644"/>
      <c r="BK87" s="149"/>
      <c r="BL87" s="149"/>
      <c r="BM87" s="149"/>
      <c r="BN87" s="149"/>
      <c r="BO87" s="149"/>
      <c r="BP87" s="149"/>
      <c r="BQ87" s="149"/>
      <c r="BR87" s="149"/>
      <c r="BS87" s="149"/>
      <c r="BT87" s="149"/>
      <c r="BU87" s="149"/>
      <c r="BV87" s="149"/>
    </row>
    <row r="88" spans="1:74" x14ac:dyDescent="0.2">
      <c r="BD88" s="644"/>
      <c r="BE88" s="644"/>
      <c r="BF88" s="644"/>
      <c r="BK88" s="149"/>
      <c r="BL88" s="149"/>
      <c r="BM88" s="149"/>
      <c r="BN88" s="149"/>
      <c r="BO88" s="149"/>
      <c r="BP88" s="149"/>
      <c r="BQ88" s="149"/>
      <c r="BR88" s="149"/>
      <c r="BS88" s="149"/>
      <c r="BT88" s="149"/>
      <c r="BU88" s="149"/>
      <c r="BV88" s="149"/>
    </row>
    <row r="89" spans="1:74" x14ac:dyDescent="0.2">
      <c r="BD89" s="644"/>
      <c r="BE89" s="644"/>
      <c r="BF89" s="644"/>
      <c r="BK89" s="149"/>
      <c r="BL89" s="149"/>
      <c r="BM89" s="149"/>
      <c r="BN89" s="149"/>
      <c r="BO89" s="149"/>
      <c r="BP89" s="149"/>
      <c r="BQ89" s="149"/>
      <c r="BR89" s="149"/>
      <c r="BS89" s="149"/>
      <c r="BT89" s="149"/>
      <c r="BU89" s="149"/>
      <c r="BV89" s="149"/>
    </row>
    <row r="90" spans="1:74" x14ac:dyDescent="0.2">
      <c r="BD90" s="644"/>
      <c r="BE90" s="644"/>
      <c r="BF90" s="644"/>
      <c r="BK90" s="149"/>
      <c r="BL90" s="149"/>
      <c r="BM90" s="149"/>
      <c r="BN90" s="149"/>
      <c r="BO90" s="149"/>
      <c r="BP90" s="149"/>
      <c r="BQ90" s="149"/>
      <c r="BR90" s="149"/>
      <c r="BS90" s="149"/>
      <c r="BT90" s="149"/>
      <c r="BU90" s="149"/>
      <c r="BV90" s="149"/>
    </row>
    <row r="91" spans="1:74" x14ac:dyDescent="0.2">
      <c r="BD91" s="644"/>
      <c r="BE91" s="644"/>
      <c r="BF91" s="644"/>
      <c r="BK91" s="149"/>
      <c r="BL91" s="149"/>
      <c r="BM91" s="149"/>
      <c r="BN91" s="149"/>
      <c r="BO91" s="149"/>
      <c r="BP91" s="149"/>
      <c r="BQ91" s="149"/>
      <c r="BR91" s="149"/>
      <c r="BS91" s="149"/>
      <c r="BT91" s="149"/>
      <c r="BU91" s="149"/>
      <c r="BV91" s="149"/>
    </row>
    <row r="92" spans="1:74" x14ac:dyDescent="0.2">
      <c r="BD92" s="644"/>
      <c r="BE92" s="644"/>
      <c r="BF92" s="644"/>
      <c r="BK92" s="149"/>
      <c r="BL92" s="149"/>
      <c r="BM92" s="149"/>
      <c r="BN92" s="149"/>
      <c r="BO92" s="149"/>
      <c r="BP92" s="149"/>
      <c r="BQ92" s="149"/>
      <c r="BR92" s="149"/>
      <c r="BS92" s="149"/>
      <c r="BT92" s="149"/>
      <c r="BU92" s="149"/>
      <c r="BV92" s="149"/>
    </row>
    <row r="93" spans="1:74" x14ac:dyDescent="0.2">
      <c r="BD93" s="644"/>
      <c r="BE93" s="644"/>
      <c r="BF93" s="644"/>
      <c r="BK93" s="149"/>
      <c r="BL93" s="149"/>
      <c r="BM93" s="149"/>
      <c r="BN93" s="149"/>
      <c r="BO93" s="149"/>
      <c r="BP93" s="149"/>
      <c r="BQ93" s="149"/>
      <c r="BR93" s="149"/>
      <c r="BS93" s="149"/>
      <c r="BT93" s="149"/>
      <c r="BU93" s="149"/>
      <c r="BV93" s="149"/>
    </row>
    <row r="94" spans="1:74" x14ac:dyDescent="0.2">
      <c r="BD94" s="644"/>
      <c r="BE94" s="644"/>
      <c r="BF94" s="644"/>
      <c r="BK94" s="149"/>
      <c r="BL94" s="149"/>
      <c r="BM94" s="149"/>
      <c r="BN94" s="149"/>
      <c r="BO94" s="149"/>
      <c r="BP94" s="149"/>
      <c r="BQ94" s="149"/>
      <c r="BR94" s="149"/>
      <c r="BS94" s="149"/>
      <c r="BT94" s="149"/>
      <c r="BU94" s="149"/>
      <c r="BV94" s="149"/>
    </row>
    <row r="95" spans="1:74" x14ac:dyDescent="0.2">
      <c r="BD95" s="644"/>
      <c r="BE95" s="644"/>
      <c r="BF95" s="644"/>
      <c r="BK95" s="149"/>
      <c r="BL95" s="149"/>
      <c r="BM95" s="149"/>
      <c r="BN95" s="149"/>
      <c r="BO95" s="149"/>
      <c r="BP95" s="149"/>
      <c r="BQ95" s="149"/>
      <c r="BR95" s="149"/>
      <c r="BS95" s="149"/>
      <c r="BT95" s="149"/>
      <c r="BU95" s="149"/>
      <c r="BV95" s="149"/>
    </row>
    <row r="96" spans="1: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D101" s="644"/>
      <c r="BE101" s="644"/>
      <c r="BF101" s="644"/>
      <c r="BK101" s="149"/>
      <c r="BL101" s="149"/>
      <c r="BM101" s="149"/>
      <c r="BN101" s="149"/>
      <c r="BO101" s="149"/>
      <c r="BP101" s="149"/>
      <c r="BQ101" s="149"/>
      <c r="BR101" s="149"/>
      <c r="BS101" s="149"/>
      <c r="BT101" s="149"/>
      <c r="BU101" s="149"/>
      <c r="BV101" s="149"/>
    </row>
    <row r="102" spans="56:74" x14ac:dyDescent="0.2">
      <c r="BD102" s="644"/>
      <c r="BE102" s="644"/>
      <c r="BF102" s="644"/>
      <c r="BK102" s="149"/>
      <c r="BL102" s="149"/>
      <c r="BM102" s="149"/>
      <c r="BN102" s="149"/>
      <c r="BO102" s="149"/>
      <c r="BP102" s="149"/>
      <c r="BQ102" s="149"/>
      <c r="BR102" s="149"/>
      <c r="BS102" s="149"/>
      <c r="BT102" s="149"/>
      <c r="BU102" s="149"/>
      <c r="BV102" s="149"/>
    </row>
    <row r="103" spans="56:74" x14ac:dyDescent="0.2">
      <c r="BD103" s="644"/>
      <c r="BE103" s="644"/>
      <c r="BF103" s="644"/>
      <c r="BK103" s="149"/>
      <c r="BL103" s="149"/>
      <c r="BM103" s="149"/>
      <c r="BN103" s="149"/>
      <c r="BO103" s="149"/>
      <c r="BP103" s="149"/>
      <c r="BQ103" s="149"/>
      <c r="BR103" s="149"/>
      <c r="BS103" s="149"/>
      <c r="BT103" s="149"/>
      <c r="BU103" s="149"/>
      <c r="BV103" s="149"/>
    </row>
    <row r="104" spans="56:74" x14ac:dyDescent="0.2">
      <c r="BD104" s="644"/>
      <c r="BE104" s="644"/>
      <c r="BF104" s="644"/>
      <c r="BK104" s="149"/>
      <c r="BL104" s="149"/>
      <c r="BM104" s="149"/>
      <c r="BN104" s="149"/>
      <c r="BO104" s="149"/>
      <c r="BP104" s="149"/>
      <c r="BQ104" s="149"/>
      <c r="BR104" s="149"/>
      <c r="BS104" s="149"/>
      <c r="BT104" s="149"/>
      <c r="BU104" s="149"/>
      <c r="BV104" s="149"/>
    </row>
    <row r="105" spans="56:74" x14ac:dyDescent="0.2">
      <c r="BD105" s="644"/>
      <c r="BE105" s="644"/>
      <c r="BF105" s="644"/>
      <c r="BK105" s="149"/>
      <c r="BL105" s="149"/>
      <c r="BM105" s="149"/>
      <c r="BN105" s="149"/>
      <c r="BO105" s="149"/>
      <c r="BP105" s="149"/>
      <c r="BQ105" s="149"/>
      <c r="BR105" s="149"/>
      <c r="BS105" s="149"/>
      <c r="BT105" s="149"/>
      <c r="BU105" s="149"/>
      <c r="BV105" s="149"/>
    </row>
    <row r="106" spans="56:74" x14ac:dyDescent="0.2">
      <c r="BD106" s="644"/>
      <c r="BE106" s="644"/>
      <c r="BF106" s="644"/>
      <c r="BK106" s="149"/>
      <c r="BL106" s="149"/>
      <c r="BM106" s="149"/>
      <c r="BN106" s="149"/>
      <c r="BO106" s="149"/>
      <c r="BP106" s="149"/>
      <c r="BQ106" s="149"/>
      <c r="BR106" s="149"/>
      <c r="BS106" s="149"/>
      <c r="BT106" s="149"/>
      <c r="BU106" s="149"/>
      <c r="BV106" s="149"/>
    </row>
    <row r="107" spans="56:74" x14ac:dyDescent="0.2">
      <c r="BD107" s="644"/>
      <c r="BE107" s="644"/>
      <c r="BF107" s="644"/>
      <c r="BK107" s="149"/>
      <c r="BL107" s="149"/>
      <c r="BM107" s="149"/>
      <c r="BN107" s="149"/>
      <c r="BO107" s="149"/>
      <c r="BP107" s="149"/>
      <c r="BQ107" s="149"/>
      <c r="BR107" s="149"/>
      <c r="BS107" s="149"/>
      <c r="BT107" s="149"/>
      <c r="BU107" s="149"/>
      <c r="BV107" s="149"/>
    </row>
    <row r="108" spans="56:74" x14ac:dyDescent="0.2">
      <c r="BD108" s="644"/>
      <c r="BE108" s="644"/>
      <c r="BF108" s="644"/>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74:R74"/>
    <mergeCell ref="BK3:BV3"/>
    <mergeCell ref="AY3:BJ3"/>
    <mergeCell ref="AM3:AX3"/>
    <mergeCell ref="B73:Q73"/>
    <mergeCell ref="B72:Q72"/>
    <mergeCell ref="A1:A2"/>
    <mergeCell ref="B68:Q68"/>
    <mergeCell ref="B69:Q69"/>
    <mergeCell ref="B1:AL1"/>
    <mergeCell ref="C3:N3"/>
    <mergeCell ref="O3:Z3"/>
    <mergeCell ref="AA3:AL3"/>
    <mergeCell ref="B82:Q82"/>
    <mergeCell ref="B75:Q75"/>
    <mergeCell ref="B80:Q80"/>
    <mergeCell ref="B78:Q78"/>
    <mergeCell ref="B79:Q79"/>
    <mergeCell ref="B77:Q77"/>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4" customWidth="1"/>
    <col min="56" max="58" width="6.5703125" style="642" customWidth="1"/>
    <col min="59" max="59" width="6.5703125" style="644" customWidth="1"/>
    <col min="60" max="60" width="6.5703125" style="846" customWidth="1"/>
    <col min="61" max="61" width="6.5703125" style="644"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76" t="s">
        <v>477</v>
      </c>
      <c r="B1" s="1045" t="s">
        <v>534</v>
      </c>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row>
    <row r="2" spans="1:166"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759</v>
      </c>
      <c r="B3" s="308"/>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June 4, 2026</v>
      </c>
      <c r="B4" s="3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1116</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645"/>
      <c r="BA5" s="645"/>
      <c r="BB5" s="645"/>
      <c r="BC5" s="645"/>
      <c r="BD5" s="857"/>
      <c r="BE5" s="857"/>
      <c r="BF5" s="857"/>
      <c r="BG5" s="857"/>
      <c r="BH5" s="857"/>
      <c r="BI5" s="857"/>
      <c r="BJ5" s="575"/>
      <c r="BK5" s="575"/>
      <c r="BL5" s="575"/>
      <c r="BM5" s="575"/>
      <c r="BN5" s="575"/>
      <c r="BO5" s="575"/>
      <c r="BP5" s="575"/>
      <c r="BQ5" s="575"/>
      <c r="BR5" s="575"/>
      <c r="BS5" s="575"/>
      <c r="BT5" s="575"/>
      <c r="BU5" s="575"/>
      <c r="BV5" s="575"/>
    </row>
    <row r="6" spans="1:166" s="274" customFormat="1" x14ac:dyDescent="0.2">
      <c r="A6" s="548" t="s">
        <v>1117</v>
      </c>
      <c r="B6" s="560" t="s">
        <v>1118</v>
      </c>
      <c r="C6" s="100">
        <v>5.867877</v>
      </c>
      <c r="D6" s="100">
        <v>5.9469430000000001</v>
      </c>
      <c r="E6" s="100">
        <v>6.5612909999999998</v>
      </c>
      <c r="F6" s="100">
        <v>6.7072250000000002</v>
      </c>
      <c r="G6" s="100">
        <v>6.7886579999999999</v>
      </c>
      <c r="H6" s="100">
        <v>6.8460890000000001</v>
      </c>
      <c r="I6" s="100">
        <v>7.0129770000000002</v>
      </c>
      <c r="J6" s="100">
        <v>6.8380910000000004</v>
      </c>
      <c r="K6" s="100">
        <v>6.7443049999999998</v>
      </c>
      <c r="L6" s="100">
        <v>6.5489170000000003</v>
      </c>
      <c r="M6" s="100">
        <v>6.4530580000000004</v>
      </c>
      <c r="N6" s="100">
        <v>5.9152459999999998</v>
      </c>
      <c r="O6" s="100">
        <v>6.3693999999999997</v>
      </c>
      <c r="P6" s="100">
        <v>6.5037830000000003</v>
      </c>
      <c r="Q6" s="100">
        <v>6.9613259999999997</v>
      </c>
      <c r="R6" s="100">
        <v>7.2295350000000003</v>
      </c>
      <c r="S6" s="100">
        <v>7.2482350000000002</v>
      </c>
      <c r="T6" s="100">
        <v>7.2311019999999999</v>
      </c>
      <c r="U6" s="100">
        <v>7.2910519999999996</v>
      </c>
      <c r="V6" s="100">
        <v>7.4324139999999996</v>
      </c>
      <c r="W6" s="100">
        <v>7.3852010000000003</v>
      </c>
      <c r="X6" s="100">
        <v>7.195379</v>
      </c>
      <c r="Y6" s="100">
        <v>7.0917289999999999</v>
      </c>
      <c r="Z6" s="100">
        <v>6.9698250000000002</v>
      </c>
      <c r="AA6" s="100">
        <v>6.4543429999999997</v>
      </c>
      <c r="AB6" s="100">
        <v>7.0298429999999996</v>
      </c>
      <c r="AC6" s="100">
        <v>7.5672959999999998</v>
      </c>
      <c r="AD6" s="100">
        <v>7.854095</v>
      </c>
      <c r="AE6" s="100">
        <v>7.9508400000000004</v>
      </c>
      <c r="AF6" s="100">
        <v>7.9186379999999996</v>
      </c>
      <c r="AG6" s="100">
        <v>7.7625830000000002</v>
      </c>
      <c r="AH6" s="100">
        <v>7.9082730000000003</v>
      </c>
      <c r="AI6" s="100">
        <v>7.8156270000000001</v>
      </c>
      <c r="AJ6" s="100">
        <v>7.7467379999999997</v>
      </c>
      <c r="AK6" s="100">
        <v>7.6679040000000001</v>
      </c>
      <c r="AL6" s="100">
        <v>7.4912929999999998</v>
      </c>
      <c r="AM6" s="100">
        <v>6.9759060000000002</v>
      </c>
      <c r="AN6" s="100">
        <v>7.3167460000000002</v>
      </c>
      <c r="AO6" s="100">
        <v>7.9289069999999997</v>
      </c>
      <c r="AP6" s="100">
        <v>8.089499</v>
      </c>
      <c r="AQ6" s="100">
        <v>8.2530570000000001</v>
      </c>
      <c r="AR6" s="100">
        <v>8.2843009999999992</v>
      </c>
      <c r="AS6" s="100">
        <v>8.3728920000000002</v>
      </c>
      <c r="AT6" s="100">
        <v>8.4716520000000006</v>
      </c>
      <c r="AU6" s="100">
        <v>8.4631030000000003</v>
      </c>
      <c r="AV6" s="100">
        <v>8.1474299999999999</v>
      </c>
      <c r="AW6" s="100">
        <v>8.1446850000000008</v>
      </c>
      <c r="AX6" s="100">
        <v>7.9195469999999997</v>
      </c>
      <c r="AY6" s="100">
        <v>7.5341610000000001</v>
      </c>
      <c r="AZ6" s="891">
        <v>8.0644659999999995</v>
      </c>
      <c r="BA6" s="891">
        <v>8.4421440000000008</v>
      </c>
      <c r="BB6" s="891">
        <v>8.4779243666999999</v>
      </c>
      <c r="BC6" s="891">
        <v>8.5613827834999991</v>
      </c>
      <c r="BD6" s="559">
        <v>8.6445690000000006</v>
      </c>
      <c r="BE6" s="559">
        <v>8.6626609999999999</v>
      </c>
      <c r="BF6" s="559">
        <v>8.7482790000000001</v>
      </c>
      <c r="BG6" s="559">
        <v>8.5938789999999994</v>
      </c>
      <c r="BH6" s="559">
        <v>8.4600799999999996</v>
      </c>
      <c r="BI6" s="559">
        <v>8.3426690000000008</v>
      </c>
      <c r="BJ6" s="559">
        <v>8.1868759999999998</v>
      </c>
      <c r="BK6" s="559">
        <v>8.2053189999999994</v>
      </c>
      <c r="BL6" s="559">
        <v>8.2167060000000003</v>
      </c>
      <c r="BM6" s="559">
        <v>8.6617899999999999</v>
      </c>
      <c r="BN6" s="559">
        <v>8.9256290000000007</v>
      </c>
      <c r="BO6" s="559">
        <v>9.0398160000000001</v>
      </c>
      <c r="BP6" s="559">
        <v>9.0103299999999997</v>
      </c>
      <c r="BQ6" s="559">
        <v>8.9699729999999995</v>
      </c>
      <c r="BR6" s="559">
        <v>9.0106409999999997</v>
      </c>
      <c r="BS6" s="559">
        <v>8.8490830000000003</v>
      </c>
      <c r="BT6" s="559">
        <v>8.687519</v>
      </c>
      <c r="BU6" s="559">
        <v>8.571332</v>
      </c>
      <c r="BV6" s="559">
        <v>8.4201259999999998</v>
      </c>
    </row>
    <row r="7" spans="1:166" s="274" customFormat="1" x14ac:dyDescent="0.2">
      <c r="A7" s="548" t="s">
        <v>238</v>
      </c>
      <c r="B7" s="561" t="s">
        <v>1119</v>
      </c>
      <c r="C7" s="100">
        <v>5.5083549999999999</v>
      </c>
      <c r="D7" s="100">
        <v>5.5139639999999996</v>
      </c>
      <c r="E7" s="100">
        <v>5.9523549999999998</v>
      </c>
      <c r="F7" s="100">
        <v>5.9173</v>
      </c>
      <c r="G7" s="100">
        <v>5.9610000000000003</v>
      </c>
      <c r="H7" s="100">
        <v>6.008267</v>
      </c>
      <c r="I7" s="100">
        <v>6.1885159999999999</v>
      </c>
      <c r="J7" s="100">
        <v>6.0605479999999998</v>
      </c>
      <c r="K7" s="100">
        <v>6.1540670000000004</v>
      </c>
      <c r="L7" s="100">
        <v>6.1677419999999996</v>
      </c>
      <c r="M7" s="100">
        <v>6.1393000000000004</v>
      </c>
      <c r="N7" s="100">
        <v>5.6004519999999998</v>
      </c>
      <c r="O7" s="100">
        <v>6.0409680000000003</v>
      </c>
      <c r="P7" s="100">
        <v>6.1175360000000003</v>
      </c>
      <c r="Q7" s="100">
        <v>6.3514189999999999</v>
      </c>
      <c r="R7" s="100">
        <v>6.4454330000000004</v>
      </c>
      <c r="S7" s="100">
        <v>6.428839</v>
      </c>
      <c r="T7" s="100">
        <v>6.4082999999999997</v>
      </c>
      <c r="U7" s="100">
        <v>6.5056770000000004</v>
      </c>
      <c r="V7" s="100">
        <v>6.6308389999999999</v>
      </c>
      <c r="W7" s="100">
        <v>6.7954330000000001</v>
      </c>
      <c r="X7" s="100">
        <v>6.8048390000000003</v>
      </c>
      <c r="Y7" s="100">
        <v>6.7828330000000001</v>
      </c>
      <c r="Z7" s="100">
        <v>6.6485479999999999</v>
      </c>
      <c r="AA7" s="100">
        <v>6.1396769999999998</v>
      </c>
      <c r="AB7" s="100">
        <v>6.7073450000000001</v>
      </c>
      <c r="AC7" s="100">
        <v>6.9603229999999998</v>
      </c>
      <c r="AD7" s="100">
        <v>7.0796000000000001</v>
      </c>
      <c r="AE7" s="100">
        <v>7.1399679999999996</v>
      </c>
      <c r="AF7" s="100">
        <v>7.1203000000000003</v>
      </c>
      <c r="AG7" s="100">
        <v>7.0094839999999996</v>
      </c>
      <c r="AH7" s="100">
        <v>7.1390969999999996</v>
      </c>
      <c r="AI7" s="100">
        <v>7.2344999999999997</v>
      </c>
      <c r="AJ7" s="100">
        <v>7.3744189999999996</v>
      </c>
      <c r="AK7" s="100">
        <v>7.3837330000000003</v>
      </c>
      <c r="AL7" s="100">
        <v>7.204161</v>
      </c>
      <c r="AM7" s="100">
        <v>6.7095159999999998</v>
      </c>
      <c r="AN7" s="100">
        <v>6.9413210000000003</v>
      </c>
      <c r="AO7" s="100">
        <v>7.3242580000000004</v>
      </c>
      <c r="AP7" s="100">
        <v>7.3574330000000003</v>
      </c>
      <c r="AQ7" s="100">
        <v>7.4719360000000004</v>
      </c>
      <c r="AR7" s="100">
        <v>7.4839330000000004</v>
      </c>
      <c r="AS7" s="100">
        <v>7.576581</v>
      </c>
      <c r="AT7" s="100">
        <v>7.7120649999999999</v>
      </c>
      <c r="AU7" s="100">
        <v>7.8946670000000001</v>
      </c>
      <c r="AV7" s="100">
        <v>7.7984520000000002</v>
      </c>
      <c r="AW7" s="100">
        <v>7.8491</v>
      </c>
      <c r="AX7" s="100">
        <v>7.6001289999999999</v>
      </c>
      <c r="AY7" s="100">
        <v>7.2125159999999999</v>
      </c>
      <c r="AZ7" s="891">
        <v>7.6536790000000003</v>
      </c>
      <c r="BA7" s="891">
        <v>7.8643229999999997</v>
      </c>
      <c r="BB7" s="891">
        <v>7.7433828667000002</v>
      </c>
      <c r="BC7" s="891">
        <v>7.7410912835000003</v>
      </c>
      <c r="BD7" s="559">
        <v>7.8566339999999997</v>
      </c>
      <c r="BE7" s="559">
        <v>7.8918600000000003</v>
      </c>
      <c r="BF7" s="559">
        <v>8.0072010000000002</v>
      </c>
      <c r="BG7" s="559">
        <v>8.0594579999999993</v>
      </c>
      <c r="BH7" s="559">
        <v>8.0983680000000007</v>
      </c>
      <c r="BI7" s="559">
        <v>8.0910469999999997</v>
      </c>
      <c r="BJ7" s="559">
        <v>7.9123809999999999</v>
      </c>
      <c r="BK7" s="559">
        <v>7.9039060000000001</v>
      </c>
      <c r="BL7" s="559">
        <v>7.859572</v>
      </c>
      <c r="BM7" s="559">
        <v>8.0915859999999995</v>
      </c>
      <c r="BN7" s="559">
        <v>8.2104839999999992</v>
      </c>
      <c r="BO7" s="559">
        <v>8.2457379999999993</v>
      </c>
      <c r="BP7" s="559">
        <v>8.2199190000000009</v>
      </c>
      <c r="BQ7" s="559">
        <v>8.1964199999999998</v>
      </c>
      <c r="BR7" s="559">
        <v>8.2679729999999996</v>
      </c>
      <c r="BS7" s="559">
        <v>8.3090510000000002</v>
      </c>
      <c r="BT7" s="559">
        <v>8.3198950000000007</v>
      </c>
      <c r="BU7" s="559">
        <v>8.3114819999999998</v>
      </c>
      <c r="BV7" s="559">
        <v>8.1385640000000006</v>
      </c>
    </row>
    <row r="8" spans="1:166" x14ac:dyDescent="0.2">
      <c r="A8" s="270" t="s">
        <v>512</v>
      </c>
      <c r="B8" s="562" t="s">
        <v>1120</v>
      </c>
      <c r="C8" s="429">
        <v>2.256097</v>
      </c>
      <c r="D8" s="429">
        <v>2.2515710000000002</v>
      </c>
      <c r="E8" s="429">
        <v>2.5298069999999999</v>
      </c>
      <c r="F8" s="429">
        <v>2.4696669999999998</v>
      </c>
      <c r="G8" s="429">
        <v>2.4485809999999999</v>
      </c>
      <c r="H8" s="429">
        <v>2.441033</v>
      </c>
      <c r="I8" s="429">
        <v>2.5109360000000001</v>
      </c>
      <c r="J8" s="429">
        <v>2.3745479999999999</v>
      </c>
      <c r="K8" s="429">
        <v>2.387</v>
      </c>
      <c r="L8" s="429">
        <v>2.4591940000000001</v>
      </c>
      <c r="M8" s="429">
        <v>2.5308329999999999</v>
      </c>
      <c r="N8" s="429">
        <v>2.198645</v>
      </c>
      <c r="O8" s="429">
        <v>2.4480970000000002</v>
      </c>
      <c r="P8" s="429">
        <v>2.5409290000000002</v>
      </c>
      <c r="Q8" s="429">
        <v>2.6789679999999998</v>
      </c>
      <c r="R8" s="429">
        <v>2.6986669999999999</v>
      </c>
      <c r="S8" s="429">
        <v>2.6495479999999998</v>
      </c>
      <c r="T8" s="429">
        <v>2.5817999999999999</v>
      </c>
      <c r="U8" s="429">
        <v>2.5965479999999999</v>
      </c>
      <c r="V8" s="429">
        <v>2.6425480000000001</v>
      </c>
      <c r="W8" s="429">
        <v>2.7669329999999999</v>
      </c>
      <c r="X8" s="429">
        <v>2.8027739999999999</v>
      </c>
      <c r="Y8" s="429">
        <v>2.7574000000000001</v>
      </c>
      <c r="Z8" s="429">
        <v>2.6545160000000001</v>
      </c>
      <c r="AA8" s="429">
        <v>2.3898069999999998</v>
      </c>
      <c r="AB8" s="429">
        <v>2.6868620000000001</v>
      </c>
      <c r="AC8" s="429">
        <v>2.8931610000000001</v>
      </c>
      <c r="AD8" s="429">
        <v>2.9713669999999999</v>
      </c>
      <c r="AE8" s="429">
        <v>2.9750649999999998</v>
      </c>
      <c r="AF8" s="429">
        <v>2.900833</v>
      </c>
      <c r="AG8" s="429">
        <v>2.7694839999999998</v>
      </c>
      <c r="AH8" s="429">
        <v>2.7995480000000001</v>
      </c>
      <c r="AI8" s="429">
        <v>2.9447000000000001</v>
      </c>
      <c r="AJ8" s="429">
        <v>3.032581</v>
      </c>
      <c r="AK8" s="429">
        <v>3.09</v>
      </c>
      <c r="AL8" s="429">
        <v>2.9617420000000001</v>
      </c>
      <c r="AM8" s="429">
        <v>2.6888709999999998</v>
      </c>
      <c r="AN8" s="429">
        <v>2.817536</v>
      </c>
      <c r="AO8" s="429">
        <v>3.0921609999999999</v>
      </c>
      <c r="AP8" s="429">
        <v>3.0697000000000001</v>
      </c>
      <c r="AQ8" s="429">
        <v>3.127065</v>
      </c>
      <c r="AR8" s="429">
        <v>3.076333</v>
      </c>
      <c r="AS8" s="429">
        <v>3.0878389999999998</v>
      </c>
      <c r="AT8" s="429">
        <v>3.1579030000000001</v>
      </c>
      <c r="AU8" s="429">
        <v>3.312567</v>
      </c>
      <c r="AV8" s="429">
        <v>3.2943549999999999</v>
      </c>
      <c r="AW8" s="429">
        <v>3.3285999999999998</v>
      </c>
      <c r="AX8" s="429">
        <v>3.13971</v>
      </c>
      <c r="AY8" s="429">
        <v>2.9732259999999999</v>
      </c>
      <c r="AZ8" s="872">
        <v>3.2008209999999999</v>
      </c>
      <c r="BA8" s="872">
        <v>3.3528709999999999</v>
      </c>
      <c r="BB8" s="872">
        <v>3.2490502247999999</v>
      </c>
      <c r="BC8" s="872">
        <v>3.2251189356999999</v>
      </c>
      <c r="BD8" s="352">
        <v>3.258616</v>
      </c>
      <c r="BE8" s="352">
        <v>3.2700819999999999</v>
      </c>
      <c r="BF8" s="352">
        <v>3.3606090000000002</v>
      </c>
      <c r="BG8" s="352">
        <v>3.4164300000000001</v>
      </c>
      <c r="BH8" s="352">
        <v>3.464038</v>
      </c>
      <c r="BI8" s="352">
        <v>3.4761850000000001</v>
      </c>
      <c r="BJ8" s="352">
        <v>3.3266550000000001</v>
      </c>
      <c r="BK8" s="352">
        <v>3.3561809999999999</v>
      </c>
      <c r="BL8" s="352">
        <v>3.3979590000000002</v>
      </c>
      <c r="BM8" s="352">
        <v>3.4809570000000001</v>
      </c>
      <c r="BN8" s="352">
        <v>3.5449459999999999</v>
      </c>
      <c r="BO8" s="352">
        <v>3.5409359999999999</v>
      </c>
      <c r="BP8" s="352">
        <v>3.4847199999999998</v>
      </c>
      <c r="BQ8" s="352">
        <v>3.4356719999999998</v>
      </c>
      <c r="BR8" s="352">
        <v>3.477338</v>
      </c>
      <c r="BS8" s="352">
        <v>3.5093760000000001</v>
      </c>
      <c r="BT8" s="352">
        <v>3.5240290000000001</v>
      </c>
      <c r="BU8" s="352">
        <v>3.5231460000000001</v>
      </c>
      <c r="BV8" s="352">
        <v>3.366174</v>
      </c>
    </row>
    <row r="9" spans="1:166" x14ac:dyDescent="0.2">
      <c r="A9" s="270" t="s">
        <v>513</v>
      </c>
      <c r="B9" s="562" t="s">
        <v>922</v>
      </c>
      <c r="C9" s="429">
        <v>1.754</v>
      </c>
      <c r="D9" s="429">
        <v>1.764643</v>
      </c>
      <c r="E9" s="429">
        <v>1.8433870000000001</v>
      </c>
      <c r="F9" s="429">
        <v>1.8437330000000001</v>
      </c>
      <c r="G9" s="429">
        <v>1.855129</v>
      </c>
      <c r="H9" s="429">
        <v>1.869167</v>
      </c>
      <c r="I9" s="429">
        <v>1.9100649999999999</v>
      </c>
      <c r="J9" s="429">
        <v>1.922839</v>
      </c>
      <c r="K9" s="429">
        <v>1.9772670000000001</v>
      </c>
      <c r="L9" s="429">
        <v>1.9576769999999999</v>
      </c>
      <c r="M9" s="429">
        <v>1.9283999999999999</v>
      </c>
      <c r="N9" s="429">
        <v>1.8187420000000001</v>
      </c>
      <c r="O9" s="429">
        <v>1.9130320000000001</v>
      </c>
      <c r="P9" s="429">
        <v>1.914679</v>
      </c>
      <c r="Q9" s="429">
        <v>1.9622900000000001</v>
      </c>
      <c r="R9" s="429">
        <v>1.987933</v>
      </c>
      <c r="S9" s="429">
        <v>1.98529</v>
      </c>
      <c r="T9" s="429">
        <v>1.9970000000000001</v>
      </c>
      <c r="U9" s="429">
        <v>2.0285160000000002</v>
      </c>
      <c r="V9" s="429">
        <v>2.055968</v>
      </c>
      <c r="W9" s="429">
        <v>2.0790999999999999</v>
      </c>
      <c r="X9" s="429">
        <v>2.0937739999999998</v>
      </c>
      <c r="Y9" s="429">
        <v>2.121267</v>
      </c>
      <c r="Z9" s="429">
        <v>2.1078389999999998</v>
      </c>
      <c r="AA9" s="429">
        <v>1.9858070000000001</v>
      </c>
      <c r="AB9" s="429">
        <v>2.123586</v>
      </c>
      <c r="AC9" s="429">
        <v>2.1480320000000002</v>
      </c>
      <c r="AD9" s="429">
        <v>2.1568329999999998</v>
      </c>
      <c r="AE9" s="429">
        <v>2.1678389999999998</v>
      </c>
      <c r="AF9" s="429">
        <v>2.181467</v>
      </c>
      <c r="AG9" s="429">
        <v>2.183484</v>
      </c>
      <c r="AH9" s="429">
        <v>2.233419</v>
      </c>
      <c r="AI9" s="429">
        <v>2.221867</v>
      </c>
      <c r="AJ9" s="429">
        <v>2.264097</v>
      </c>
      <c r="AK9" s="429">
        <v>2.2640669999999998</v>
      </c>
      <c r="AL9" s="429">
        <v>2.2452260000000002</v>
      </c>
      <c r="AM9" s="429">
        <v>2.1459999999999999</v>
      </c>
      <c r="AN9" s="429">
        <v>2.1912859999999998</v>
      </c>
      <c r="AO9" s="429">
        <v>2.2404190000000002</v>
      </c>
      <c r="AP9" s="429">
        <v>2.2494000000000001</v>
      </c>
      <c r="AQ9" s="429">
        <v>2.2748390000000001</v>
      </c>
      <c r="AR9" s="429">
        <v>2.2936000000000001</v>
      </c>
      <c r="AS9" s="429">
        <v>2.331226</v>
      </c>
      <c r="AT9" s="429">
        <v>2.3573550000000001</v>
      </c>
      <c r="AU9" s="429">
        <v>2.3841000000000001</v>
      </c>
      <c r="AV9" s="429">
        <v>2.357129</v>
      </c>
      <c r="AW9" s="429">
        <v>2.3826000000000001</v>
      </c>
      <c r="AX9" s="429">
        <v>2.358419</v>
      </c>
      <c r="AY9" s="429">
        <v>2.2536450000000001</v>
      </c>
      <c r="AZ9" s="872">
        <v>2.356214</v>
      </c>
      <c r="BA9" s="872">
        <v>2.3765160000000001</v>
      </c>
      <c r="BB9" s="872">
        <v>2.4085335333</v>
      </c>
      <c r="BC9" s="872">
        <v>2.4168343861000001</v>
      </c>
      <c r="BD9" s="352">
        <v>2.4605969999999999</v>
      </c>
      <c r="BE9" s="352">
        <v>2.4669409999999998</v>
      </c>
      <c r="BF9" s="352">
        <v>2.4784540000000002</v>
      </c>
      <c r="BG9" s="352">
        <v>2.4776509999999998</v>
      </c>
      <c r="BH9" s="352">
        <v>2.487638</v>
      </c>
      <c r="BI9" s="352">
        <v>2.487006</v>
      </c>
      <c r="BJ9" s="352">
        <v>2.4798559999999998</v>
      </c>
      <c r="BK9" s="352">
        <v>2.4728319999999999</v>
      </c>
      <c r="BL9" s="352">
        <v>2.403343</v>
      </c>
      <c r="BM9" s="352">
        <v>2.5017670000000001</v>
      </c>
      <c r="BN9" s="352">
        <v>2.5223939999999998</v>
      </c>
      <c r="BO9" s="352">
        <v>2.5258769999999999</v>
      </c>
      <c r="BP9" s="352">
        <v>2.5316869999999998</v>
      </c>
      <c r="BQ9" s="352">
        <v>2.5371410000000001</v>
      </c>
      <c r="BR9" s="352">
        <v>2.5537040000000002</v>
      </c>
      <c r="BS9" s="352">
        <v>2.5605869999999999</v>
      </c>
      <c r="BT9" s="352">
        <v>2.576384</v>
      </c>
      <c r="BU9" s="352">
        <v>2.581696</v>
      </c>
      <c r="BV9" s="352">
        <v>2.587364</v>
      </c>
    </row>
    <row r="10" spans="1:166" x14ac:dyDescent="0.2">
      <c r="A10" s="270" t="s">
        <v>514</v>
      </c>
      <c r="B10" s="562" t="s">
        <v>1121</v>
      </c>
      <c r="C10" s="429">
        <v>0.91725800000000002</v>
      </c>
      <c r="D10" s="429">
        <v>0.91985700000000004</v>
      </c>
      <c r="E10" s="429">
        <v>0.96412900000000001</v>
      </c>
      <c r="F10" s="429">
        <v>0.97360000000000002</v>
      </c>
      <c r="G10" s="429">
        <v>0.98699999999999999</v>
      </c>
      <c r="H10" s="429">
        <v>0.99776699999999996</v>
      </c>
      <c r="I10" s="429">
        <v>1.026386</v>
      </c>
      <c r="J10" s="429">
        <v>1.022645</v>
      </c>
      <c r="K10" s="429">
        <v>1.0415000000000001</v>
      </c>
      <c r="L10" s="429">
        <v>1.036645</v>
      </c>
      <c r="M10" s="429">
        <v>1.0089999999999999</v>
      </c>
      <c r="N10" s="429">
        <v>0.95542000000000005</v>
      </c>
      <c r="O10" s="429">
        <v>1.001323</v>
      </c>
      <c r="P10" s="429">
        <v>0.994892</v>
      </c>
      <c r="Q10" s="429">
        <v>1.0201929999999999</v>
      </c>
      <c r="R10" s="429">
        <v>1.0412330000000001</v>
      </c>
      <c r="S10" s="429">
        <v>1.048065</v>
      </c>
      <c r="T10" s="429">
        <v>1.054033</v>
      </c>
      <c r="U10" s="429">
        <v>1.0756129999999999</v>
      </c>
      <c r="V10" s="429">
        <v>1.092258</v>
      </c>
      <c r="W10" s="429">
        <v>1.109567</v>
      </c>
      <c r="X10" s="429">
        <v>1.099807</v>
      </c>
      <c r="Y10" s="429">
        <v>1.1067659999999999</v>
      </c>
      <c r="Z10" s="429">
        <v>1.1038380000000001</v>
      </c>
      <c r="AA10" s="429">
        <v>1.0332889999999999</v>
      </c>
      <c r="AB10" s="429">
        <v>1.102587</v>
      </c>
      <c r="AC10" s="429">
        <v>1.115194</v>
      </c>
      <c r="AD10" s="429">
        <v>1.1244670000000001</v>
      </c>
      <c r="AE10" s="429">
        <v>1.1406769999999999</v>
      </c>
      <c r="AF10" s="429">
        <v>1.1489</v>
      </c>
      <c r="AG10" s="429">
        <v>1.157613</v>
      </c>
      <c r="AH10" s="429">
        <v>1.1812910000000001</v>
      </c>
      <c r="AI10" s="429">
        <v>1.1722330000000001</v>
      </c>
      <c r="AJ10" s="429">
        <v>1.1867730000000001</v>
      </c>
      <c r="AK10" s="429">
        <v>1.176166</v>
      </c>
      <c r="AL10" s="429">
        <v>1.1632899999999999</v>
      </c>
      <c r="AM10" s="429">
        <v>1.103097</v>
      </c>
      <c r="AN10" s="429">
        <v>1.1309990000000001</v>
      </c>
      <c r="AO10" s="429">
        <v>1.1580969999999999</v>
      </c>
      <c r="AP10" s="429">
        <v>1.172666</v>
      </c>
      <c r="AQ10" s="429">
        <v>1.189484</v>
      </c>
      <c r="AR10" s="429">
        <v>1.201133</v>
      </c>
      <c r="AS10" s="429">
        <v>1.2238709999999999</v>
      </c>
      <c r="AT10" s="429">
        <v>1.2376130000000001</v>
      </c>
      <c r="AU10" s="429">
        <v>1.2484329999999999</v>
      </c>
      <c r="AV10" s="429">
        <v>1.230645</v>
      </c>
      <c r="AW10" s="429">
        <v>1.2329000000000001</v>
      </c>
      <c r="AX10" s="429">
        <v>1.222774</v>
      </c>
      <c r="AY10" s="429">
        <v>1.1611610000000001</v>
      </c>
      <c r="AZ10" s="872">
        <v>1.2198580000000001</v>
      </c>
      <c r="BA10" s="872">
        <v>1.23342</v>
      </c>
      <c r="BB10" s="872">
        <v>1.2500535750999999</v>
      </c>
      <c r="BC10" s="872">
        <v>1.2647660742</v>
      </c>
      <c r="BD10" s="352">
        <v>1.2697989999999999</v>
      </c>
      <c r="BE10" s="352">
        <v>1.2746249999999999</v>
      </c>
      <c r="BF10" s="352">
        <v>1.2818000000000001</v>
      </c>
      <c r="BG10" s="352">
        <v>1.286867</v>
      </c>
      <c r="BH10" s="352">
        <v>1.289309</v>
      </c>
      <c r="BI10" s="352">
        <v>1.2913520000000001</v>
      </c>
      <c r="BJ10" s="352">
        <v>1.292889</v>
      </c>
      <c r="BK10" s="352">
        <v>1.2684759999999999</v>
      </c>
      <c r="BL10" s="352">
        <v>1.251727</v>
      </c>
      <c r="BM10" s="352">
        <v>1.2842579999999999</v>
      </c>
      <c r="BN10" s="352">
        <v>1.2991159999999999</v>
      </c>
      <c r="BO10" s="352">
        <v>1.313002</v>
      </c>
      <c r="BP10" s="352">
        <v>1.3182229999999999</v>
      </c>
      <c r="BQ10" s="352">
        <v>1.3250980000000001</v>
      </c>
      <c r="BR10" s="352">
        <v>1.330768</v>
      </c>
      <c r="BS10" s="352">
        <v>1.3384910000000001</v>
      </c>
      <c r="BT10" s="352">
        <v>1.338009</v>
      </c>
      <c r="BU10" s="352">
        <v>1.3440319999999999</v>
      </c>
      <c r="BV10" s="352">
        <v>1.3452029999999999</v>
      </c>
    </row>
    <row r="11" spans="1:166" x14ac:dyDescent="0.2">
      <c r="A11" s="270" t="s">
        <v>515</v>
      </c>
      <c r="B11" s="562" t="s">
        <v>1122</v>
      </c>
      <c r="C11" s="429">
        <v>0.58099999999999996</v>
      </c>
      <c r="D11" s="429">
        <v>0.57789299999999999</v>
      </c>
      <c r="E11" s="429">
        <v>0.61503200000000002</v>
      </c>
      <c r="F11" s="429">
        <v>0.63029999999999997</v>
      </c>
      <c r="G11" s="429">
        <v>0.67029000000000005</v>
      </c>
      <c r="H11" s="429">
        <v>0.70030000000000003</v>
      </c>
      <c r="I11" s="429">
        <v>0.74112900000000004</v>
      </c>
      <c r="J11" s="429">
        <v>0.74051599999999995</v>
      </c>
      <c r="K11" s="429">
        <v>0.74829999999999997</v>
      </c>
      <c r="L11" s="429">
        <v>0.71422600000000003</v>
      </c>
      <c r="M11" s="429">
        <v>0.67106699999999997</v>
      </c>
      <c r="N11" s="429">
        <v>0.62764500000000001</v>
      </c>
      <c r="O11" s="429">
        <v>0.67851600000000001</v>
      </c>
      <c r="P11" s="429">
        <v>0.66703599999999996</v>
      </c>
      <c r="Q11" s="429">
        <v>0.68996800000000003</v>
      </c>
      <c r="R11" s="429">
        <v>0.71760000000000002</v>
      </c>
      <c r="S11" s="429">
        <v>0.74593600000000004</v>
      </c>
      <c r="T11" s="429">
        <v>0.77546700000000002</v>
      </c>
      <c r="U11" s="429">
        <v>0.80500000000000005</v>
      </c>
      <c r="V11" s="429">
        <v>0.84006499999999995</v>
      </c>
      <c r="W11" s="429">
        <v>0.83983300000000005</v>
      </c>
      <c r="X11" s="429">
        <v>0.80848399999999998</v>
      </c>
      <c r="Y11" s="429">
        <v>0.7974</v>
      </c>
      <c r="Z11" s="429">
        <v>0.78235500000000002</v>
      </c>
      <c r="AA11" s="429">
        <v>0.73077400000000003</v>
      </c>
      <c r="AB11" s="429">
        <v>0.79430999999999996</v>
      </c>
      <c r="AC11" s="429">
        <v>0.80393599999999998</v>
      </c>
      <c r="AD11" s="429">
        <v>0.82693300000000003</v>
      </c>
      <c r="AE11" s="429">
        <v>0.85638700000000001</v>
      </c>
      <c r="AF11" s="429">
        <v>0.8891</v>
      </c>
      <c r="AG11" s="429">
        <v>0.89890300000000001</v>
      </c>
      <c r="AH11" s="429">
        <v>0.92483899999999997</v>
      </c>
      <c r="AI11" s="429">
        <v>0.89570000000000005</v>
      </c>
      <c r="AJ11" s="429">
        <v>0.89096799999999998</v>
      </c>
      <c r="AK11" s="429">
        <v>0.85350000000000004</v>
      </c>
      <c r="AL11" s="429">
        <v>0.83390299999999995</v>
      </c>
      <c r="AM11" s="429">
        <v>0.77154800000000001</v>
      </c>
      <c r="AN11" s="429">
        <v>0.80149999999999999</v>
      </c>
      <c r="AO11" s="429">
        <v>0.83358100000000002</v>
      </c>
      <c r="AP11" s="429">
        <v>0.86566699999999996</v>
      </c>
      <c r="AQ11" s="429">
        <v>0.880548</v>
      </c>
      <c r="AR11" s="429">
        <v>0.91286699999999998</v>
      </c>
      <c r="AS11" s="429">
        <v>0.93364499999999995</v>
      </c>
      <c r="AT11" s="429">
        <v>0.95919399999999999</v>
      </c>
      <c r="AU11" s="429">
        <v>0.94956700000000005</v>
      </c>
      <c r="AV11" s="429">
        <v>0.916323</v>
      </c>
      <c r="AW11" s="429">
        <v>0.90500000000000003</v>
      </c>
      <c r="AX11" s="429">
        <v>0.87922599999999995</v>
      </c>
      <c r="AY11" s="429">
        <v>0.82448399999999999</v>
      </c>
      <c r="AZ11" s="872">
        <v>0.87678599999999995</v>
      </c>
      <c r="BA11" s="872">
        <v>0.90151599999999998</v>
      </c>
      <c r="BB11" s="872">
        <v>0.83574553343000002</v>
      </c>
      <c r="BC11" s="872">
        <v>0.83437188758000003</v>
      </c>
      <c r="BD11" s="352">
        <v>0.86762269999999997</v>
      </c>
      <c r="BE11" s="352">
        <v>0.88021179999999999</v>
      </c>
      <c r="BF11" s="352">
        <v>0.88633759999999995</v>
      </c>
      <c r="BG11" s="352">
        <v>0.87851009999999996</v>
      </c>
      <c r="BH11" s="352">
        <v>0.85738309999999995</v>
      </c>
      <c r="BI11" s="352">
        <v>0.83650409999999997</v>
      </c>
      <c r="BJ11" s="352">
        <v>0.81298159999999997</v>
      </c>
      <c r="BK11" s="352">
        <v>0.80641660000000004</v>
      </c>
      <c r="BL11" s="352">
        <v>0.80654300000000001</v>
      </c>
      <c r="BM11" s="352">
        <v>0.82460350000000004</v>
      </c>
      <c r="BN11" s="352">
        <v>0.844028</v>
      </c>
      <c r="BO11" s="352">
        <v>0.86592290000000005</v>
      </c>
      <c r="BP11" s="352">
        <v>0.88528839999999998</v>
      </c>
      <c r="BQ11" s="352">
        <v>0.89850929999999996</v>
      </c>
      <c r="BR11" s="352">
        <v>0.90616350000000001</v>
      </c>
      <c r="BS11" s="352">
        <v>0.90059719999999999</v>
      </c>
      <c r="BT11" s="352">
        <v>0.88147220000000004</v>
      </c>
      <c r="BU11" s="352">
        <v>0.86260829999999999</v>
      </c>
      <c r="BV11" s="352">
        <v>0.83982270000000003</v>
      </c>
    </row>
    <row r="12" spans="1:166" s="274" customFormat="1" x14ac:dyDescent="0.2">
      <c r="A12" s="548" t="s">
        <v>532</v>
      </c>
      <c r="B12" s="561" t="s">
        <v>1123</v>
      </c>
      <c r="C12" s="100">
        <v>0.38187100000000002</v>
      </c>
      <c r="D12" s="100">
        <v>0.45410699999999998</v>
      </c>
      <c r="E12" s="100">
        <v>0.63132299999999997</v>
      </c>
      <c r="F12" s="100">
        <v>0.81006699999999998</v>
      </c>
      <c r="G12" s="100">
        <v>0.84948400000000002</v>
      </c>
      <c r="H12" s="100">
        <v>0.86146699999999998</v>
      </c>
      <c r="I12" s="100">
        <v>0.84690299999999996</v>
      </c>
      <c r="J12" s="100">
        <v>0.80006500000000003</v>
      </c>
      <c r="K12" s="100">
        <v>0.61103300000000005</v>
      </c>
      <c r="L12" s="100">
        <v>0.40428999999999998</v>
      </c>
      <c r="M12" s="100">
        <v>0.33843299999999998</v>
      </c>
      <c r="N12" s="100">
        <v>0.33712900000000001</v>
      </c>
      <c r="O12" s="100">
        <v>0.35154800000000003</v>
      </c>
      <c r="P12" s="100">
        <v>0.40953600000000001</v>
      </c>
      <c r="Q12" s="100">
        <v>0.63306499999999999</v>
      </c>
      <c r="R12" s="100">
        <v>0.80659999999999998</v>
      </c>
      <c r="S12" s="100">
        <v>0.843032</v>
      </c>
      <c r="T12" s="100">
        <v>0.84703300000000004</v>
      </c>
      <c r="U12" s="100">
        <v>0.80932300000000001</v>
      </c>
      <c r="V12" s="100">
        <v>0.82580699999999996</v>
      </c>
      <c r="W12" s="100">
        <v>0.61286700000000005</v>
      </c>
      <c r="X12" s="100">
        <v>0.414742</v>
      </c>
      <c r="Y12" s="100">
        <v>0.33316699999999999</v>
      </c>
      <c r="Z12" s="100">
        <v>0.34525800000000001</v>
      </c>
      <c r="AA12" s="100">
        <v>0.337258</v>
      </c>
      <c r="AB12" s="100">
        <v>0.34672399999999998</v>
      </c>
      <c r="AC12" s="100">
        <v>0.62938700000000003</v>
      </c>
      <c r="AD12" s="100">
        <v>0.79643299999999995</v>
      </c>
      <c r="AE12" s="100">
        <v>0.83364499999999997</v>
      </c>
      <c r="AF12" s="100">
        <v>0.82150000000000001</v>
      </c>
      <c r="AG12" s="100">
        <v>0.77729000000000004</v>
      </c>
      <c r="AH12" s="100">
        <v>0.793323</v>
      </c>
      <c r="AI12" s="100">
        <v>0.60389999999999999</v>
      </c>
      <c r="AJ12" s="100">
        <v>0.39564500000000002</v>
      </c>
      <c r="AK12" s="100">
        <v>0.30763299999999999</v>
      </c>
      <c r="AL12" s="100">
        <v>0.31032300000000002</v>
      </c>
      <c r="AM12" s="100">
        <v>0.29048400000000002</v>
      </c>
      <c r="AN12" s="100">
        <v>0.39821400000000001</v>
      </c>
      <c r="AO12" s="100">
        <v>0.62716099999999997</v>
      </c>
      <c r="AP12" s="100">
        <v>0.755</v>
      </c>
      <c r="AQ12" s="100">
        <v>0.80474199999999996</v>
      </c>
      <c r="AR12" s="100">
        <v>0.82476700000000003</v>
      </c>
      <c r="AS12" s="100">
        <v>0.82080699999999995</v>
      </c>
      <c r="AT12" s="100">
        <v>0.78374200000000005</v>
      </c>
      <c r="AU12" s="100">
        <v>0.59253299999999998</v>
      </c>
      <c r="AV12" s="100">
        <v>0.37438700000000003</v>
      </c>
      <c r="AW12" s="100">
        <v>0.31966699999999998</v>
      </c>
      <c r="AX12" s="100">
        <v>0.34487099999999998</v>
      </c>
      <c r="AY12" s="100">
        <v>0.346161</v>
      </c>
      <c r="AZ12" s="891">
        <v>0.43589299999999997</v>
      </c>
      <c r="BA12" s="891">
        <v>0.60199999999999998</v>
      </c>
      <c r="BB12" s="891">
        <v>0.73454149999999996</v>
      </c>
      <c r="BC12" s="891">
        <v>0.82029149999999995</v>
      </c>
      <c r="BD12" s="559">
        <v>0.80960540000000003</v>
      </c>
      <c r="BE12" s="559">
        <v>0.79280910000000004</v>
      </c>
      <c r="BF12" s="559">
        <v>0.76322089999999998</v>
      </c>
      <c r="BG12" s="559">
        <v>0.55593510000000002</v>
      </c>
      <c r="BH12" s="559">
        <v>0.38348189999999999</v>
      </c>
      <c r="BI12" s="559">
        <v>0.27417190000000002</v>
      </c>
      <c r="BJ12" s="559">
        <v>0.29693370000000002</v>
      </c>
      <c r="BK12" s="559">
        <v>0.32388299999999998</v>
      </c>
      <c r="BL12" s="559">
        <v>0.37856889999999999</v>
      </c>
      <c r="BM12" s="559">
        <v>0.59171200000000002</v>
      </c>
      <c r="BN12" s="559">
        <v>0.73641659999999998</v>
      </c>
      <c r="BO12" s="559">
        <v>0.81592290000000001</v>
      </c>
      <c r="BP12" s="559">
        <v>0.8125038</v>
      </c>
      <c r="BQ12" s="559">
        <v>0.79563459999999997</v>
      </c>
      <c r="BR12" s="559">
        <v>0.76495409999999997</v>
      </c>
      <c r="BS12" s="559">
        <v>0.56185850000000004</v>
      </c>
      <c r="BT12" s="559">
        <v>0.38979150000000001</v>
      </c>
      <c r="BU12" s="559">
        <v>0.28269909999999998</v>
      </c>
      <c r="BV12" s="559">
        <v>0.30423499999999998</v>
      </c>
    </row>
    <row r="13" spans="1:166" x14ac:dyDescent="0.2">
      <c r="A13" s="270" t="s">
        <v>516</v>
      </c>
      <c r="B13" s="562" t="s">
        <v>1124</v>
      </c>
      <c r="C13" s="429">
        <v>9.6450000000000008E-3</v>
      </c>
      <c r="D13" s="429">
        <v>7.1780000000000004E-3</v>
      </c>
      <c r="E13" s="429">
        <v>5.581E-3</v>
      </c>
      <c r="F13" s="429">
        <v>6.3660000000000001E-3</v>
      </c>
      <c r="G13" s="429">
        <v>6.2249999999999996E-3</v>
      </c>
      <c r="H13" s="429">
        <v>7.9330000000000008E-3</v>
      </c>
      <c r="I13" s="429">
        <v>9.0650000000000001E-3</v>
      </c>
      <c r="J13" s="429">
        <v>7.2259999999999998E-3</v>
      </c>
      <c r="K13" s="429">
        <v>6.3E-3</v>
      </c>
      <c r="L13" s="429">
        <v>5.7419999999999997E-3</v>
      </c>
      <c r="M13" s="429">
        <v>6.4330000000000003E-3</v>
      </c>
      <c r="N13" s="429">
        <v>6.5160000000000001E-3</v>
      </c>
      <c r="O13" s="429">
        <v>3.8709999999999999E-3</v>
      </c>
      <c r="P13" s="429">
        <v>4.5360000000000001E-3</v>
      </c>
      <c r="Q13" s="429">
        <v>8.5800000000000008E-3</v>
      </c>
      <c r="R13" s="429">
        <v>5.3330000000000001E-3</v>
      </c>
      <c r="S13" s="429">
        <v>4.0000000000000001E-3</v>
      </c>
      <c r="T13" s="429">
        <v>4.8999999999999998E-3</v>
      </c>
      <c r="U13" s="429">
        <v>7.6769999999999998E-3</v>
      </c>
      <c r="V13" s="429">
        <v>6.3229999999999996E-3</v>
      </c>
      <c r="W13" s="429">
        <v>6.1000000000000004E-3</v>
      </c>
      <c r="X13" s="429">
        <v>1.9741999999999999E-2</v>
      </c>
      <c r="Y13" s="429">
        <v>1.8367000000000001E-2</v>
      </c>
      <c r="Z13" s="429">
        <v>1.6677000000000001E-2</v>
      </c>
      <c r="AA13" s="429">
        <v>1.6903999999999999E-2</v>
      </c>
      <c r="AB13" s="429">
        <v>-4.6550000000000003E-3</v>
      </c>
      <c r="AC13" s="429">
        <v>-7.6769999999999998E-3</v>
      </c>
      <c r="AD13" s="429">
        <v>-4.8329999999999996E-3</v>
      </c>
      <c r="AE13" s="429">
        <v>-1.0966999999999999E-2</v>
      </c>
      <c r="AF13" s="429">
        <v>-1.7267000000000001E-2</v>
      </c>
      <c r="AG13" s="429">
        <v>-1.3967E-2</v>
      </c>
      <c r="AH13" s="429">
        <v>-1.3644999999999999E-2</v>
      </c>
      <c r="AI13" s="429">
        <v>-1.52E-2</v>
      </c>
      <c r="AJ13" s="429">
        <v>-6.2899999999999996E-3</v>
      </c>
      <c r="AK13" s="429">
        <v>-4.4999999999999997E-3</v>
      </c>
      <c r="AL13" s="429">
        <v>-0.01</v>
      </c>
      <c r="AM13" s="429">
        <v>-2.1291000000000001E-2</v>
      </c>
      <c r="AN13" s="429">
        <v>-2.2643E-2</v>
      </c>
      <c r="AO13" s="429">
        <v>-1.4871000000000001E-2</v>
      </c>
      <c r="AP13" s="429">
        <v>-1.7433000000000001E-2</v>
      </c>
      <c r="AQ13" s="429">
        <v>-1.8870999999999999E-2</v>
      </c>
      <c r="AR13" s="429">
        <v>-1.5900000000000001E-2</v>
      </c>
      <c r="AS13" s="429">
        <v>-1.9096999999999999E-2</v>
      </c>
      <c r="AT13" s="429">
        <v>-1.5161000000000001E-2</v>
      </c>
      <c r="AU13" s="429">
        <v>-1.5733E-2</v>
      </c>
      <c r="AV13" s="429">
        <v>-1.6968E-2</v>
      </c>
      <c r="AW13" s="429">
        <v>-1.7399999999999999E-2</v>
      </c>
      <c r="AX13" s="429">
        <v>-1.5613E-2</v>
      </c>
      <c r="AY13" s="429">
        <v>-1.7225000000000001E-2</v>
      </c>
      <c r="AZ13" s="872">
        <v>-1.0715000000000001E-2</v>
      </c>
      <c r="BA13" s="872">
        <v>-2.2644999999999998E-2</v>
      </c>
      <c r="BB13" s="872">
        <v>-1.4926099999999999E-2</v>
      </c>
      <c r="BC13" s="872">
        <v>-1.5347299999999999E-2</v>
      </c>
      <c r="BD13" s="352">
        <v>-1.6750899999999999E-2</v>
      </c>
      <c r="BE13" s="352">
        <v>-1.5810500000000002E-2</v>
      </c>
      <c r="BF13" s="352">
        <v>-1.52763E-2</v>
      </c>
      <c r="BG13" s="352">
        <v>-1.61595E-2</v>
      </c>
      <c r="BH13" s="352">
        <v>-1.43795E-2</v>
      </c>
      <c r="BI13" s="352">
        <v>-1.3783E-2</v>
      </c>
      <c r="BJ13" s="352">
        <v>-1.4597300000000001E-2</v>
      </c>
      <c r="BK13" s="352">
        <v>-1.40594E-2</v>
      </c>
      <c r="BL13" s="352">
        <v>-1.48165E-2</v>
      </c>
      <c r="BM13" s="352">
        <v>-1.5295E-2</v>
      </c>
      <c r="BN13" s="352">
        <v>-1.4621800000000001E-2</v>
      </c>
      <c r="BO13" s="352">
        <v>-1.49745E-2</v>
      </c>
      <c r="BP13" s="352">
        <v>-1.6688399999999999E-2</v>
      </c>
      <c r="BQ13" s="352">
        <v>-1.5778299999999999E-2</v>
      </c>
      <c r="BR13" s="352">
        <v>-1.52526E-2</v>
      </c>
      <c r="BS13" s="352">
        <v>-1.6206700000000001E-2</v>
      </c>
      <c r="BT13" s="352">
        <v>-1.4444200000000001E-2</v>
      </c>
      <c r="BU13" s="352">
        <v>-1.39107E-2</v>
      </c>
      <c r="BV13" s="352">
        <v>-1.4695099999999999E-2</v>
      </c>
    </row>
    <row r="14" spans="1:166" x14ac:dyDescent="0.2">
      <c r="A14" s="270" t="s">
        <v>565</v>
      </c>
      <c r="B14" s="562" t="s">
        <v>922</v>
      </c>
      <c r="C14" s="429">
        <v>0.27112900000000001</v>
      </c>
      <c r="D14" s="429">
        <v>0.27160699999999999</v>
      </c>
      <c r="E14" s="429">
        <v>0.27451599999999998</v>
      </c>
      <c r="F14" s="429">
        <v>0.29836699999999999</v>
      </c>
      <c r="G14" s="429">
        <v>0.28922599999999998</v>
      </c>
      <c r="H14" s="429">
        <v>0.29609999999999997</v>
      </c>
      <c r="I14" s="429">
        <v>0.292323</v>
      </c>
      <c r="J14" s="429">
        <v>0.294097</v>
      </c>
      <c r="K14" s="429">
        <v>0.28260000000000002</v>
      </c>
      <c r="L14" s="429">
        <v>0.274065</v>
      </c>
      <c r="M14" s="429">
        <v>0.28760000000000002</v>
      </c>
      <c r="N14" s="429">
        <v>0.26241900000000001</v>
      </c>
      <c r="O14" s="429">
        <v>0.26600000000000001</v>
      </c>
      <c r="P14" s="429">
        <v>0.26910699999999999</v>
      </c>
      <c r="Q14" s="429">
        <v>0.27848400000000001</v>
      </c>
      <c r="R14" s="429">
        <v>0.28599999999999998</v>
      </c>
      <c r="S14" s="429">
        <v>0.28777399999999997</v>
      </c>
      <c r="T14" s="429">
        <v>0.28349999999999997</v>
      </c>
      <c r="U14" s="429">
        <v>0.28935499999999997</v>
      </c>
      <c r="V14" s="429">
        <v>0.28761300000000001</v>
      </c>
      <c r="W14" s="429">
        <v>0.27410000000000001</v>
      </c>
      <c r="X14" s="429">
        <v>0.26896799999999998</v>
      </c>
      <c r="Y14" s="429">
        <v>0.26200000000000001</v>
      </c>
      <c r="Z14" s="429">
        <v>0.28341899999999998</v>
      </c>
      <c r="AA14" s="429">
        <v>0.26793600000000001</v>
      </c>
      <c r="AB14" s="429">
        <v>0.25330999999999998</v>
      </c>
      <c r="AC14" s="429">
        <v>0.27393600000000001</v>
      </c>
      <c r="AD14" s="429">
        <v>0.26860000000000001</v>
      </c>
      <c r="AE14" s="429">
        <v>0.27822599999999997</v>
      </c>
      <c r="AF14" s="429">
        <v>0.28089999999999998</v>
      </c>
      <c r="AG14" s="429">
        <v>0.27941899999999997</v>
      </c>
      <c r="AH14" s="429">
        <v>0.28735500000000003</v>
      </c>
      <c r="AI14" s="429">
        <v>0.26493299999999997</v>
      </c>
      <c r="AJ14" s="429">
        <v>0.25112899999999999</v>
      </c>
      <c r="AK14" s="429">
        <v>0.27210000000000001</v>
      </c>
      <c r="AL14" s="429">
        <v>0.29290300000000002</v>
      </c>
      <c r="AM14" s="429">
        <v>0.26858100000000001</v>
      </c>
      <c r="AN14" s="429">
        <v>0.26964300000000002</v>
      </c>
      <c r="AO14" s="429">
        <v>0.28183900000000001</v>
      </c>
      <c r="AP14" s="429">
        <v>0.28866700000000001</v>
      </c>
      <c r="AQ14" s="429">
        <v>0.28967700000000002</v>
      </c>
      <c r="AR14" s="429">
        <v>0.29823300000000003</v>
      </c>
      <c r="AS14" s="429">
        <v>0.27887099999999998</v>
      </c>
      <c r="AT14" s="429">
        <v>0.28571000000000002</v>
      </c>
      <c r="AU14" s="429">
        <v>0.27850000000000003</v>
      </c>
      <c r="AV14" s="429">
        <v>0.24471000000000001</v>
      </c>
      <c r="AW14" s="429">
        <v>0.29106700000000002</v>
      </c>
      <c r="AX14" s="429">
        <v>0.29570999999999997</v>
      </c>
      <c r="AY14" s="429">
        <v>0.27322600000000002</v>
      </c>
      <c r="AZ14" s="872">
        <v>0.26960699999999999</v>
      </c>
      <c r="BA14" s="872">
        <v>0.284968</v>
      </c>
      <c r="BB14" s="872">
        <v>0.23403959999999999</v>
      </c>
      <c r="BC14" s="872">
        <v>0.28183530000000001</v>
      </c>
      <c r="BD14" s="352">
        <v>0.28179029999999999</v>
      </c>
      <c r="BE14" s="352">
        <v>0.27550590000000003</v>
      </c>
      <c r="BF14" s="352">
        <v>0.26968940000000002</v>
      </c>
      <c r="BG14" s="352">
        <v>0.25872489999999998</v>
      </c>
      <c r="BH14" s="352">
        <v>0.24290639999999999</v>
      </c>
      <c r="BI14" s="352">
        <v>0.26285069999999999</v>
      </c>
      <c r="BJ14" s="352">
        <v>0.2731614</v>
      </c>
      <c r="BK14" s="352">
        <v>0.25513279999999999</v>
      </c>
      <c r="BL14" s="352">
        <v>0.25141809999999998</v>
      </c>
      <c r="BM14" s="352">
        <v>0.26352900000000001</v>
      </c>
      <c r="BN14" s="352">
        <v>0.2500522</v>
      </c>
      <c r="BO14" s="352">
        <v>0.2920856</v>
      </c>
      <c r="BP14" s="352">
        <v>0.28811439999999999</v>
      </c>
      <c r="BQ14" s="352">
        <v>0.28191769999999999</v>
      </c>
      <c r="BR14" s="352">
        <v>0.27569700000000003</v>
      </c>
      <c r="BS14" s="352">
        <v>0.26539420000000002</v>
      </c>
      <c r="BT14" s="352">
        <v>0.24931600000000001</v>
      </c>
      <c r="BU14" s="352">
        <v>0.26963969999999998</v>
      </c>
      <c r="BV14" s="352">
        <v>0.27975499999999998</v>
      </c>
    </row>
    <row r="15" spans="1:166" x14ac:dyDescent="0.2">
      <c r="A15" s="270" t="s">
        <v>566</v>
      </c>
      <c r="B15" s="562" t="s">
        <v>1125</v>
      </c>
      <c r="C15" s="429">
        <v>0.27854800000000002</v>
      </c>
      <c r="D15" s="429">
        <v>0.27560699999999999</v>
      </c>
      <c r="E15" s="429">
        <v>0.28403200000000001</v>
      </c>
      <c r="F15" s="429">
        <v>0.28453299999999998</v>
      </c>
      <c r="G15" s="429">
        <v>0.286387</v>
      </c>
      <c r="H15" s="429">
        <v>0.27313300000000001</v>
      </c>
      <c r="I15" s="429">
        <v>0.27612900000000001</v>
      </c>
      <c r="J15" s="429">
        <v>0.26300000000000001</v>
      </c>
      <c r="K15" s="429">
        <v>0.252</v>
      </c>
      <c r="L15" s="429">
        <v>0.22364500000000001</v>
      </c>
      <c r="M15" s="429">
        <v>0.23433300000000001</v>
      </c>
      <c r="N15" s="429">
        <v>0.229355</v>
      </c>
      <c r="O15" s="429">
        <v>0.23319400000000001</v>
      </c>
      <c r="P15" s="429">
        <v>0.22614300000000001</v>
      </c>
      <c r="Q15" s="429">
        <v>0.247194</v>
      </c>
      <c r="R15" s="429">
        <v>0.26093300000000003</v>
      </c>
      <c r="S15" s="429">
        <v>0.25629000000000002</v>
      </c>
      <c r="T15" s="429">
        <v>0.25190000000000001</v>
      </c>
      <c r="U15" s="429">
        <v>0.25483899999999998</v>
      </c>
      <c r="V15" s="429">
        <v>0.25480700000000001</v>
      </c>
      <c r="W15" s="429">
        <v>0.245367</v>
      </c>
      <c r="X15" s="429">
        <v>0.23374200000000001</v>
      </c>
      <c r="Y15" s="429">
        <v>0.273067</v>
      </c>
      <c r="Z15" s="429">
        <v>0.27574199999999999</v>
      </c>
      <c r="AA15" s="429">
        <v>0.24906500000000001</v>
      </c>
      <c r="AB15" s="429">
        <v>0.22134499999999999</v>
      </c>
      <c r="AC15" s="429">
        <v>0.261903</v>
      </c>
      <c r="AD15" s="429">
        <v>0.27600000000000002</v>
      </c>
      <c r="AE15" s="429">
        <v>0.27771000000000001</v>
      </c>
      <c r="AF15" s="429">
        <v>0.27033299999999999</v>
      </c>
      <c r="AG15" s="429">
        <v>0.251226</v>
      </c>
      <c r="AH15" s="429">
        <v>0.26219399999999998</v>
      </c>
      <c r="AI15" s="429">
        <v>0.25633299999999998</v>
      </c>
      <c r="AJ15" s="429">
        <v>0.270677</v>
      </c>
      <c r="AK15" s="429">
        <v>0.27936699999999998</v>
      </c>
      <c r="AL15" s="429">
        <v>0.27871000000000001</v>
      </c>
      <c r="AM15" s="429">
        <v>0.26177400000000001</v>
      </c>
      <c r="AN15" s="429">
        <v>0.23871400000000001</v>
      </c>
      <c r="AO15" s="429">
        <v>0.23758099999999999</v>
      </c>
      <c r="AP15" s="429">
        <v>0.24473300000000001</v>
      </c>
      <c r="AQ15" s="429">
        <v>0.26338699999999998</v>
      </c>
      <c r="AR15" s="429">
        <v>0.261633</v>
      </c>
      <c r="AS15" s="429">
        <v>0.26909699999999998</v>
      </c>
      <c r="AT15" s="429">
        <v>0.24138699999999999</v>
      </c>
      <c r="AU15" s="429">
        <v>0.234733</v>
      </c>
      <c r="AV15" s="429">
        <v>0.21432300000000001</v>
      </c>
      <c r="AW15" s="429">
        <v>0.246167</v>
      </c>
      <c r="AX15" s="429">
        <v>0.25703199999999998</v>
      </c>
      <c r="AY15" s="429">
        <v>0.242839</v>
      </c>
      <c r="AZ15" s="872">
        <v>0.22632099999999999</v>
      </c>
      <c r="BA15" s="872">
        <v>0.25309700000000002</v>
      </c>
      <c r="BB15" s="872">
        <v>0.2864602</v>
      </c>
      <c r="BC15" s="872">
        <v>0.2818097</v>
      </c>
      <c r="BD15" s="352">
        <v>0.27614379999999999</v>
      </c>
      <c r="BE15" s="352">
        <v>0.27499780000000001</v>
      </c>
      <c r="BF15" s="352">
        <v>0.26921270000000003</v>
      </c>
      <c r="BG15" s="352">
        <v>0.25729390000000002</v>
      </c>
      <c r="BH15" s="352">
        <v>0.26052959999999997</v>
      </c>
      <c r="BI15" s="352">
        <v>0.26302769999999998</v>
      </c>
      <c r="BJ15" s="352">
        <v>0.27780870000000002</v>
      </c>
      <c r="BK15" s="352">
        <v>0.27398299999999998</v>
      </c>
      <c r="BL15" s="352">
        <v>0.26839950000000001</v>
      </c>
      <c r="BM15" s="352">
        <v>0.26936739999999998</v>
      </c>
      <c r="BN15" s="352">
        <v>0.27332699999999999</v>
      </c>
      <c r="BO15" s="352">
        <v>0.27072099999999999</v>
      </c>
      <c r="BP15" s="352">
        <v>0.2721034</v>
      </c>
      <c r="BQ15" s="352">
        <v>0.27167629999999998</v>
      </c>
      <c r="BR15" s="352">
        <v>0.2657388</v>
      </c>
      <c r="BS15" s="352">
        <v>0.25642100000000001</v>
      </c>
      <c r="BT15" s="352">
        <v>0.2603916</v>
      </c>
      <c r="BU15" s="352">
        <v>0.26432939999999999</v>
      </c>
      <c r="BV15" s="352">
        <v>0.27832760000000001</v>
      </c>
    </row>
    <row r="16" spans="1:166" x14ac:dyDescent="0.2">
      <c r="A16" s="270" t="s">
        <v>517</v>
      </c>
      <c r="B16" s="562" t="s">
        <v>1126</v>
      </c>
      <c r="C16" s="429">
        <v>-0.177451</v>
      </c>
      <c r="D16" s="429">
        <v>-0.100285</v>
      </c>
      <c r="E16" s="429">
        <v>6.7194000000000004E-2</v>
      </c>
      <c r="F16" s="429">
        <v>0.220801</v>
      </c>
      <c r="G16" s="429">
        <v>0.267646</v>
      </c>
      <c r="H16" s="429">
        <v>0.28430100000000003</v>
      </c>
      <c r="I16" s="429">
        <v>0.26938600000000001</v>
      </c>
      <c r="J16" s="429">
        <v>0.23574200000000001</v>
      </c>
      <c r="K16" s="429">
        <v>7.0133000000000001E-2</v>
      </c>
      <c r="L16" s="429">
        <v>-9.9162E-2</v>
      </c>
      <c r="M16" s="429">
        <v>-0.18993299999999999</v>
      </c>
      <c r="N16" s="429">
        <v>-0.161161</v>
      </c>
      <c r="O16" s="429">
        <v>-0.15151700000000001</v>
      </c>
      <c r="P16" s="429">
        <v>-9.0249999999999997E-2</v>
      </c>
      <c r="Q16" s="429">
        <v>9.8807000000000006E-2</v>
      </c>
      <c r="R16" s="429">
        <v>0.254334</v>
      </c>
      <c r="S16" s="429">
        <v>0.29496800000000001</v>
      </c>
      <c r="T16" s="429">
        <v>0.30673299999999998</v>
      </c>
      <c r="U16" s="429">
        <v>0.25745200000000001</v>
      </c>
      <c r="V16" s="429">
        <v>0.27706399999999998</v>
      </c>
      <c r="W16" s="429">
        <v>8.7300000000000003E-2</v>
      </c>
      <c r="X16" s="429">
        <v>-0.10771</v>
      </c>
      <c r="Y16" s="429">
        <v>-0.22026699999999999</v>
      </c>
      <c r="Z16" s="429">
        <v>-0.23058000000000001</v>
      </c>
      <c r="AA16" s="429">
        <v>-0.19664699999999999</v>
      </c>
      <c r="AB16" s="429">
        <v>-0.123276</v>
      </c>
      <c r="AC16" s="429">
        <v>0.101225</v>
      </c>
      <c r="AD16" s="429">
        <v>0.25666600000000001</v>
      </c>
      <c r="AE16" s="429">
        <v>0.28867599999999999</v>
      </c>
      <c r="AF16" s="429">
        <v>0.28753400000000001</v>
      </c>
      <c r="AG16" s="429">
        <v>0.26061200000000001</v>
      </c>
      <c r="AH16" s="429">
        <v>0.25741900000000001</v>
      </c>
      <c r="AI16" s="429">
        <v>9.7834000000000004E-2</v>
      </c>
      <c r="AJ16" s="429">
        <v>-0.11987100000000001</v>
      </c>
      <c r="AK16" s="429">
        <v>-0.23933399999999999</v>
      </c>
      <c r="AL16" s="429">
        <v>-0.25129000000000001</v>
      </c>
      <c r="AM16" s="429">
        <v>-0.21858</v>
      </c>
      <c r="AN16" s="429">
        <v>-8.7499999999999994E-2</v>
      </c>
      <c r="AO16" s="429">
        <v>0.122612</v>
      </c>
      <c r="AP16" s="429">
        <v>0.239033</v>
      </c>
      <c r="AQ16" s="429">
        <v>0.27054899999999998</v>
      </c>
      <c r="AR16" s="429">
        <v>0.28080100000000002</v>
      </c>
      <c r="AS16" s="429">
        <v>0.29193599999999997</v>
      </c>
      <c r="AT16" s="429">
        <v>0.27180599999999999</v>
      </c>
      <c r="AU16" s="429">
        <v>9.5033000000000006E-2</v>
      </c>
      <c r="AV16" s="429">
        <v>-6.7678000000000002E-2</v>
      </c>
      <c r="AW16" s="429">
        <v>-0.20016700000000001</v>
      </c>
      <c r="AX16" s="429">
        <v>-0.19225800000000001</v>
      </c>
      <c r="AY16" s="429">
        <v>-0.15267900000000001</v>
      </c>
      <c r="AZ16" s="872">
        <v>-4.9320000000000003E-2</v>
      </c>
      <c r="BA16" s="872">
        <v>8.6580000000000004E-2</v>
      </c>
      <c r="BB16" s="872">
        <v>0.2289678</v>
      </c>
      <c r="BC16" s="872">
        <v>0.27199380000000001</v>
      </c>
      <c r="BD16" s="352">
        <v>0.2684222</v>
      </c>
      <c r="BE16" s="352">
        <v>0.25811590000000001</v>
      </c>
      <c r="BF16" s="352">
        <v>0.23959510000000001</v>
      </c>
      <c r="BG16" s="352">
        <v>5.6075800000000002E-2</v>
      </c>
      <c r="BH16" s="352">
        <v>-0.10557469999999999</v>
      </c>
      <c r="BI16" s="352">
        <v>-0.23792350000000001</v>
      </c>
      <c r="BJ16" s="352">
        <v>-0.23943909999999999</v>
      </c>
      <c r="BK16" s="352">
        <v>-0.1911735</v>
      </c>
      <c r="BL16" s="352">
        <v>-0.12643219999999999</v>
      </c>
      <c r="BM16" s="352">
        <v>7.4110599999999999E-2</v>
      </c>
      <c r="BN16" s="352">
        <v>0.22765930000000001</v>
      </c>
      <c r="BO16" s="352">
        <v>0.26809080000000002</v>
      </c>
      <c r="BP16" s="352">
        <v>0.2689744</v>
      </c>
      <c r="BQ16" s="352">
        <v>0.25781880000000001</v>
      </c>
      <c r="BR16" s="352">
        <v>0.23877090000000001</v>
      </c>
      <c r="BS16" s="352">
        <v>5.6250099999999997E-2</v>
      </c>
      <c r="BT16" s="352">
        <v>-0.1054718</v>
      </c>
      <c r="BU16" s="352">
        <v>-0.2373593</v>
      </c>
      <c r="BV16" s="352">
        <v>-0.23915249999999999</v>
      </c>
    </row>
    <row r="17" spans="1:74" s="274" customFormat="1" x14ac:dyDescent="0.2">
      <c r="A17" s="548" t="s">
        <v>518</v>
      </c>
      <c r="B17" s="563" t="s">
        <v>1127</v>
      </c>
      <c r="C17" s="100">
        <v>-2.2349000000000001E-2</v>
      </c>
      <c r="D17" s="100">
        <v>-2.1128000000000001E-2</v>
      </c>
      <c r="E17" s="100">
        <v>-2.2387000000000001E-2</v>
      </c>
      <c r="F17" s="100">
        <v>-2.0142E-2</v>
      </c>
      <c r="G17" s="100">
        <v>-2.1826000000000002E-2</v>
      </c>
      <c r="H17" s="100">
        <v>-2.3644999999999999E-2</v>
      </c>
      <c r="I17" s="100">
        <v>-2.2442E-2</v>
      </c>
      <c r="J17" s="100">
        <v>-2.2522E-2</v>
      </c>
      <c r="K17" s="100">
        <v>-2.0795000000000001E-2</v>
      </c>
      <c r="L17" s="100">
        <v>-2.3115E-2</v>
      </c>
      <c r="M17" s="100">
        <v>-2.4674999999999999E-2</v>
      </c>
      <c r="N17" s="100">
        <v>-2.2335000000000001E-2</v>
      </c>
      <c r="O17" s="100">
        <v>-2.3116000000000001E-2</v>
      </c>
      <c r="P17" s="100">
        <v>-2.3289000000000001E-2</v>
      </c>
      <c r="Q17" s="100">
        <v>-2.3158000000000002E-2</v>
      </c>
      <c r="R17" s="100">
        <v>-2.2498000000000001E-2</v>
      </c>
      <c r="S17" s="100">
        <v>-2.3636000000000001E-2</v>
      </c>
      <c r="T17" s="100">
        <v>-2.4230999999999999E-2</v>
      </c>
      <c r="U17" s="100">
        <v>-2.3948000000000001E-2</v>
      </c>
      <c r="V17" s="100">
        <v>-2.4232E-2</v>
      </c>
      <c r="W17" s="100">
        <v>-2.3099000000000001E-2</v>
      </c>
      <c r="X17" s="100">
        <v>-2.4202000000000001E-2</v>
      </c>
      <c r="Y17" s="100">
        <v>-2.4271000000000001E-2</v>
      </c>
      <c r="Z17" s="100">
        <v>-2.3980999999999999E-2</v>
      </c>
      <c r="AA17" s="100">
        <v>-2.2592000000000001E-2</v>
      </c>
      <c r="AB17" s="100">
        <v>-2.4226000000000001E-2</v>
      </c>
      <c r="AC17" s="100">
        <v>-2.2414E-2</v>
      </c>
      <c r="AD17" s="100">
        <v>-2.1937999999999999E-2</v>
      </c>
      <c r="AE17" s="100">
        <v>-2.2773000000000002E-2</v>
      </c>
      <c r="AF17" s="100">
        <v>-2.3161999999999999E-2</v>
      </c>
      <c r="AG17" s="100">
        <v>-2.4191000000000001E-2</v>
      </c>
      <c r="AH17" s="100">
        <v>-2.4146999999999998E-2</v>
      </c>
      <c r="AI17" s="100">
        <v>-2.2773000000000002E-2</v>
      </c>
      <c r="AJ17" s="100">
        <v>-2.3326E-2</v>
      </c>
      <c r="AK17" s="100">
        <v>-2.3462E-2</v>
      </c>
      <c r="AL17" s="100">
        <v>-2.3191E-2</v>
      </c>
      <c r="AM17" s="100">
        <v>-2.4094000000000001E-2</v>
      </c>
      <c r="AN17" s="100">
        <v>-2.2789E-2</v>
      </c>
      <c r="AO17" s="100">
        <v>-2.2512000000000001E-2</v>
      </c>
      <c r="AP17" s="100">
        <v>-2.2934E-2</v>
      </c>
      <c r="AQ17" s="100">
        <v>-2.3621E-2</v>
      </c>
      <c r="AR17" s="100">
        <v>-2.4399000000000001E-2</v>
      </c>
      <c r="AS17" s="100">
        <v>-2.4496E-2</v>
      </c>
      <c r="AT17" s="100">
        <v>-2.4154999999999999E-2</v>
      </c>
      <c r="AU17" s="100">
        <v>-2.4097E-2</v>
      </c>
      <c r="AV17" s="100">
        <v>-2.5409000000000001E-2</v>
      </c>
      <c r="AW17" s="100">
        <v>-2.4081999999999999E-2</v>
      </c>
      <c r="AX17" s="100">
        <v>-2.5453E-2</v>
      </c>
      <c r="AY17" s="100">
        <v>-2.4516E-2</v>
      </c>
      <c r="AZ17" s="891">
        <v>-2.5106E-2</v>
      </c>
      <c r="BA17" s="891">
        <v>-2.4178999999999999E-2</v>
      </c>
      <c r="BB17" s="891">
        <v>-2.07741E-2</v>
      </c>
      <c r="BC17" s="891">
        <v>-2.11942E-2</v>
      </c>
      <c r="BD17" s="559">
        <v>-2.1670700000000001E-2</v>
      </c>
      <c r="BE17" s="559">
        <v>-2.2008E-2</v>
      </c>
      <c r="BF17" s="559">
        <v>-2.2143099999999999E-2</v>
      </c>
      <c r="BG17" s="559">
        <v>-2.1514399999999999E-2</v>
      </c>
      <c r="BH17" s="559">
        <v>-2.1770100000000001E-2</v>
      </c>
      <c r="BI17" s="559">
        <v>-2.25501E-2</v>
      </c>
      <c r="BJ17" s="559">
        <v>-2.2439000000000001E-2</v>
      </c>
      <c r="BK17" s="559">
        <v>-2.24694E-2</v>
      </c>
      <c r="BL17" s="559">
        <v>-2.1435300000000001E-2</v>
      </c>
      <c r="BM17" s="559">
        <v>-2.15079E-2</v>
      </c>
      <c r="BN17" s="559">
        <v>-2.1271600000000002E-2</v>
      </c>
      <c r="BO17" s="559">
        <v>-2.1844700000000002E-2</v>
      </c>
      <c r="BP17" s="559">
        <v>-2.2092299999999999E-2</v>
      </c>
      <c r="BQ17" s="559">
        <v>-2.20821E-2</v>
      </c>
      <c r="BR17" s="559">
        <v>-2.2285599999999999E-2</v>
      </c>
      <c r="BS17" s="559">
        <v>-2.18269E-2</v>
      </c>
      <c r="BT17" s="559">
        <v>-2.2167200000000001E-2</v>
      </c>
      <c r="BU17" s="559">
        <v>-2.2849700000000001E-2</v>
      </c>
      <c r="BV17" s="559">
        <v>-2.2672899999999999E-2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3"/>
      <c r="AZ18" s="895"/>
      <c r="BA18" s="895"/>
      <c r="BB18" s="895"/>
      <c r="BC18" s="895"/>
      <c r="BD18" s="575"/>
      <c r="BE18" s="575"/>
      <c r="BF18" s="575"/>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528</v>
      </c>
      <c r="B19" s="560" t="s">
        <v>1128</v>
      </c>
      <c r="C19" s="100">
        <v>3.979196</v>
      </c>
      <c r="D19" s="100">
        <v>3.729911</v>
      </c>
      <c r="E19" s="100">
        <v>3.5920480000000001</v>
      </c>
      <c r="F19" s="100">
        <v>3.2634910000000001</v>
      </c>
      <c r="G19" s="100">
        <v>3.030122</v>
      </c>
      <c r="H19" s="100">
        <v>3.2429830000000002</v>
      </c>
      <c r="I19" s="100">
        <v>3.3529719999999998</v>
      </c>
      <c r="J19" s="100">
        <v>2.9958999999999998</v>
      </c>
      <c r="K19" s="100">
        <v>3.1597019999999998</v>
      </c>
      <c r="L19" s="100">
        <v>3.225158</v>
      </c>
      <c r="M19" s="100">
        <v>3.4231950000000002</v>
      </c>
      <c r="N19" s="100">
        <v>3.318784</v>
      </c>
      <c r="O19" s="100">
        <v>3.650852</v>
      </c>
      <c r="P19" s="100">
        <v>3.6074359999999999</v>
      </c>
      <c r="Q19" s="100">
        <v>3.3423690000000001</v>
      </c>
      <c r="R19" s="100">
        <v>3.3552409999999999</v>
      </c>
      <c r="S19" s="100">
        <v>3.3240120000000002</v>
      </c>
      <c r="T19" s="100">
        <v>3.2845170000000001</v>
      </c>
      <c r="U19" s="100">
        <v>3.4490159999999999</v>
      </c>
      <c r="V19" s="100">
        <v>3.2286809999999999</v>
      </c>
      <c r="W19" s="100">
        <v>3.2756880000000002</v>
      </c>
      <c r="X19" s="100">
        <v>3.4992489999999998</v>
      </c>
      <c r="Y19" s="100">
        <v>3.8534619999999999</v>
      </c>
      <c r="Z19" s="100">
        <v>4.1855120000000001</v>
      </c>
      <c r="AA19" s="100">
        <v>4.0437820000000002</v>
      </c>
      <c r="AB19" s="100">
        <v>3.8258049999999999</v>
      </c>
      <c r="AC19" s="100">
        <v>3.670636</v>
      </c>
      <c r="AD19" s="100">
        <v>3.4626540000000001</v>
      </c>
      <c r="AE19" s="100">
        <v>3.547717</v>
      </c>
      <c r="AF19" s="100">
        <v>3.4481630000000001</v>
      </c>
      <c r="AG19" s="100">
        <v>3.217689</v>
      </c>
      <c r="AH19" s="100">
        <v>3.5866660000000001</v>
      </c>
      <c r="AI19" s="100">
        <v>3.7537120000000002</v>
      </c>
      <c r="AJ19" s="100">
        <v>3.9982280000000001</v>
      </c>
      <c r="AK19" s="100">
        <v>3.948391</v>
      </c>
      <c r="AL19" s="100">
        <v>4.3865590000000001</v>
      </c>
      <c r="AM19" s="100">
        <v>4.4300920000000001</v>
      </c>
      <c r="AN19" s="100">
        <v>4.0808099999999996</v>
      </c>
      <c r="AO19" s="100">
        <v>3.67008</v>
      </c>
      <c r="AP19" s="100">
        <v>3.4802439999999999</v>
      </c>
      <c r="AQ19" s="100">
        <v>3.479006</v>
      </c>
      <c r="AR19" s="100">
        <v>3.6115780000000002</v>
      </c>
      <c r="AS19" s="100">
        <v>3.6949900000000002</v>
      </c>
      <c r="AT19" s="100">
        <v>4.048603</v>
      </c>
      <c r="AU19" s="100">
        <v>3.7715589999999999</v>
      </c>
      <c r="AV19" s="100">
        <v>3.8871220000000002</v>
      </c>
      <c r="AW19" s="100">
        <v>3.9532820000000002</v>
      </c>
      <c r="AX19" s="100">
        <v>4.3370740000000003</v>
      </c>
      <c r="AY19" s="100">
        <v>4.6002850000000004</v>
      </c>
      <c r="AZ19" s="891">
        <v>4.4203520000000003</v>
      </c>
      <c r="BA19" s="891">
        <v>3.764068</v>
      </c>
      <c r="BB19" s="891">
        <v>3.8460817333000001</v>
      </c>
      <c r="BC19" s="891">
        <v>3.6445178774000002</v>
      </c>
      <c r="BD19" s="559">
        <v>3.746721</v>
      </c>
      <c r="BE19" s="559">
        <v>3.8088950000000001</v>
      </c>
      <c r="BF19" s="559">
        <v>3.936858</v>
      </c>
      <c r="BG19" s="559">
        <v>3.9009209999999999</v>
      </c>
      <c r="BH19" s="559">
        <v>4.0832620000000004</v>
      </c>
      <c r="BI19" s="559">
        <v>4.1510100000000003</v>
      </c>
      <c r="BJ19" s="559">
        <v>4.430466</v>
      </c>
      <c r="BK19" s="559">
        <v>4.6062709999999996</v>
      </c>
      <c r="BL19" s="559">
        <v>4.4086530000000002</v>
      </c>
      <c r="BM19" s="559">
        <v>4.1490210000000003</v>
      </c>
      <c r="BN19" s="559">
        <v>3.9839669999999998</v>
      </c>
      <c r="BO19" s="559">
        <v>3.9332820000000002</v>
      </c>
      <c r="BP19" s="559">
        <v>3.9107370000000001</v>
      </c>
      <c r="BQ19" s="559">
        <v>3.9430960000000002</v>
      </c>
      <c r="BR19" s="559">
        <v>4.0386660000000001</v>
      </c>
      <c r="BS19" s="559">
        <v>3.9864920000000001</v>
      </c>
      <c r="BT19" s="559">
        <v>4.131926</v>
      </c>
      <c r="BU19" s="559">
        <v>4.1930930000000002</v>
      </c>
      <c r="BV19" s="559">
        <v>4.4657799999999996</v>
      </c>
    </row>
    <row r="20" spans="1:74" x14ac:dyDescent="0.2">
      <c r="A20" s="270" t="s">
        <v>522</v>
      </c>
      <c r="B20" s="565" t="s">
        <v>1129</v>
      </c>
      <c r="C20" s="429">
        <v>2.1683400000000002</v>
      </c>
      <c r="D20" s="429">
        <v>2.05396</v>
      </c>
      <c r="E20" s="429">
        <v>2.0849419999999999</v>
      </c>
      <c r="F20" s="429">
        <v>2.0661160000000001</v>
      </c>
      <c r="G20" s="429">
        <v>1.9828669999999999</v>
      </c>
      <c r="H20" s="429">
        <v>2.1184720000000001</v>
      </c>
      <c r="I20" s="429">
        <v>2.1810149999999999</v>
      </c>
      <c r="J20" s="429">
        <v>1.8494649999999999</v>
      </c>
      <c r="K20" s="429">
        <v>1.9327780000000001</v>
      </c>
      <c r="L20" s="429">
        <v>2.0162939999999998</v>
      </c>
      <c r="M20" s="429">
        <v>1.9639059999999999</v>
      </c>
      <c r="N20" s="429">
        <v>1.8267139999999999</v>
      </c>
      <c r="O20" s="429">
        <v>1.99949</v>
      </c>
      <c r="P20" s="429">
        <v>2.1007359999999999</v>
      </c>
      <c r="Q20" s="429">
        <v>2.108311</v>
      </c>
      <c r="R20" s="429">
        <v>2.1327600000000002</v>
      </c>
      <c r="S20" s="429">
        <v>2.2672509999999999</v>
      </c>
      <c r="T20" s="429">
        <v>2.1653090000000002</v>
      </c>
      <c r="U20" s="429">
        <v>2.2123919999999999</v>
      </c>
      <c r="V20" s="429">
        <v>2.0517210000000001</v>
      </c>
      <c r="W20" s="429">
        <v>2.054141</v>
      </c>
      <c r="X20" s="429">
        <v>2.096133</v>
      </c>
      <c r="Y20" s="429">
        <v>2.1800380000000001</v>
      </c>
      <c r="Z20" s="429">
        <v>2.497379</v>
      </c>
      <c r="AA20" s="429">
        <v>2.1731660000000002</v>
      </c>
      <c r="AB20" s="429">
        <v>2.3161849999999999</v>
      </c>
      <c r="AC20" s="429">
        <v>2.2678919999999998</v>
      </c>
      <c r="AD20" s="429">
        <v>2.2690239999999999</v>
      </c>
      <c r="AE20" s="429">
        <v>2.353615</v>
      </c>
      <c r="AF20" s="429">
        <v>2.285911</v>
      </c>
      <c r="AG20" s="429">
        <v>2.0959080000000001</v>
      </c>
      <c r="AH20" s="429">
        <v>2.4119929999999998</v>
      </c>
      <c r="AI20" s="429">
        <v>2.4440900000000001</v>
      </c>
      <c r="AJ20" s="429">
        <v>2.576511</v>
      </c>
      <c r="AK20" s="429">
        <v>2.4894690000000002</v>
      </c>
      <c r="AL20" s="429">
        <v>2.6035140000000001</v>
      </c>
      <c r="AM20" s="429">
        <v>2.441649</v>
      </c>
      <c r="AN20" s="429">
        <v>2.353297</v>
      </c>
      <c r="AO20" s="429">
        <v>2.3010069999999998</v>
      </c>
      <c r="AP20" s="429">
        <v>2.2986949999999999</v>
      </c>
      <c r="AQ20" s="429">
        <v>2.380449</v>
      </c>
      <c r="AR20" s="429">
        <v>2.459187</v>
      </c>
      <c r="AS20" s="429">
        <v>2.529569</v>
      </c>
      <c r="AT20" s="429">
        <v>2.702537</v>
      </c>
      <c r="AU20" s="429">
        <v>2.5324119999999999</v>
      </c>
      <c r="AV20" s="429">
        <v>2.5717829999999999</v>
      </c>
      <c r="AW20" s="429">
        <v>2.5524710000000002</v>
      </c>
      <c r="AX20" s="429">
        <v>2.6038220000000001</v>
      </c>
      <c r="AY20" s="429">
        <v>2.6013980000000001</v>
      </c>
      <c r="AZ20" s="872">
        <v>2.569372</v>
      </c>
      <c r="BA20" s="872">
        <v>2.637178</v>
      </c>
      <c r="BB20" s="872">
        <v>2.5827789999999999</v>
      </c>
      <c r="BC20" s="872">
        <v>2.6021269999999999</v>
      </c>
      <c r="BD20" s="352">
        <v>2.6010059999999999</v>
      </c>
      <c r="BE20" s="352">
        <v>2.6306919999999998</v>
      </c>
      <c r="BF20" s="352">
        <v>2.64106</v>
      </c>
      <c r="BG20" s="352">
        <v>2.6553119999999999</v>
      </c>
      <c r="BH20" s="352">
        <v>2.689101</v>
      </c>
      <c r="BI20" s="352">
        <v>2.7044359999999998</v>
      </c>
      <c r="BJ20" s="352">
        <v>2.6922039999999998</v>
      </c>
      <c r="BK20" s="352">
        <v>2.6862759999999999</v>
      </c>
      <c r="BL20" s="352">
        <v>2.6867510000000001</v>
      </c>
      <c r="BM20" s="352">
        <v>2.7012930000000002</v>
      </c>
      <c r="BN20" s="352">
        <v>2.7458300000000002</v>
      </c>
      <c r="BO20" s="352">
        <v>2.7806289999999998</v>
      </c>
      <c r="BP20" s="352">
        <v>2.7473709999999998</v>
      </c>
      <c r="BQ20" s="352">
        <v>2.7298939999999998</v>
      </c>
      <c r="BR20" s="352">
        <v>2.7319879999999999</v>
      </c>
      <c r="BS20" s="352">
        <v>2.739595</v>
      </c>
      <c r="BT20" s="352">
        <v>2.75569</v>
      </c>
      <c r="BU20" s="352">
        <v>2.7648079999999999</v>
      </c>
      <c r="BV20" s="352">
        <v>2.748459</v>
      </c>
    </row>
    <row r="21" spans="1:74" x14ac:dyDescent="0.2">
      <c r="A21" s="270" t="s">
        <v>567</v>
      </c>
      <c r="B21" s="565" t="s">
        <v>922</v>
      </c>
      <c r="C21" s="429">
        <v>1.2938860000000001</v>
      </c>
      <c r="D21" s="429">
        <v>1.238936</v>
      </c>
      <c r="E21" s="429">
        <v>0.94149700000000003</v>
      </c>
      <c r="F21" s="429">
        <v>0.68110899999999996</v>
      </c>
      <c r="G21" s="429">
        <v>0.54032999999999998</v>
      </c>
      <c r="H21" s="429">
        <v>0.56536799999999998</v>
      </c>
      <c r="I21" s="429">
        <v>0.61279099999999997</v>
      </c>
      <c r="J21" s="429">
        <v>0.56311299999999997</v>
      </c>
      <c r="K21" s="429">
        <v>0.74560999999999999</v>
      </c>
      <c r="L21" s="429">
        <v>0.757822</v>
      </c>
      <c r="M21" s="429">
        <v>0.98608399999999996</v>
      </c>
      <c r="N21" s="429">
        <v>1.1039570000000001</v>
      </c>
      <c r="O21" s="429">
        <v>1.1465080000000001</v>
      </c>
      <c r="P21" s="429">
        <v>1.0661389999999999</v>
      </c>
      <c r="Q21" s="429">
        <v>0.74193699999999996</v>
      </c>
      <c r="R21" s="429">
        <v>0.64880199999999999</v>
      </c>
      <c r="S21" s="429">
        <v>0.47390500000000002</v>
      </c>
      <c r="T21" s="429">
        <v>0.54952800000000002</v>
      </c>
      <c r="U21" s="429">
        <v>0.59537099999999998</v>
      </c>
      <c r="V21" s="429">
        <v>0.62935600000000003</v>
      </c>
      <c r="W21" s="429">
        <v>0.631413</v>
      </c>
      <c r="X21" s="429">
        <v>0.86258999999999997</v>
      </c>
      <c r="Y21" s="429">
        <v>0.97878900000000002</v>
      </c>
      <c r="Z21" s="429">
        <v>1.0517939999999999</v>
      </c>
      <c r="AA21" s="429">
        <v>1.3313060000000001</v>
      </c>
      <c r="AB21" s="429">
        <v>1.0195620000000001</v>
      </c>
      <c r="AC21" s="429">
        <v>0.78948399999999996</v>
      </c>
      <c r="AD21" s="429">
        <v>0.631216</v>
      </c>
      <c r="AE21" s="429">
        <v>0.559778</v>
      </c>
      <c r="AF21" s="429">
        <v>0.52881100000000003</v>
      </c>
      <c r="AG21" s="429">
        <v>0.51053700000000002</v>
      </c>
      <c r="AH21" s="429">
        <v>0.57332799999999995</v>
      </c>
      <c r="AI21" s="429">
        <v>0.64422699999999999</v>
      </c>
      <c r="AJ21" s="429">
        <v>0.84331800000000001</v>
      </c>
      <c r="AK21" s="429">
        <v>0.87520500000000001</v>
      </c>
      <c r="AL21" s="429">
        <v>1.1967220000000001</v>
      </c>
      <c r="AM21" s="429">
        <v>1.4836849999999999</v>
      </c>
      <c r="AN21" s="429">
        <v>1.2727980000000001</v>
      </c>
      <c r="AO21" s="429">
        <v>0.866151</v>
      </c>
      <c r="AP21" s="429">
        <v>0.64766999999999997</v>
      </c>
      <c r="AQ21" s="429">
        <v>0.54650500000000002</v>
      </c>
      <c r="AR21" s="429">
        <v>0.52472200000000002</v>
      </c>
      <c r="AS21" s="429">
        <v>0.58645999999999998</v>
      </c>
      <c r="AT21" s="429">
        <v>0.72958999999999996</v>
      </c>
      <c r="AU21" s="429">
        <v>0.64051499999999995</v>
      </c>
      <c r="AV21" s="429">
        <v>0.78427599999999997</v>
      </c>
      <c r="AW21" s="429">
        <v>0.81940599999999997</v>
      </c>
      <c r="AX21" s="429">
        <v>1.172704</v>
      </c>
      <c r="AY21" s="429">
        <v>1.4037189999999999</v>
      </c>
      <c r="AZ21" s="872">
        <v>1.2594050000000001</v>
      </c>
      <c r="BA21" s="872">
        <v>0.66800800000000005</v>
      </c>
      <c r="BB21" s="872">
        <v>0.67786463333000002</v>
      </c>
      <c r="BC21" s="872">
        <v>0.48517367742</v>
      </c>
      <c r="BD21" s="352">
        <v>0.57710539999999999</v>
      </c>
      <c r="BE21" s="352">
        <v>0.61372450000000001</v>
      </c>
      <c r="BF21" s="352">
        <v>0.69900189999999995</v>
      </c>
      <c r="BG21" s="352">
        <v>0.69616750000000005</v>
      </c>
      <c r="BH21" s="352">
        <v>0.85176099999999999</v>
      </c>
      <c r="BI21" s="352">
        <v>0.88554560000000004</v>
      </c>
      <c r="BJ21" s="352">
        <v>1.152407</v>
      </c>
      <c r="BK21" s="352">
        <v>1.410647</v>
      </c>
      <c r="BL21" s="352">
        <v>1.2118089999999999</v>
      </c>
      <c r="BM21" s="352">
        <v>0.92023659999999996</v>
      </c>
      <c r="BN21" s="352">
        <v>0.68452539999999995</v>
      </c>
      <c r="BO21" s="352">
        <v>0.60145130000000002</v>
      </c>
      <c r="BP21" s="352">
        <v>0.59314909999999998</v>
      </c>
      <c r="BQ21" s="352">
        <v>0.64486690000000002</v>
      </c>
      <c r="BR21" s="352">
        <v>0.68683550000000004</v>
      </c>
      <c r="BS21" s="352">
        <v>0.68232870000000001</v>
      </c>
      <c r="BT21" s="352">
        <v>0.82750230000000002</v>
      </c>
      <c r="BU21" s="352">
        <v>0.85861589999999999</v>
      </c>
      <c r="BV21" s="352">
        <v>1.1245369999999999</v>
      </c>
    </row>
    <row r="22" spans="1:74" x14ac:dyDescent="0.2">
      <c r="A22" s="270" t="s">
        <v>568</v>
      </c>
      <c r="B22" s="565" t="s">
        <v>1125</v>
      </c>
      <c r="C22" s="429">
        <v>0.29812899999999998</v>
      </c>
      <c r="D22" s="429">
        <v>0.29049999999999998</v>
      </c>
      <c r="E22" s="429">
        <v>0.304226</v>
      </c>
      <c r="F22" s="429">
        <v>0.30213299999999998</v>
      </c>
      <c r="G22" s="429">
        <v>0.29716100000000001</v>
      </c>
      <c r="H22" s="429">
        <v>0.28060000000000002</v>
      </c>
      <c r="I22" s="429">
        <v>0.28990300000000002</v>
      </c>
      <c r="J22" s="429">
        <v>0.28135500000000002</v>
      </c>
      <c r="K22" s="429">
        <v>0.26066699999999998</v>
      </c>
      <c r="L22" s="429">
        <v>0.231548</v>
      </c>
      <c r="M22" s="429">
        <v>0.2404</v>
      </c>
      <c r="N22" s="429">
        <v>0.237452</v>
      </c>
      <c r="O22" s="429">
        <v>0.26019399999999998</v>
      </c>
      <c r="P22" s="429">
        <v>0.244893</v>
      </c>
      <c r="Q22" s="429">
        <v>0.25196800000000003</v>
      </c>
      <c r="R22" s="429">
        <v>0.270233</v>
      </c>
      <c r="S22" s="429">
        <v>0.27616099999999999</v>
      </c>
      <c r="T22" s="429">
        <v>0.267233</v>
      </c>
      <c r="U22" s="429">
        <v>0.26629000000000003</v>
      </c>
      <c r="V22" s="429">
        <v>0.27222600000000002</v>
      </c>
      <c r="W22" s="429">
        <v>0.259967</v>
      </c>
      <c r="X22" s="429">
        <v>0.24209700000000001</v>
      </c>
      <c r="Y22" s="429">
        <v>0.27946700000000002</v>
      </c>
      <c r="Z22" s="429">
        <v>0.31283899999999998</v>
      </c>
      <c r="AA22" s="429">
        <v>0.26741900000000002</v>
      </c>
      <c r="AB22" s="429">
        <v>0.23872399999999999</v>
      </c>
      <c r="AC22" s="429">
        <v>0.27109699999999998</v>
      </c>
      <c r="AD22" s="429">
        <v>0.28573300000000001</v>
      </c>
      <c r="AE22" s="429">
        <v>0.28948400000000002</v>
      </c>
      <c r="AF22" s="429">
        <v>0.27953299999999998</v>
      </c>
      <c r="AG22" s="429">
        <v>0.26861299999999999</v>
      </c>
      <c r="AH22" s="429">
        <v>0.27428999999999998</v>
      </c>
      <c r="AI22" s="429">
        <v>0.27096700000000001</v>
      </c>
      <c r="AJ22" s="429">
        <v>0.28093600000000002</v>
      </c>
      <c r="AK22" s="429">
        <v>0.29699999999999999</v>
      </c>
      <c r="AL22" s="429">
        <v>0.29435499999999998</v>
      </c>
      <c r="AM22" s="429">
        <v>0.28135500000000002</v>
      </c>
      <c r="AN22" s="429">
        <v>0.26203599999999999</v>
      </c>
      <c r="AO22" s="429">
        <v>0.245</v>
      </c>
      <c r="AP22" s="429">
        <v>0.26600000000000001</v>
      </c>
      <c r="AQ22" s="429">
        <v>0.272032</v>
      </c>
      <c r="AR22" s="429">
        <v>0.269233</v>
      </c>
      <c r="AS22" s="429">
        <v>0.28232299999999999</v>
      </c>
      <c r="AT22" s="429">
        <v>0.251419</v>
      </c>
      <c r="AU22" s="429">
        <v>0.25093300000000002</v>
      </c>
      <c r="AV22" s="429">
        <v>0.224968</v>
      </c>
      <c r="AW22" s="429">
        <v>0.25433299999999998</v>
      </c>
      <c r="AX22" s="429">
        <v>0.26954800000000001</v>
      </c>
      <c r="AY22" s="429">
        <v>0.25738699999999998</v>
      </c>
      <c r="AZ22" s="872">
        <v>0.25696400000000003</v>
      </c>
      <c r="BA22" s="872">
        <v>0.25680700000000001</v>
      </c>
      <c r="BB22" s="872">
        <v>0.30066870000000001</v>
      </c>
      <c r="BC22" s="872">
        <v>0.29336200000000001</v>
      </c>
      <c r="BD22" s="352">
        <v>0.29171150000000001</v>
      </c>
      <c r="BE22" s="352">
        <v>0.286298</v>
      </c>
      <c r="BF22" s="352">
        <v>0.28133360000000002</v>
      </c>
      <c r="BG22" s="352">
        <v>0.27688449999999998</v>
      </c>
      <c r="BH22" s="352">
        <v>0.26867609999999997</v>
      </c>
      <c r="BI22" s="352">
        <v>0.27981830000000002</v>
      </c>
      <c r="BJ22" s="352">
        <v>0.29781550000000001</v>
      </c>
      <c r="BK22" s="352">
        <v>0.2999426</v>
      </c>
      <c r="BL22" s="352">
        <v>0.28628989999999999</v>
      </c>
      <c r="BM22" s="352">
        <v>0.28933950000000003</v>
      </c>
      <c r="BN22" s="352">
        <v>0.28792069999999997</v>
      </c>
      <c r="BO22" s="352">
        <v>0.28284330000000002</v>
      </c>
      <c r="BP22" s="352">
        <v>0.28819319999999998</v>
      </c>
      <c r="BQ22" s="352">
        <v>0.28359640000000003</v>
      </c>
      <c r="BR22" s="352">
        <v>0.27821249999999997</v>
      </c>
      <c r="BS22" s="352">
        <v>0.27621050000000003</v>
      </c>
      <c r="BT22" s="352">
        <v>0.26886959999999999</v>
      </c>
      <c r="BU22" s="352">
        <v>0.28168890000000002</v>
      </c>
      <c r="BV22" s="352">
        <v>0.29888199999999998</v>
      </c>
    </row>
    <row r="23" spans="1:74" x14ac:dyDescent="0.2">
      <c r="A23" s="270" t="s">
        <v>523</v>
      </c>
      <c r="B23" s="565" t="s">
        <v>1126</v>
      </c>
      <c r="C23" s="429">
        <v>0.21884100000000001</v>
      </c>
      <c r="D23" s="429">
        <v>0.14651500000000001</v>
      </c>
      <c r="E23" s="429">
        <v>0.26138299999999998</v>
      </c>
      <c r="F23" s="429">
        <v>0.21413299999999999</v>
      </c>
      <c r="G23" s="429">
        <v>0.20976400000000001</v>
      </c>
      <c r="H23" s="429">
        <v>0.27854299999999999</v>
      </c>
      <c r="I23" s="429">
        <v>0.26926299999999997</v>
      </c>
      <c r="J23" s="429">
        <v>0.30196699999999999</v>
      </c>
      <c r="K23" s="429">
        <v>0.22064700000000001</v>
      </c>
      <c r="L23" s="429">
        <v>0.21949399999999999</v>
      </c>
      <c r="M23" s="429">
        <v>0.23280500000000001</v>
      </c>
      <c r="N23" s="429">
        <v>0.15066099999999999</v>
      </c>
      <c r="O23" s="429">
        <v>0.24465999999999999</v>
      </c>
      <c r="P23" s="429">
        <v>0.19566800000000001</v>
      </c>
      <c r="Q23" s="429">
        <v>0.24015300000000001</v>
      </c>
      <c r="R23" s="429">
        <v>0.30344599999999999</v>
      </c>
      <c r="S23" s="429">
        <v>0.306695</v>
      </c>
      <c r="T23" s="429">
        <v>0.30244700000000002</v>
      </c>
      <c r="U23" s="429">
        <v>0.37496299999999999</v>
      </c>
      <c r="V23" s="429">
        <v>0.27537800000000001</v>
      </c>
      <c r="W23" s="429">
        <v>0.33016699999999999</v>
      </c>
      <c r="X23" s="429">
        <v>0.298429</v>
      </c>
      <c r="Y23" s="429">
        <v>0.41516799999999998</v>
      </c>
      <c r="Z23" s="429">
        <v>0.32350000000000001</v>
      </c>
      <c r="AA23" s="429">
        <v>0.27189099999999999</v>
      </c>
      <c r="AB23" s="429">
        <v>0.251334</v>
      </c>
      <c r="AC23" s="429">
        <v>0.34216299999999999</v>
      </c>
      <c r="AD23" s="429">
        <v>0.27668100000000001</v>
      </c>
      <c r="AE23" s="429">
        <v>0.34483999999999998</v>
      </c>
      <c r="AF23" s="429">
        <v>0.353908</v>
      </c>
      <c r="AG23" s="429">
        <v>0.34263100000000002</v>
      </c>
      <c r="AH23" s="429">
        <v>0.32705499999999998</v>
      </c>
      <c r="AI23" s="429">
        <v>0.394428</v>
      </c>
      <c r="AJ23" s="429">
        <v>0.29746299999999998</v>
      </c>
      <c r="AK23" s="429">
        <v>0.286717</v>
      </c>
      <c r="AL23" s="429">
        <v>0.29196800000000001</v>
      </c>
      <c r="AM23" s="429">
        <v>0.22340299999999999</v>
      </c>
      <c r="AN23" s="429">
        <v>0.19267899999999999</v>
      </c>
      <c r="AO23" s="429">
        <v>0.25792199999999998</v>
      </c>
      <c r="AP23" s="429">
        <v>0.26787899999999998</v>
      </c>
      <c r="AQ23" s="429">
        <v>0.28001999999999999</v>
      </c>
      <c r="AR23" s="429">
        <v>0.35843599999999998</v>
      </c>
      <c r="AS23" s="429">
        <v>0.29663800000000001</v>
      </c>
      <c r="AT23" s="429">
        <v>0.36505700000000002</v>
      </c>
      <c r="AU23" s="429">
        <v>0.34769899999999998</v>
      </c>
      <c r="AV23" s="429">
        <v>0.30609500000000001</v>
      </c>
      <c r="AW23" s="429">
        <v>0.32707199999999997</v>
      </c>
      <c r="AX23" s="429">
        <v>0.29099999999999998</v>
      </c>
      <c r="AY23" s="429">
        <v>0.337781</v>
      </c>
      <c r="AZ23" s="872">
        <v>0.33461099999999999</v>
      </c>
      <c r="BA23" s="872">
        <v>0.202075</v>
      </c>
      <c r="BB23" s="872">
        <v>0.28476940000000001</v>
      </c>
      <c r="BC23" s="872">
        <v>0.26385520000000001</v>
      </c>
      <c r="BD23" s="352">
        <v>0.27689760000000002</v>
      </c>
      <c r="BE23" s="352">
        <v>0.27818039999999999</v>
      </c>
      <c r="BF23" s="352">
        <v>0.31546200000000002</v>
      </c>
      <c r="BG23" s="352">
        <v>0.27255679999999999</v>
      </c>
      <c r="BH23" s="352">
        <v>0.27372380000000002</v>
      </c>
      <c r="BI23" s="352">
        <v>0.28120990000000001</v>
      </c>
      <c r="BJ23" s="352">
        <v>0.28803970000000001</v>
      </c>
      <c r="BK23" s="352">
        <v>0.20940520000000001</v>
      </c>
      <c r="BL23" s="352">
        <v>0.22380349999999999</v>
      </c>
      <c r="BM23" s="352">
        <v>0.23815220000000001</v>
      </c>
      <c r="BN23" s="352">
        <v>0.26568989999999998</v>
      </c>
      <c r="BO23" s="352">
        <v>0.26835829999999999</v>
      </c>
      <c r="BP23" s="352">
        <v>0.2820241</v>
      </c>
      <c r="BQ23" s="352">
        <v>0.28473890000000002</v>
      </c>
      <c r="BR23" s="352">
        <v>0.3416304</v>
      </c>
      <c r="BS23" s="352">
        <v>0.28835810000000001</v>
      </c>
      <c r="BT23" s="352">
        <v>0.27986470000000002</v>
      </c>
      <c r="BU23" s="352">
        <v>0.28797990000000001</v>
      </c>
      <c r="BV23" s="352">
        <v>0.29390179999999999</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895"/>
      <c r="BA24" s="895"/>
      <c r="BB24" s="895"/>
      <c r="BC24" s="895"/>
      <c r="BD24" s="575"/>
      <c r="BE24" s="575"/>
      <c r="BF24" s="575"/>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530</v>
      </c>
      <c r="B25" s="560" t="s">
        <v>1130</v>
      </c>
      <c r="C25" s="100">
        <v>-2.0427529999999998</v>
      </c>
      <c r="D25" s="100">
        <v>-2.0258090000000002</v>
      </c>
      <c r="E25" s="100">
        <v>-2.133229</v>
      </c>
      <c r="F25" s="100">
        <v>-2.2663540000000002</v>
      </c>
      <c r="G25" s="100">
        <v>-2.3111630000000001</v>
      </c>
      <c r="H25" s="100">
        <v>-2.5179529999999999</v>
      </c>
      <c r="I25" s="100">
        <v>-2.199776</v>
      </c>
      <c r="J25" s="100">
        <v>-2.314905</v>
      </c>
      <c r="K25" s="100">
        <v>-2.233911</v>
      </c>
      <c r="L25" s="100">
        <v>-2.2266379999999999</v>
      </c>
      <c r="M25" s="100">
        <v>-2.176256</v>
      </c>
      <c r="N25" s="100">
        <v>-2.3614280000000001</v>
      </c>
      <c r="O25" s="100">
        <v>-2.3243119999999999</v>
      </c>
      <c r="P25" s="100">
        <v>-2.3556080000000001</v>
      </c>
      <c r="Q25" s="100">
        <v>-2.7403689999999998</v>
      </c>
      <c r="R25" s="100">
        <v>-2.4903870000000001</v>
      </c>
      <c r="S25" s="100">
        <v>-2.4563679999999999</v>
      </c>
      <c r="T25" s="100">
        <v>-2.4911789999999998</v>
      </c>
      <c r="U25" s="100">
        <v>-2.432706</v>
      </c>
      <c r="V25" s="100">
        <v>-2.4560149999999998</v>
      </c>
      <c r="W25" s="100">
        <v>-2.5997840000000001</v>
      </c>
      <c r="X25" s="100">
        <v>-2.5997599999999998</v>
      </c>
      <c r="Y25" s="100">
        <v>-2.605963</v>
      </c>
      <c r="Z25" s="100">
        <v>-2.5784389999999999</v>
      </c>
      <c r="AA25" s="100">
        <v>-2.5116619999999998</v>
      </c>
      <c r="AB25" s="100">
        <v>-2.6802069999999998</v>
      </c>
      <c r="AC25" s="100">
        <v>-2.5867650000000002</v>
      </c>
      <c r="AD25" s="100">
        <v>-2.7236929999999999</v>
      </c>
      <c r="AE25" s="100">
        <v>-2.5670190000000002</v>
      </c>
      <c r="AF25" s="100">
        <v>-2.713762</v>
      </c>
      <c r="AG25" s="100">
        <v>-2.6158489999999999</v>
      </c>
      <c r="AH25" s="100">
        <v>-2.7440329999999999</v>
      </c>
      <c r="AI25" s="100">
        <v>-2.872106</v>
      </c>
      <c r="AJ25" s="100">
        <v>-2.7592370000000002</v>
      </c>
      <c r="AK25" s="100">
        <v>-3.0234839999999998</v>
      </c>
      <c r="AL25" s="100">
        <v>-2.8570869999999999</v>
      </c>
      <c r="AM25" s="100">
        <v>-2.77542</v>
      </c>
      <c r="AN25" s="100">
        <v>-2.8681390000000002</v>
      </c>
      <c r="AO25" s="100">
        <v>-2.8857940000000002</v>
      </c>
      <c r="AP25" s="100">
        <v>-2.9790009999999998</v>
      </c>
      <c r="AQ25" s="100">
        <v>-2.882479</v>
      </c>
      <c r="AR25" s="100">
        <v>-2.8762910000000002</v>
      </c>
      <c r="AS25" s="100">
        <v>-3.064063</v>
      </c>
      <c r="AT25" s="100">
        <v>-2.7047349999999999</v>
      </c>
      <c r="AU25" s="100">
        <v>-3.0787390000000001</v>
      </c>
      <c r="AV25" s="100">
        <v>-2.8850319999999998</v>
      </c>
      <c r="AW25" s="100">
        <v>-3.1537860000000002</v>
      </c>
      <c r="AX25" s="100">
        <v>-2.8560840000000001</v>
      </c>
      <c r="AY25" s="100">
        <v>-2.8986130000000001</v>
      </c>
      <c r="AZ25" s="891">
        <v>-3.0696720000000002</v>
      </c>
      <c r="BA25" s="891">
        <v>-3.2972320000000002</v>
      </c>
      <c r="BB25" s="891">
        <v>-3.3028843000000001</v>
      </c>
      <c r="BC25" s="891">
        <v>-3.3399364806</v>
      </c>
      <c r="BD25" s="559">
        <v>-3.2939349999999998</v>
      </c>
      <c r="BE25" s="559">
        <v>-3.263144</v>
      </c>
      <c r="BF25" s="559">
        <v>-3.1977880000000001</v>
      </c>
      <c r="BG25" s="559">
        <v>-3.216202</v>
      </c>
      <c r="BH25" s="559">
        <v>-3.2248220000000001</v>
      </c>
      <c r="BI25" s="559">
        <v>-3.3494419999999998</v>
      </c>
      <c r="BJ25" s="559">
        <v>-3.2748889999999999</v>
      </c>
      <c r="BK25" s="559">
        <v>-3.2443550000000001</v>
      </c>
      <c r="BL25" s="559">
        <v>-3.3863500000000002</v>
      </c>
      <c r="BM25" s="559">
        <v>-3.3529840000000002</v>
      </c>
      <c r="BN25" s="559">
        <v>-3.410075</v>
      </c>
      <c r="BO25" s="559">
        <v>-3.4313199999999999</v>
      </c>
      <c r="BP25" s="559">
        <v>-3.4869530000000002</v>
      </c>
      <c r="BQ25" s="559">
        <v>-3.4163999999999999</v>
      </c>
      <c r="BR25" s="559">
        <v>-3.324738</v>
      </c>
      <c r="BS25" s="559">
        <v>-3.3942100000000002</v>
      </c>
      <c r="BT25" s="559">
        <v>-3.3662100000000001</v>
      </c>
      <c r="BU25" s="559">
        <v>-3.4395760000000002</v>
      </c>
      <c r="BV25" s="559">
        <v>-3.4095209999999998</v>
      </c>
    </row>
    <row r="26" spans="1:74" x14ac:dyDescent="0.2">
      <c r="A26" s="270" t="s">
        <v>519</v>
      </c>
      <c r="B26" s="565" t="s">
        <v>1120</v>
      </c>
      <c r="C26" s="429">
        <v>-0.37527300000000002</v>
      </c>
      <c r="D26" s="429">
        <v>-0.39957500000000001</v>
      </c>
      <c r="E26" s="429">
        <v>-0.43408999999999998</v>
      </c>
      <c r="F26" s="429">
        <v>-0.35388399999999998</v>
      </c>
      <c r="G26" s="429">
        <v>-0.39364900000000003</v>
      </c>
      <c r="H26" s="429">
        <v>-0.45976099999999998</v>
      </c>
      <c r="I26" s="429">
        <v>-0.41492099999999998</v>
      </c>
      <c r="J26" s="429">
        <v>-0.45024399999999998</v>
      </c>
      <c r="K26" s="429">
        <v>-0.390656</v>
      </c>
      <c r="L26" s="429">
        <v>-0.43077100000000002</v>
      </c>
      <c r="M26" s="429">
        <v>-0.43722800000000001</v>
      </c>
      <c r="N26" s="429">
        <v>-0.48331800000000003</v>
      </c>
      <c r="O26" s="429">
        <v>-0.48628500000000002</v>
      </c>
      <c r="P26" s="429">
        <v>-0.45819300000000002</v>
      </c>
      <c r="Q26" s="429">
        <v>-0.50349500000000003</v>
      </c>
      <c r="R26" s="429">
        <v>-0.496506</v>
      </c>
      <c r="S26" s="429">
        <v>-0.46613599999999999</v>
      </c>
      <c r="T26" s="429">
        <v>-0.51195800000000002</v>
      </c>
      <c r="U26" s="429">
        <v>-0.49518899999999999</v>
      </c>
      <c r="V26" s="429">
        <v>-0.50918200000000002</v>
      </c>
      <c r="W26" s="429">
        <v>-0.51039299999999999</v>
      </c>
      <c r="X26" s="429">
        <v>-0.43967400000000001</v>
      </c>
      <c r="Y26" s="429">
        <v>-0.40046300000000001</v>
      </c>
      <c r="Z26" s="429">
        <v>-0.37533</v>
      </c>
      <c r="AA26" s="429">
        <v>-0.50509300000000001</v>
      </c>
      <c r="AB26" s="429">
        <v>-0.48550500000000002</v>
      </c>
      <c r="AC26" s="429">
        <v>-0.43552800000000003</v>
      </c>
      <c r="AD26" s="429">
        <v>-0.46427600000000002</v>
      </c>
      <c r="AE26" s="429">
        <v>-0.43180499999999999</v>
      </c>
      <c r="AF26" s="429">
        <v>-0.49152200000000001</v>
      </c>
      <c r="AG26" s="429">
        <v>-0.47805999999999998</v>
      </c>
      <c r="AH26" s="429">
        <v>-0.417846</v>
      </c>
      <c r="AI26" s="429">
        <v>-0.563778</v>
      </c>
      <c r="AJ26" s="429">
        <v>-0.510328</v>
      </c>
      <c r="AK26" s="429">
        <v>-0.540798</v>
      </c>
      <c r="AL26" s="429">
        <v>-0.52139000000000002</v>
      </c>
      <c r="AM26" s="429">
        <v>-0.54325400000000001</v>
      </c>
      <c r="AN26" s="429">
        <v>-0.63859500000000002</v>
      </c>
      <c r="AO26" s="429">
        <v>-0.52683100000000005</v>
      </c>
      <c r="AP26" s="429">
        <v>-0.50483900000000004</v>
      </c>
      <c r="AQ26" s="429">
        <v>-0.53374500000000002</v>
      </c>
      <c r="AR26" s="429">
        <v>-0.46261200000000002</v>
      </c>
      <c r="AS26" s="429">
        <v>-0.57117300000000004</v>
      </c>
      <c r="AT26" s="429">
        <v>-0.51807599999999998</v>
      </c>
      <c r="AU26" s="429">
        <v>-0.68095499999999998</v>
      </c>
      <c r="AV26" s="429">
        <v>-0.63134500000000005</v>
      </c>
      <c r="AW26" s="429">
        <v>-0.73116199999999998</v>
      </c>
      <c r="AX26" s="429">
        <v>-0.61314599999999997</v>
      </c>
      <c r="AY26" s="429">
        <v>-0.67569999999999997</v>
      </c>
      <c r="AZ26" s="872">
        <v>-0.74102100000000004</v>
      </c>
      <c r="BA26" s="872">
        <v>-0.75156400000000001</v>
      </c>
      <c r="BB26" s="872">
        <v>-0.58588019999999996</v>
      </c>
      <c r="BC26" s="872">
        <v>-0.57600879999999999</v>
      </c>
      <c r="BD26" s="352">
        <v>-0.64960320000000005</v>
      </c>
      <c r="BE26" s="352">
        <v>-0.6374512</v>
      </c>
      <c r="BF26" s="352">
        <v>-0.68466119999999997</v>
      </c>
      <c r="BG26" s="352">
        <v>-0.68566609999999995</v>
      </c>
      <c r="BH26" s="352">
        <v>-0.6949012</v>
      </c>
      <c r="BI26" s="352">
        <v>-0.69495490000000004</v>
      </c>
      <c r="BJ26" s="352">
        <v>-0.70311670000000004</v>
      </c>
      <c r="BK26" s="352">
        <v>-0.72014500000000004</v>
      </c>
      <c r="BL26" s="352">
        <v>-0.71841370000000004</v>
      </c>
      <c r="BM26" s="352">
        <v>-0.71197390000000005</v>
      </c>
      <c r="BN26" s="352">
        <v>-0.71993890000000005</v>
      </c>
      <c r="BO26" s="352">
        <v>-0.70980180000000004</v>
      </c>
      <c r="BP26" s="352">
        <v>-0.72251430000000005</v>
      </c>
      <c r="BQ26" s="352">
        <v>-0.69187299999999996</v>
      </c>
      <c r="BR26" s="352">
        <v>-0.70742059999999996</v>
      </c>
      <c r="BS26" s="352">
        <v>-0.69242820000000005</v>
      </c>
      <c r="BT26" s="352">
        <v>-0.68530360000000001</v>
      </c>
      <c r="BU26" s="352">
        <v>-0.68377019999999999</v>
      </c>
      <c r="BV26" s="352">
        <v>-0.69023190000000001</v>
      </c>
    </row>
    <row r="27" spans="1:74" x14ac:dyDescent="0.2">
      <c r="A27" s="270" t="s">
        <v>520</v>
      </c>
      <c r="B27" s="565" t="s">
        <v>1131</v>
      </c>
      <c r="C27" s="429">
        <v>-1.2274689999999999</v>
      </c>
      <c r="D27" s="429">
        <v>-1.149994</v>
      </c>
      <c r="E27" s="429">
        <v>-1.2060839999999999</v>
      </c>
      <c r="F27" s="429">
        <v>-1.3134920000000001</v>
      </c>
      <c r="G27" s="429">
        <v>-1.2839929999999999</v>
      </c>
      <c r="H27" s="429">
        <v>-1.438733</v>
      </c>
      <c r="I27" s="429">
        <v>-1.2515000000000001</v>
      </c>
      <c r="J27" s="429">
        <v>-1.3592740000000001</v>
      </c>
      <c r="K27" s="429">
        <v>-1.2004570000000001</v>
      </c>
      <c r="L27" s="429">
        <v>-1.3140160000000001</v>
      </c>
      <c r="M27" s="429">
        <v>-1.1867829999999999</v>
      </c>
      <c r="N27" s="429">
        <v>-1.318559</v>
      </c>
      <c r="O27" s="429">
        <v>-1.277976</v>
      </c>
      <c r="P27" s="429">
        <v>-1.3912169999999999</v>
      </c>
      <c r="Q27" s="429">
        <v>-1.653159</v>
      </c>
      <c r="R27" s="429">
        <v>-1.430364</v>
      </c>
      <c r="S27" s="429">
        <v>-1.4457720000000001</v>
      </c>
      <c r="T27" s="429">
        <v>-1.4437390000000001</v>
      </c>
      <c r="U27" s="429">
        <v>-1.4658549999999999</v>
      </c>
      <c r="V27" s="429">
        <v>-1.3848689999999999</v>
      </c>
      <c r="W27" s="429">
        <v>-1.5376209999999999</v>
      </c>
      <c r="X27" s="429">
        <v>-1.5996360000000001</v>
      </c>
      <c r="Y27" s="429">
        <v>-1.650679</v>
      </c>
      <c r="Z27" s="429">
        <v>-1.6594949999999999</v>
      </c>
      <c r="AA27" s="429">
        <v>-1.542565</v>
      </c>
      <c r="AB27" s="429">
        <v>-1.698299</v>
      </c>
      <c r="AC27" s="429">
        <v>-1.552419</v>
      </c>
      <c r="AD27" s="429">
        <v>-1.594117</v>
      </c>
      <c r="AE27" s="429">
        <v>-1.5683180000000001</v>
      </c>
      <c r="AF27" s="429">
        <v>-1.6382559999999999</v>
      </c>
      <c r="AG27" s="429">
        <v>-1.542786</v>
      </c>
      <c r="AH27" s="429">
        <v>-1.715994</v>
      </c>
      <c r="AI27" s="429">
        <v>-1.71004</v>
      </c>
      <c r="AJ27" s="429">
        <v>-1.656328</v>
      </c>
      <c r="AK27" s="429">
        <v>-1.806295</v>
      </c>
      <c r="AL27" s="429">
        <v>-1.707214</v>
      </c>
      <c r="AM27" s="429">
        <v>-1.620573</v>
      </c>
      <c r="AN27" s="429">
        <v>-1.6288450000000001</v>
      </c>
      <c r="AO27" s="429">
        <v>-1.7182040000000001</v>
      </c>
      <c r="AP27" s="429">
        <v>-1.7269969999999999</v>
      </c>
      <c r="AQ27" s="429">
        <v>-1.5522370000000001</v>
      </c>
      <c r="AR27" s="429">
        <v>-1.6338779999999999</v>
      </c>
      <c r="AS27" s="429">
        <v>-1.7787010000000001</v>
      </c>
      <c r="AT27" s="429">
        <v>-1.5194749999999999</v>
      </c>
      <c r="AU27" s="429">
        <v>-1.809118</v>
      </c>
      <c r="AV27" s="429">
        <v>-1.6832720000000001</v>
      </c>
      <c r="AW27" s="429">
        <v>-1.863361</v>
      </c>
      <c r="AX27" s="429">
        <v>-1.678876</v>
      </c>
      <c r="AY27" s="429">
        <v>-1.6533450000000001</v>
      </c>
      <c r="AZ27" s="872">
        <v>-1.5960240000000001</v>
      </c>
      <c r="BA27" s="872">
        <v>-1.808057</v>
      </c>
      <c r="BB27" s="872">
        <v>-1.9141999999999999</v>
      </c>
      <c r="BC27" s="872">
        <v>-2.0061865806000001</v>
      </c>
      <c r="BD27" s="352">
        <v>-1.903967</v>
      </c>
      <c r="BE27" s="352">
        <v>-1.8940840000000001</v>
      </c>
      <c r="BF27" s="352">
        <v>-1.7989329999999999</v>
      </c>
      <c r="BG27" s="352">
        <v>-1.8758049999999999</v>
      </c>
      <c r="BH27" s="352">
        <v>-1.8460129999999999</v>
      </c>
      <c r="BI27" s="352">
        <v>-1.9445680000000001</v>
      </c>
      <c r="BJ27" s="352">
        <v>-1.8993180000000001</v>
      </c>
      <c r="BK27" s="352">
        <v>-1.7941290000000001</v>
      </c>
      <c r="BL27" s="352">
        <v>-1.9147099999999999</v>
      </c>
      <c r="BM27" s="352">
        <v>-1.913616</v>
      </c>
      <c r="BN27" s="352">
        <v>-1.9583250000000001</v>
      </c>
      <c r="BO27" s="352">
        <v>-1.9492419999999999</v>
      </c>
      <c r="BP27" s="352">
        <v>-1.966933</v>
      </c>
      <c r="BQ27" s="352">
        <v>-1.922277</v>
      </c>
      <c r="BR27" s="352">
        <v>-1.8701239999999999</v>
      </c>
      <c r="BS27" s="352">
        <v>-1.9650939999999999</v>
      </c>
      <c r="BT27" s="352">
        <v>-1.93289</v>
      </c>
      <c r="BU27" s="352">
        <v>-2.0563769999999999</v>
      </c>
      <c r="BV27" s="352">
        <v>-2.055193</v>
      </c>
    </row>
    <row r="28" spans="1:74" x14ac:dyDescent="0.2">
      <c r="A28" s="270" t="s">
        <v>521</v>
      </c>
      <c r="B28" s="565" t="s">
        <v>1126</v>
      </c>
      <c r="C28" s="429">
        <v>-0.25077199999999999</v>
      </c>
      <c r="D28" s="429">
        <v>-0.298591</v>
      </c>
      <c r="E28" s="429">
        <v>-0.33574599999999999</v>
      </c>
      <c r="F28" s="429">
        <v>-0.43086600000000003</v>
      </c>
      <c r="G28" s="429">
        <v>-0.48691499999999999</v>
      </c>
      <c r="H28" s="429">
        <v>-0.42652299999999999</v>
      </c>
      <c r="I28" s="429">
        <v>-0.345447</v>
      </c>
      <c r="J28" s="429">
        <v>-0.32774199999999998</v>
      </c>
      <c r="K28" s="429">
        <v>-0.43238399999999999</v>
      </c>
      <c r="L28" s="429">
        <v>-0.377442</v>
      </c>
      <c r="M28" s="429">
        <v>-0.37562600000000002</v>
      </c>
      <c r="N28" s="429">
        <v>-0.389403</v>
      </c>
      <c r="O28" s="429">
        <v>-0.39708100000000002</v>
      </c>
      <c r="P28" s="429">
        <v>-0.331368</v>
      </c>
      <c r="Q28" s="429">
        <v>-0.43581599999999998</v>
      </c>
      <c r="R28" s="429">
        <v>-0.41938799999999998</v>
      </c>
      <c r="S28" s="429">
        <v>-0.36749900000000002</v>
      </c>
      <c r="T28" s="429">
        <v>-0.36075200000000002</v>
      </c>
      <c r="U28" s="429">
        <v>-0.34126299999999998</v>
      </c>
      <c r="V28" s="429">
        <v>-0.41646100000000003</v>
      </c>
      <c r="W28" s="429">
        <v>-0.42943100000000001</v>
      </c>
      <c r="X28" s="429">
        <v>-0.44218299999999999</v>
      </c>
      <c r="Y28" s="429">
        <v>-0.40246300000000002</v>
      </c>
      <c r="Z28" s="429">
        <v>-0.39217800000000003</v>
      </c>
      <c r="AA28" s="429">
        <v>-0.30978499999999998</v>
      </c>
      <c r="AB28" s="429">
        <v>-0.44014900000000001</v>
      </c>
      <c r="AC28" s="429">
        <v>-0.47009499999999999</v>
      </c>
      <c r="AD28" s="429">
        <v>-0.49781999999999998</v>
      </c>
      <c r="AE28" s="429">
        <v>-0.41422500000000001</v>
      </c>
      <c r="AF28" s="429">
        <v>-0.50112599999999996</v>
      </c>
      <c r="AG28" s="429">
        <v>-0.42572300000000002</v>
      </c>
      <c r="AH28" s="429">
        <v>-0.52078400000000002</v>
      </c>
      <c r="AI28" s="429">
        <v>-0.42493599999999998</v>
      </c>
      <c r="AJ28" s="429">
        <v>-0.42431000000000002</v>
      </c>
      <c r="AK28" s="429">
        <v>-0.43941599999999997</v>
      </c>
      <c r="AL28" s="429">
        <v>-0.41864200000000001</v>
      </c>
      <c r="AM28" s="429">
        <v>-0.40672700000000001</v>
      </c>
      <c r="AN28" s="429">
        <v>-0.44239400000000001</v>
      </c>
      <c r="AO28" s="429">
        <v>-0.45904600000000001</v>
      </c>
      <c r="AP28" s="429">
        <v>-0.53048700000000004</v>
      </c>
      <c r="AQ28" s="429">
        <v>-0.59362400000000004</v>
      </c>
      <c r="AR28" s="429">
        <v>-0.53286599999999995</v>
      </c>
      <c r="AS28" s="429">
        <v>-0.49349100000000001</v>
      </c>
      <c r="AT28" s="429">
        <v>-0.49065199999999998</v>
      </c>
      <c r="AU28" s="429">
        <v>-0.43623400000000001</v>
      </c>
      <c r="AV28" s="429">
        <v>-0.46409899999999998</v>
      </c>
      <c r="AW28" s="429">
        <v>-0.43742900000000001</v>
      </c>
      <c r="AX28" s="429">
        <v>-0.44000099999999998</v>
      </c>
      <c r="AY28" s="429">
        <v>-0.43770199999999998</v>
      </c>
      <c r="AZ28" s="872">
        <v>-0.54049599999999998</v>
      </c>
      <c r="BA28" s="872">
        <v>-0.57447300000000001</v>
      </c>
      <c r="BB28" s="872">
        <v>-0.60752530000000005</v>
      </c>
      <c r="BC28" s="872">
        <v>-0.59240470000000001</v>
      </c>
      <c r="BD28" s="352">
        <v>-0.55990309999999999</v>
      </c>
      <c r="BE28" s="352">
        <v>-0.56080779999999997</v>
      </c>
      <c r="BF28" s="352">
        <v>-0.52350430000000003</v>
      </c>
      <c r="BG28" s="352">
        <v>-0.44959280000000001</v>
      </c>
      <c r="BH28" s="352">
        <v>-0.47730529999999999</v>
      </c>
      <c r="BI28" s="352">
        <v>-0.4928997</v>
      </c>
      <c r="BJ28" s="352">
        <v>-0.45253060000000001</v>
      </c>
      <c r="BK28" s="352">
        <v>-0.48622799999999999</v>
      </c>
      <c r="BL28" s="352">
        <v>-0.49468640000000003</v>
      </c>
      <c r="BM28" s="352">
        <v>-0.5134436</v>
      </c>
      <c r="BN28" s="352">
        <v>-0.52042270000000002</v>
      </c>
      <c r="BO28" s="352">
        <v>-0.58865889999999998</v>
      </c>
      <c r="BP28" s="352">
        <v>-0.59776980000000002</v>
      </c>
      <c r="BQ28" s="352">
        <v>-0.61494939999999998</v>
      </c>
      <c r="BR28" s="352">
        <v>-0.54193389999999997</v>
      </c>
      <c r="BS28" s="352">
        <v>-0.51861299999999999</v>
      </c>
      <c r="BT28" s="352">
        <v>-0.52978570000000003</v>
      </c>
      <c r="BU28" s="352">
        <v>-0.47170299999999998</v>
      </c>
      <c r="BV28" s="352">
        <v>-0.43424750000000001</v>
      </c>
    </row>
    <row r="29" spans="1:74" x14ac:dyDescent="0.2">
      <c r="A29" s="270" t="s">
        <v>99</v>
      </c>
      <c r="B29" s="565" t="s">
        <v>1122</v>
      </c>
      <c r="C29" s="429">
        <v>-0.18923899999999999</v>
      </c>
      <c r="D29" s="429">
        <v>-0.177649</v>
      </c>
      <c r="E29" s="429">
        <v>-0.157309</v>
      </c>
      <c r="F29" s="429">
        <v>-0.16811200000000001</v>
      </c>
      <c r="G29" s="429">
        <v>-0.14660599999999999</v>
      </c>
      <c r="H29" s="429">
        <v>-0.192936</v>
      </c>
      <c r="I29" s="429">
        <v>-0.18790799999999999</v>
      </c>
      <c r="J29" s="429">
        <v>-0.177645</v>
      </c>
      <c r="K29" s="429">
        <v>-0.21041399999999999</v>
      </c>
      <c r="L29" s="429">
        <v>-0.104409</v>
      </c>
      <c r="M29" s="429">
        <v>-0.176619</v>
      </c>
      <c r="N29" s="429">
        <v>-0.17014799999999999</v>
      </c>
      <c r="O29" s="429">
        <v>-0.16297</v>
      </c>
      <c r="P29" s="429">
        <v>-0.17483000000000001</v>
      </c>
      <c r="Q29" s="429">
        <v>-0.147899</v>
      </c>
      <c r="R29" s="429">
        <v>-0.14412900000000001</v>
      </c>
      <c r="S29" s="429">
        <v>-0.17696100000000001</v>
      </c>
      <c r="T29" s="429">
        <v>-0.17473</v>
      </c>
      <c r="U29" s="429">
        <v>-0.13039899999999999</v>
      </c>
      <c r="V29" s="429">
        <v>-0.14550299999999999</v>
      </c>
      <c r="W29" s="429">
        <v>-0.122339</v>
      </c>
      <c r="X29" s="429">
        <v>-0.118267</v>
      </c>
      <c r="Y29" s="429">
        <v>-0.15235799999999999</v>
      </c>
      <c r="Z29" s="429">
        <v>-0.15143599999999999</v>
      </c>
      <c r="AA29" s="429">
        <v>-0.15421899999999999</v>
      </c>
      <c r="AB29" s="429">
        <v>-5.6253999999999998E-2</v>
      </c>
      <c r="AC29" s="429">
        <v>-0.128723</v>
      </c>
      <c r="AD29" s="429">
        <v>-0.16747999999999999</v>
      </c>
      <c r="AE29" s="429">
        <v>-0.152671</v>
      </c>
      <c r="AF29" s="429">
        <v>-8.2858000000000001E-2</v>
      </c>
      <c r="AG29" s="429">
        <v>-0.16928000000000001</v>
      </c>
      <c r="AH29" s="429">
        <v>-8.9409000000000002E-2</v>
      </c>
      <c r="AI29" s="429">
        <v>-0.17335200000000001</v>
      </c>
      <c r="AJ29" s="429">
        <v>-0.168271</v>
      </c>
      <c r="AK29" s="429">
        <v>-0.23697499999999999</v>
      </c>
      <c r="AL29" s="429">
        <v>-0.209841</v>
      </c>
      <c r="AM29" s="429">
        <v>-0.20486599999999999</v>
      </c>
      <c r="AN29" s="429">
        <v>-0.158305</v>
      </c>
      <c r="AO29" s="429">
        <v>-0.18171300000000001</v>
      </c>
      <c r="AP29" s="429">
        <v>-0.21667800000000001</v>
      </c>
      <c r="AQ29" s="429">
        <v>-0.202873</v>
      </c>
      <c r="AR29" s="429">
        <v>-0.24693499999999999</v>
      </c>
      <c r="AS29" s="429">
        <v>-0.22069800000000001</v>
      </c>
      <c r="AT29" s="429">
        <v>-0.17653199999999999</v>
      </c>
      <c r="AU29" s="429">
        <v>-0.15243200000000001</v>
      </c>
      <c r="AV29" s="429">
        <v>-0.10631599999999999</v>
      </c>
      <c r="AW29" s="429">
        <v>-0.121834</v>
      </c>
      <c r="AX29" s="429">
        <v>-0.124061</v>
      </c>
      <c r="AY29" s="429">
        <v>-0.13186600000000001</v>
      </c>
      <c r="AZ29" s="872">
        <v>-0.192131</v>
      </c>
      <c r="BA29" s="872">
        <v>-0.16313800000000001</v>
      </c>
      <c r="BB29" s="872">
        <v>-0.1952788</v>
      </c>
      <c r="BC29" s="872">
        <v>-0.16533639999999999</v>
      </c>
      <c r="BD29" s="352">
        <v>-0.18046129999999999</v>
      </c>
      <c r="BE29" s="352">
        <v>-0.1708006</v>
      </c>
      <c r="BF29" s="352">
        <v>-0.19068969999999999</v>
      </c>
      <c r="BG29" s="352">
        <v>-0.20513799999999999</v>
      </c>
      <c r="BH29" s="352">
        <v>-0.20660200000000001</v>
      </c>
      <c r="BI29" s="352">
        <v>-0.2170195</v>
      </c>
      <c r="BJ29" s="352">
        <v>-0.21992329999999999</v>
      </c>
      <c r="BK29" s="352">
        <v>-0.24385319999999999</v>
      </c>
      <c r="BL29" s="352">
        <v>-0.25853969999999998</v>
      </c>
      <c r="BM29" s="352">
        <v>-0.21395030000000001</v>
      </c>
      <c r="BN29" s="352">
        <v>-0.21138850000000001</v>
      </c>
      <c r="BO29" s="352">
        <v>-0.18361640000000001</v>
      </c>
      <c r="BP29" s="352">
        <v>-0.19973659999999999</v>
      </c>
      <c r="BQ29" s="352">
        <v>-0.18730089999999999</v>
      </c>
      <c r="BR29" s="352">
        <v>-0.20525969999999999</v>
      </c>
      <c r="BS29" s="352">
        <v>-0.21807489999999999</v>
      </c>
      <c r="BT29" s="352">
        <v>-0.21823129999999999</v>
      </c>
      <c r="BU29" s="352">
        <v>-0.22772609999999999</v>
      </c>
      <c r="BV29" s="352">
        <v>-0.2298491</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872"/>
      <c r="BA30" s="872"/>
      <c r="BB30" s="872"/>
      <c r="BC30" s="872"/>
      <c r="BD30" s="352"/>
      <c r="BE30" s="352"/>
      <c r="BF30" s="352"/>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529</v>
      </c>
      <c r="B31" s="560" t="s">
        <v>1132</v>
      </c>
      <c r="C31" s="313">
        <v>160.87744900000001</v>
      </c>
      <c r="D31" s="313">
        <v>141.07776200000001</v>
      </c>
      <c r="E31" s="313">
        <v>142.11115699999999</v>
      </c>
      <c r="F31" s="313">
        <v>154.29309699999999</v>
      </c>
      <c r="G31" s="313">
        <v>177.48304099999999</v>
      </c>
      <c r="H31" s="313">
        <v>186.72917699999999</v>
      </c>
      <c r="I31" s="313">
        <v>208.541369</v>
      </c>
      <c r="J31" s="313">
        <v>230.774023</v>
      </c>
      <c r="K31" s="313">
        <v>243.70535000000001</v>
      </c>
      <c r="L31" s="313">
        <v>243.01998399999999</v>
      </c>
      <c r="M31" s="313">
        <v>236.15490500000001</v>
      </c>
      <c r="N31" s="313">
        <v>211.14952099999999</v>
      </c>
      <c r="O31" s="313">
        <v>187.896445</v>
      </c>
      <c r="P31" s="313">
        <v>174.685643</v>
      </c>
      <c r="Q31" s="313">
        <v>173.949138</v>
      </c>
      <c r="R31" s="313">
        <v>187.93352400000001</v>
      </c>
      <c r="S31" s="313">
        <v>207.05935700000001</v>
      </c>
      <c r="T31" s="313">
        <v>225.71730600000001</v>
      </c>
      <c r="U31" s="313">
        <v>242.93247600000001</v>
      </c>
      <c r="V31" s="313">
        <v>266.99305399999997</v>
      </c>
      <c r="W31" s="313">
        <v>277.21147300000001</v>
      </c>
      <c r="X31" s="313">
        <v>274.01406400000002</v>
      </c>
      <c r="Y31" s="313">
        <v>254.801704</v>
      </c>
      <c r="Z31" s="313">
        <v>223.298676</v>
      </c>
      <c r="AA31" s="313">
        <v>184.50430299999999</v>
      </c>
      <c r="AB31" s="313">
        <v>163.40231499999999</v>
      </c>
      <c r="AC31" s="313">
        <v>170.228511</v>
      </c>
      <c r="AD31" s="313">
        <v>188.35041899999999</v>
      </c>
      <c r="AE31" s="313">
        <v>214.47302400000001</v>
      </c>
      <c r="AF31" s="313">
        <v>234.75323700000001</v>
      </c>
      <c r="AG31" s="313">
        <v>264.55737699999997</v>
      </c>
      <c r="AH31" s="313">
        <v>277.91525100000001</v>
      </c>
      <c r="AI31" s="313">
        <v>276.85161099999999</v>
      </c>
      <c r="AJ31" s="313">
        <v>269.48558000000003</v>
      </c>
      <c r="AK31" s="313">
        <v>253.66751099999999</v>
      </c>
      <c r="AL31" s="313">
        <v>225.71036000000001</v>
      </c>
      <c r="AM31" s="313">
        <v>184.688322</v>
      </c>
      <c r="AN31" s="313">
        <v>163.02121600000001</v>
      </c>
      <c r="AO31" s="313">
        <v>173.54224300000001</v>
      </c>
      <c r="AP31" s="313">
        <v>194.55259599999999</v>
      </c>
      <c r="AQ31" s="313">
        <v>225.49050600000001</v>
      </c>
      <c r="AR31" s="313">
        <v>252.639779</v>
      </c>
      <c r="AS31" s="313">
        <v>273.53508599999998</v>
      </c>
      <c r="AT31" s="313">
        <v>294.75440800000001</v>
      </c>
      <c r="AU31" s="313">
        <v>304.587783</v>
      </c>
      <c r="AV31" s="313">
        <v>305.49192599999998</v>
      </c>
      <c r="AW31" s="313">
        <v>292.18212899999997</v>
      </c>
      <c r="AX31" s="313">
        <v>271.65562199999999</v>
      </c>
      <c r="AY31" s="313">
        <v>232.48222699999999</v>
      </c>
      <c r="AZ31" s="896">
        <v>216.44171900000001</v>
      </c>
      <c r="BA31" s="896">
        <v>222.43143900000001</v>
      </c>
      <c r="BB31" s="896">
        <v>232.40100000000001</v>
      </c>
      <c r="BC31" s="896">
        <v>251.49729839</v>
      </c>
      <c r="BD31" s="437">
        <v>269.89479999999998</v>
      </c>
      <c r="BE31" s="437">
        <v>287.75119999999998</v>
      </c>
      <c r="BF31" s="437">
        <v>305.75619999999998</v>
      </c>
      <c r="BG31" s="437">
        <v>314.93979999999999</v>
      </c>
      <c r="BH31" s="437">
        <v>312.62520000000001</v>
      </c>
      <c r="BI31" s="437">
        <v>299.61250000000001</v>
      </c>
      <c r="BJ31" s="437">
        <v>275.16410000000002</v>
      </c>
      <c r="BK31" s="437">
        <v>248.68039999999999</v>
      </c>
      <c r="BL31" s="437">
        <v>229.05699999999999</v>
      </c>
      <c r="BM31" s="437">
        <v>232.32570000000001</v>
      </c>
      <c r="BN31" s="437">
        <v>248.08850000000001</v>
      </c>
      <c r="BO31" s="437">
        <v>269.9855</v>
      </c>
      <c r="BP31" s="437">
        <v>288.54450000000003</v>
      </c>
      <c r="BQ31" s="437">
        <v>307.29109999999997</v>
      </c>
      <c r="BR31" s="437">
        <v>326.0686</v>
      </c>
      <c r="BS31" s="437">
        <v>334.7423</v>
      </c>
      <c r="BT31" s="437">
        <v>333.5394</v>
      </c>
      <c r="BU31" s="437">
        <v>322.96519999999998</v>
      </c>
      <c r="BV31" s="437">
        <v>299.97039999999998</v>
      </c>
    </row>
    <row r="32" spans="1:74" x14ac:dyDescent="0.2">
      <c r="A32" s="270" t="s">
        <v>524</v>
      </c>
      <c r="B32" s="565" t="s">
        <v>1120</v>
      </c>
      <c r="C32" s="574">
        <v>54.59</v>
      </c>
      <c r="D32" s="574">
        <v>49.136000000000003</v>
      </c>
      <c r="E32" s="574">
        <v>49.643000000000001</v>
      </c>
      <c r="F32" s="574">
        <v>51.323999999999998</v>
      </c>
      <c r="G32" s="574">
        <v>53.750999999999998</v>
      </c>
      <c r="H32" s="574">
        <v>49.872999999999998</v>
      </c>
      <c r="I32" s="574">
        <v>47.518999999999998</v>
      </c>
      <c r="J32" s="574">
        <v>50.063000000000002</v>
      </c>
      <c r="K32" s="574">
        <v>52.158999999999999</v>
      </c>
      <c r="L32" s="574">
        <v>52.713000000000001</v>
      </c>
      <c r="M32" s="574">
        <v>56.796999999999997</v>
      </c>
      <c r="N32" s="574">
        <v>53.545999999999999</v>
      </c>
      <c r="O32" s="574">
        <v>52.497999999999998</v>
      </c>
      <c r="P32" s="574">
        <v>52.121000000000002</v>
      </c>
      <c r="Q32" s="574">
        <v>54.469000000000001</v>
      </c>
      <c r="R32" s="574">
        <v>56.710999999999999</v>
      </c>
      <c r="S32" s="574">
        <v>54.235999999999997</v>
      </c>
      <c r="T32" s="574">
        <v>51.518999999999998</v>
      </c>
      <c r="U32" s="574">
        <v>48.314999999999998</v>
      </c>
      <c r="V32" s="574">
        <v>51.042000000000002</v>
      </c>
      <c r="W32" s="574">
        <v>57.296999999999997</v>
      </c>
      <c r="X32" s="574">
        <v>66.185000000000002</v>
      </c>
      <c r="Y32" s="574">
        <v>72.043000000000006</v>
      </c>
      <c r="Z32" s="574">
        <v>65.796000000000006</v>
      </c>
      <c r="AA32" s="574">
        <v>57.378</v>
      </c>
      <c r="AB32" s="574">
        <v>53.912999999999997</v>
      </c>
      <c r="AC32" s="574">
        <v>59.557000000000002</v>
      </c>
      <c r="AD32" s="574">
        <v>66.554000000000002</v>
      </c>
      <c r="AE32" s="574">
        <v>72.093000000000004</v>
      </c>
      <c r="AF32" s="574">
        <v>75.277000000000001</v>
      </c>
      <c r="AG32" s="574">
        <v>80.905000000000001</v>
      </c>
      <c r="AH32" s="574">
        <v>79.543000000000006</v>
      </c>
      <c r="AI32" s="574">
        <v>77.191999999999993</v>
      </c>
      <c r="AJ32" s="574">
        <v>75.314999999999998</v>
      </c>
      <c r="AK32" s="574">
        <v>76.971999999999994</v>
      </c>
      <c r="AL32" s="574">
        <v>71.603999999999999</v>
      </c>
      <c r="AM32" s="574">
        <v>61.716000000000001</v>
      </c>
      <c r="AN32" s="574">
        <v>56.2</v>
      </c>
      <c r="AO32" s="574">
        <v>63.933</v>
      </c>
      <c r="AP32" s="574">
        <v>71.394999999999996</v>
      </c>
      <c r="AQ32" s="574">
        <v>77.409000000000006</v>
      </c>
      <c r="AR32" s="574">
        <v>81.567999999999998</v>
      </c>
      <c r="AS32" s="574">
        <v>80.575999999999993</v>
      </c>
      <c r="AT32" s="574">
        <v>78.162000000000006</v>
      </c>
      <c r="AU32" s="574">
        <v>80.665999999999997</v>
      </c>
      <c r="AV32" s="574">
        <v>82.968000000000004</v>
      </c>
      <c r="AW32" s="574">
        <v>83.795000000000002</v>
      </c>
      <c r="AX32" s="574">
        <v>80.915999999999997</v>
      </c>
      <c r="AY32" s="574">
        <v>70.962000000000003</v>
      </c>
      <c r="AZ32" s="874">
        <v>67.593999999999994</v>
      </c>
      <c r="BA32" s="874">
        <v>65.78</v>
      </c>
      <c r="BB32" s="874">
        <v>67.743947743000007</v>
      </c>
      <c r="BC32" s="874">
        <v>68.724658648000002</v>
      </c>
      <c r="BD32" s="354">
        <v>68.462320000000005</v>
      </c>
      <c r="BE32" s="354">
        <v>68.032300000000006</v>
      </c>
      <c r="BF32" s="354">
        <v>68.640249999999995</v>
      </c>
      <c r="BG32" s="354">
        <v>70.419030000000006</v>
      </c>
      <c r="BH32" s="354">
        <v>72.454390000000004</v>
      </c>
      <c r="BI32" s="354">
        <v>74.344710000000006</v>
      </c>
      <c r="BJ32" s="354">
        <v>71.763559999999998</v>
      </c>
      <c r="BK32" s="354">
        <v>69.770300000000006</v>
      </c>
      <c r="BL32" s="354">
        <v>69.153679999999994</v>
      </c>
      <c r="BM32" s="354">
        <v>70.777929999999998</v>
      </c>
      <c r="BN32" s="354">
        <v>72.714569999999995</v>
      </c>
      <c r="BO32" s="354">
        <v>73.816029999999998</v>
      </c>
      <c r="BP32" s="354">
        <v>73.760429999999999</v>
      </c>
      <c r="BQ32" s="354">
        <v>73.702340000000007</v>
      </c>
      <c r="BR32" s="354">
        <v>74.405320000000003</v>
      </c>
      <c r="BS32" s="354">
        <v>76.239720000000005</v>
      </c>
      <c r="BT32" s="354">
        <v>78.366069999999993</v>
      </c>
      <c r="BU32" s="354">
        <v>80.185770000000005</v>
      </c>
      <c r="BV32" s="354">
        <v>77.482200000000006</v>
      </c>
    </row>
    <row r="33" spans="1:77" x14ac:dyDescent="0.2">
      <c r="A33" s="270" t="s">
        <v>569</v>
      </c>
      <c r="B33" s="565" t="s">
        <v>922</v>
      </c>
      <c r="C33" s="574">
        <v>48.018999999999998</v>
      </c>
      <c r="D33" s="574">
        <v>37.734000000000002</v>
      </c>
      <c r="E33" s="574">
        <v>36.265999999999998</v>
      </c>
      <c r="F33" s="574">
        <v>40.213999999999999</v>
      </c>
      <c r="G33" s="574">
        <v>49.670999999999999</v>
      </c>
      <c r="H33" s="574">
        <v>54.127000000000002</v>
      </c>
      <c r="I33" s="574">
        <v>64.161000000000001</v>
      </c>
      <c r="J33" s="574">
        <v>72.837999999999994</v>
      </c>
      <c r="K33" s="574">
        <v>81.98</v>
      </c>
      <c r="L33" s="574">
        <v>86.724000000000004</v>
      </c>
      <c r="M33" s="574">
        <v>87.671999999999997</v>
      </c>
      <c r="N33" s="574">
        <v>76.641999999999996</v>
      </c>
      <c r="O33" s="574">
        <v>68.543999999999997</v>
      </c>
      <c r="P33" s="574">
        <v>60.451999999999998</v>
      </c>
      <c r="Q33" s="574">
        <v>55.197000000000003</v>
      </c>
      <c r="R33" s="574">
        <v>60.600999999999999</v>
      </c>
      <c r="S33" s="574">
        <v>71.049000000000007</v>
      </c>
      <c r="T33" s="574">
        <v>79.191999999999993</v>
      </c>
      <c r="U33" s="574">
        <v>86.676000000000002</v>
      </c>
      <c r="V33" s="574">
        <v>96.358999999999995</v>
      </c>
      <c r="W33" s="574">
        <v>101.404</v>
      </c>
      <c r="X33" s="574">
        <v>97.908000000000001</v>
      </c>
      <c r="Y33" s="574">
        <v>90.122</v>
      </c>
      <c r="Z33" s="574">
        <v>79.64</v>
      </c>
      <c r="AA33" s="574">
        <v>59.95</v>
      </c>
      <c r="AB33" s="574">
        <v>49.584000000000003</v>
      </c>
      <c r="AC33" s="574">
        <v>51.591999999999999</v>
      </c>
      <c r="AD33" s="574">
        <v>57.13</v>
      </c>
      <c r="AE33" s="574">
        <v>66.498999999999995</v>
      </c>
      <c r="AF33" s="574">
        <v>74.856999999999999</v>
      </c>
      <c r="AG33" s="574">
        <v>87.069000000000003</v>
      </c>
      <c r="AH33" s="574">
        <v>93.796000000000006</v>
      </c>
      <c r="AI33" s="574">
        <v>97.305000000000007</v>
      </c>
      <c r="AJ33" s="574">
        <v>97.292000000000002</v>
      </c>
      <c r="AK33" s="574">
        <v>92.438999999999993</v>
      </c>
      <c r="AL33" s="574">
        <v>80.662999999999997</v>
      </c>
      <c r="AM33" s="574">
        <v>59.335999999999999</v>
      </c>
      <c r="AN33" s="574">
        <v>46.610999999999997</v>
      </c>
      <c r="AO33" s="574">
        <v>44.146000000000001</v>
      </c>
      <c r="AP33" s="574">
        <v>48.622</v>
      </c>
      <c r="AQ33" s="574">
        <v>62.601999999999997</v>
      </c>
      <c r="AR33" s="574">
        <v>75.200999999999993</v>
      </c>
      <c r="AS33" s="574">
        <v>82.350999999999999</v>
      </c>
      <c r="AT33" s="574">
        <v>94.1</v>
      </c>
      <c r="AU33" s="574">
        <v>100.09</v>
      </c>
      <c r="AV33" s="574">
        <v>103.905</v>
      </c>
      <c r="AW33" s="574">
        <v>103.247</v>
      </c>
      <c r="AX33" s="574">
        <v>96.777000000000001</v>
      </c>
      <c r="AY33" s="574">
        <v>79.960999999999999</v>
      </c>
      <c r="AZ33" s="874">
        <v>73.180000000000007</v>
      </c>
      <c r="BA33" s="874">
        <v>78.474000000000004</v>
      </c>
      <c r="BB33" s="874">
        <v>79.501508299999998</v>
      </c>
      <c r="BC33" s="874">
        <v>85.380824767999997</v>
      </c>
      <c r="BD33" s="354">
        <v>92.688940000000002</v>
      </c>
      <c r="BE33" s="354">
        <v>99.390270000000001</v>
      </c>
      <c r="BF33" s="354">
        <v>106.59950000000001</v>
      </c>
      <c r="BG33" s="354">
        <v>111.1104</v>
      </c>
      <c r="BH33" s="354">
        <v>111.8039</v>
      </c>
      <c r="BI33" s="354">
        <v>108.9584</v>
      </c>
      <c r="BJ33" s="354">
        <v>99.205410000000001</v>
      </c>
      <c r="BK33" s="354">
        <v>83.84957</v>
      </c>
      <c r="BL33" s="354">
        <v>70.13252</v>
      </c>
      <c r="BM33" s="354">
        <v>67.344099999999997</v>
      </c>
      <c r="BN33" s="354">
        <v>70.744240000000005</v>
      </c>
      <c r="BO33" s="354">
        <v>78.482290000000006</v>
      </c>
      <c r="BP33" s="354">
        <v>85.742580000000004</v>
      </c>
      <c r="BQ33" s="354">
        <v>92.979500000000002</v>
      </c>
      <c r="BR33" s="354">
        <v>100.878</v>
      </c>
      <c r="BS33" s="354">
        <v>105.8135</v>
      </c>
      <c r="BT33" s="354">
        <v>107.51560000000001</v>
      </c>
      <c r="BU33" s="354">
        <v>105.1682</v>
      </c>
      <c r="BV33" s="354">
        <v>94.984200000000001</v>
      </c>
    </row>
    <row r="34" spans="1:77" x14ac:dyDescent="0.2">
      <c r="A34" s="270" t="s">
        <v>570</v>
      </c>
      <c r="B34" s="565" t="s">
        <v>1133</v>
      </c>
      <c r="C34" s="574">
        <v>1.204</v>
      </c>
      <c r="D34" s="574">
        <v>1.1779999999999999</v>
      </c>
      <c r="E34" s="574">
        <v>1.071</v>
      </c>
      <c r="F34" s="574">
        <v>0.99099999999999999</v>
      </c>
      <c r="G34" s="574">
        <v>1.0940000000000001</v>
      </c>
      <c r="H34" s="574">
        <v>1.228</v>
      </c>
      <c r="I34" s="574">
        <v>1.2290000000000001</v>
      </c>
      <c r="J34" s="574">
        <v>1.091</v>
      </c>
      <c r="K34" s="574">
        <v>1.083</v>
      </c>
      <c r="L34" s="574">
        <v>1.0269999999999999</v>
      </c>
      <c r="M34" s="574">
        <v>1.1679999999999999</v>
      </c>
      <c r="N34" s="574">
        <v>1.3380000000000001</v>
      </c>
      <c r="O34" s="574">
        <v>0.96299999999999997</v>
      </c>
      <c r="P34" s="574">
        <v>0.84499999999999997</v>
      </c>
      <c r="Q34" s="574">
        <v>1.145</v>
      </c>
      <c r="R34" s="574">
        <v>1.2789999999999999</v>
      </c>
      <c r="S34" s="574">
        <v>1.1459999999999999</v>
      </c>
      <c r="T34" s="574">
        <v>1.1379999999999999</v>
      </c>
      <c r="U34" s="574">
        <v>1.2330000000000001</v>
      </c>
      <c r="V34" s="574">
        <v>1.1990000000000001</v>
      </c>
      <c r="W34" s="574">
        <v>1.218</v>
      </c>
      <c r="X34" s="574">
        <v>1.345</v>
      </c>
      <c r="Y34" s="574">
        <v>1.526</v>
      </c>
      <c r="Z34" s="574">
        <v>0.90900000000000003</v>
      </c>
      <c r="AA34" s="574">
        <v>0.77800000000000002</v>
      </c>
      <c r="AB34" s="574">
        <v>0.72599999999999998</v>
      </c>
      <c r="AC34" s="574">
        <v>0.88700000000000001</v>
      </c>
      <c r="AD34" s="574">
        <v>1.034</v>
      </c>
      <c r="AE34" s="574">
        <v>1.1379999999999999</v>
      </c>
      <c r="AF34" s="574">
        <v>1.341</v>
      </c>
      <c r="AG34" s="574">
        <v>1.2689999999999999</v>
      </c>
      <c r="AH34" s="574">
        <v>1.3240000000000001</v>
      </c>
      <c r="AI34" s="574">
        <v>1.3340000000000001</v>
      </c>
      <c r="AJ34" s="574">
        <v>1.49</v>
      </c>
      <c r="AK34" s="574">
        <v>1.4319999999999999</v>
      </c>
      <c r="AL34" s="574">
        <v>1.361</v>
      </c>
      <c r="AM34" s="574">
        <v>1.125</v>
      </c>
      <c r="AN34" s="574">
        <v>0.83399999999999996</v>
      </c>
      <c r="AO34" s="574">
        <v>1.117</v>
      </c>
      <c r="AP34" s="574">
        <v>0.88200000000000001</v>
      </c>
      <c r="AQ34" s="574">
        <v>1.05</v>
      </c>
      <c r="AR34" s="574">
        <v>1.1990000000000001</v>
      </c>
      <c r="AS34" s="574">
        <v>1.214</v>
      </c>
      <c r="AT34" s="574">
        <v>1.3480000000000001</v>
      </c>
      <c r="AU34" s="574">
        <v>1.24</v>
      </c>
      <c r="AV34" s="574">
        <v>1.24</v>
      </c>
      <c r="AW34" s="574">
        <v>1.3620000000000001</v>
      </c>
      <c r="AX34" s="574">
        <v>1.3</v>
      </c>
      <c r="AY34" s="574">
        <v>1.2050000000000001</v>
      </c>
      <c r="AZ34" s="874">
        <v>0.67700000000000005</v>
      </c>
      <c r="BA34" s="874">
        <v>0.99299999999999999</v>
      </c>
      <c r="BB34" s="874">
        <v>1.0544917</v>
      </c>
      <c r="BC34" s="874">
        <v>1.2436461999999999</v>
      </c>
      <c r="BD34" s="354">
        <v>1.30793</v>
      </c>
      <c r="BE34" s="354">
        <v>1.5300670000000001</v>
      </c>
      <c r="BF34" s="354">
        <v>1.701516</v>
      </c>
      <c r="BG34" s="354">
        <v>1.5350250000000001</v>
      </c>
      <c r="BH34" s="354">
        <v>1.6049100000000001</v>
      </c>
      <c r="BI34" s="354">
        <v>1.5389139999999999</v>
      </c>
      <c r="BJ34" s="354">
        <v>1.411778</v>
      </c>
      <c r="BK34" s="354">
        <v>1.181724</v>
      </c>
      <c r="BL34" s="354">
        <v>1.1886410000000001</v>
      </c>
      <c r="BM34" s="354">
        <v>1.232675</v>
      </c>
      <c r="BN34" s="354">
        <v>1.282608</v>
      </c>
      <c r="BO34" s="354">
        <v>1.4540900000000001</v>
      </c>
      <c r="BP34" s="354">
        <v>1.5027090000000001</v>
      </c>
      <c r="BQ34" s="354">
        <v>1.7056309999999999</v>
      </c>
      <c r="BR34" s="354">
        <v>1.866142</v>
      </c>
      <c r="BS34" s="354">
        <v>1.693684</v>
      </c>
      <c r="BT34" s="354">
        <v>1.753293</v>
      </c>
      <c r="BU34" s="354">
        <v>1.670229</v>
      </c>
      <c r="BV34" s="354">
        <v>1.526116</v>
      </c>
    </row>
    <row r="35" spans="1:77" x14ac:dyDescent="0.2">
      <c r="A35" s="270" t="s">
        <v>525</v>
      </c>
      <c r="B35" s="565" t="s">
        <v>1126</v>
      </c>
      <c r="C35" s="574">
        <v>36.618000000000002</v>
      </c>
      <c r="D35" s="574">
        <v>34.167000000000002</v>
      </c>
      <c r="E35" s="574">
        <v>35.732999999999997</v>
      </c>
      <c r="F35" s="574">
        <v>41.741</v>
      </c>
      <c r="G35" s="574">
        <v>49.762</v>
      </c>
      <c r="H35" s="574">
        <v>58.811</v>
      </c>
      <c r="I35" s="574">
        <v>70.840999999999994</v>
      </c>
      <c r="J35" s="574">
        <v>80.811999999999998</v>
      </c>
      <c r="K35" s="574">
        <v>81.256</v>
      </c>
      <c r="L35" s="574">
        <v>75.587000000000003</v>
      </c>
      <c r="M35" s="574">
        <v>64.201999999999998</v>
      </c>
      <c r="N35" s="574">
        <v>54.493000000000002</v>
      </c>
      <c r="O35" s="574">
        <v>43.063000000000002</v>
      </c>
      <c r="P35" s="574">
        <v>39.097999999999999</v>
      </c>
      <c r="Q35" s="574">
        <v>40.268999999999998</v>
      </c>
      <c r="R35" s="574">
        <v>47.418999999999997</v>
      </c>
      <c r="S35" s="574">
        <v>59.024000000000001</v>
      </c>
      <c r="T35" s="574">
        <v>70.47</v>
      </c>
      <c r="U35" s="574">
        <v>79.897999999999996</v>
      </c>
      <c r="V35" s="574">
        <v>90.894000000000005</v>
      </c>
      <c r="W35" s="574">
        <v>90.040999999999997</v>
      </c>
      <c r="X35" s="574">
        <v>80.539000000000001</v>
      </c>
      <c r="Y35" s="574">
        <v>64.456000000000003</v>
      </c>
      <c r="Z35" s="574">
        <v>50.121000000000002</v>
      </c>
      <c r="AA35" s="574">
        <v>41.661000000000001</v>
      </c>
      <c r="AB35" s="574">
        <v>35.713000000000001</v>
      </c>
      <c r="AC35" s="574">
        <v>35.034999999999997</v>
      </c>
      <c r="AD35" s="574">
        <v>41.512</v>
      </c>
      <c r="AE35" s="574">
        <v>51.854999999999997</v>
      </c>
      <c r="AF35" s="574">
        <v>59.201999999999998</v>
      </c>
      <c r="AG35" s="574">
        <v>69.501999999999995</v>
      </c>
      <c r="AH35" s="574">
        <v>76.995999999999995</v>
      </c>
      <c r="AI35" s="574">
        <v>76.45</v>
      </c>
      <c r="AJ35" s="574">
        <v>71.018000000000001</v>
      </c>
      <c r="AK35" s="574">
        <v>59.993000000000002</v>
      </c>
      <c r="AL35" s="574">
        <v>49.06</v>
      </c>
      <c r="AM35" s="574">
        <v>40.823</v>
      </c>
      <c r="AN35" s="574">
        <v>38.39</v>
      </c>
      <c r="AO35" s="574">
        <v>42.762999999999998</v>
      </c>
      <c r="AP35" s="574">
        <v>50.588000000000001</v>
      </c>
      <c r="AQ35" s="574">
        <v>59.325000000000003</v>
      </c>
      <c r="AR35" s="574">
        <v>67.573999999999998</v>
      </c>
      <c r="AS35" s="574">
        <v>79.994</v>
      </c>
      <c r="AT35" s="574">
        <v>90.066000000000003</v>
      </c>
      <c r="AU35" s="574">
        <v>92.519000000000005</v>
      </c>
      <c r="AV35" s="574">
        <v>87.763000000000005</v>
      </c>
      <c r="AW35" s="574">
        <v>76.209000000000003</v>
      </c>
      <c r="AX35" s="574">
        <v>63.924999999999997</v>
      </c>
      <c r="AY35" s="574">
        <v>52.945</v>
      </c>
      <c r="AZ35" s="874">
        <v>47.335999999999999</v>
      </c>
      <c r="BA35" s="874">
        <v>50.953000000000003</v>
      </c>
      <c r="BB35" s="874">
        <v>57.734820253999999</v>
      </c>
      <c r="BC35" s="874">
        <v>68.922375353000007</v>
      </c>
      <c r="BD35" s="354">
        <v>79.631950000000003</v>
      </c>
      <c r="BE35" s="354">
        <v>89.844849999999994</v>
      </c>
      <c r="BF35" s="354">
        <v>99.462339999999998</v>
      </c>
      <c r="BG35" s="354">
        <v>102.973</v>
      </c>
      <c r="BH35" s="354">
        <v>98.174750000000003</v>
      </c>
      <c r="BI35" s="354">
        <v>86.787350000000004</v>
      </c>
      <c r="BJ35" s="354">
        <v>75.434219999999996</v>
      </c>
      <c r="BK35" s="354">
        <v>67.678089999999997</v>
      </c>
      <c r="BL35" s="354">
        <v>63.663670000000003</v>
      </c>
      <c r="BM35" s="354">
        <v>68.434600000000003</v>
      </c>
      <c r="BN35" s="354">
        <v>78.66431</v>
      </c>
      <c r="BO35" s="354">
        <v>90.619450000000001</v>
      </c>
      <c r="BP35" s="354">
        <v>101.3364</v>
      </c>
      <c r="BQ35" s="354">
        <v>111.5453</v>
      </c>
      <c r="BR35" s="354">
        <v>121.1519</v>
      </c>
      <c r="BS35" s="354">
        <v>123.6648</v>
      </c>
      <c r="BT35" s="354">
        <v>118.86790000000001</v>
      </c>
      <c r="BU35" s="354">
        <v>109.488</v>
      </c>
      <c r="BV35" s="354">
        <v>100.1387</v>
      </c>
    </row>
    <row r="36" spans="1:77" x14ac:dyDescent="0.2">
      <c r="A36" s="270" t="s">
        <v>437</v>
      </c>
      <c r="B36" s="565" t="s">
        <v>1122</v>
      </c>
      <c r="C36" s="574">
        <v>20.446449000000001</v>
      </c>
      <c r="D36" s="574">
        <v>18.862762</v>
      </c>
      <c r="E36" s="574">
        <v>19.398157000000001</v>
      </c>
      <c r="F36" s="574">
        <v>20.023097</v>
      </c>
      <c r="G36" s="574">
        <v>23.205041000000001</v>
      </c>
      <c r="H36" s="574">
        <v>22.690176999999998</v>
      </c>
      <c r="I36" s="574">
        <v>24.791369</v>
      </c>
      <c r="J36" s="574">
        <v>25.970023000000001</v>
      </c>
      <c r="K36" s="574">
        <v>27.227350000000001</v>
      </c>
      <c r="L36" s="574">
        <v>26.968983999999999</v>
      </c>
      <c r="M36" s="574">
        <v>26.315905000000001</v>
      </c>
      <c r="N36" s="574">
        <v>25.130521000000002</v>
      </c>
      <c r="O36" s="574">
        <v>22.828444999999999</v>
      </c>
      <c r="P36" s="574">
        <v>22.169643000000001</v>
      </c>
      <c r="Q36" s="574">
        <v>22.869138</v>
      </c>
      <c r="R36" s="574">
        <v>21.923524</v>
      </c>
      <c r="S36" s="574">
        <v>21.604357</v>
      </c>
      <c r="T36" s="574">
        <v>23.398306000000002</v>
      </c>
      <c r="U36" s="574">
        <v>26.810476000000001</v>
      </c>
      <c r="V36" s="574">
        <v>27.499054000000001</v>
      </c>
      <c r="W36" s="574">
        <v>27.251473000000001</v>
      </c>
      <c r="X36" s="574">
        <v>28.037064000000001</v>
      </c>
      <c r="Y36" s="574">
        <v>26.654703999999999</v>
      </c>
      <c r="Z36" s="574">
        <v>26.832675999999999</v>
      </c>
      <c r="AA36" s="574">
        <v>24.737303000000001</v>
      </c>
      <c r="AB36" s="574">
        <v>23.466315000000002</v>
      </c>
      <c r="AC36" s="574">
        <v>23.157511</v>
      </c>
      <c r="AD36" s="574">
        <v>22.120418999999998</v>
      </c>
      <c r="AE36" s="574">
        <v>22.888024000000001</v>
      </c>
      <c r="AF36" s="574">
        <v>24.076236999999999</v>
      </c>
      <c r="AG36" s="574">
        <v>25.812377000000001</v>
      </c>
      <c r="AH36" s="574">
        <v>26.256250999999999</v>
      </c>
      <c r="AI36" s="574">
        <v>24.570611</v>
      </c>
      <c r="AJ36" s="574">
        <v>24.37058</v>
      </c>
      <c r="AK36" s="574">
        <v>22.831510999999999</v>
      </c>
      <c r="AL36" s="574">
        <v>23.022359999999999</v>
      </c>
      <c r="AM36" s="574">
        <v>21.688321999999999</v>
      </c>
      <c r="AN36" s="574">
        <v>20.986215999999999</v>
      </c>
      <c r="AO36" s="574">
        <v>21.583243</v>
      </c>
      <c r="AP36" s="574">
        <v>23.065595999999999</v>
      </c>
      <c r="AQ36" s="574">
        <v>25.104506000000001</v>
      </c>
      <c r="AR36" s="574">
        <v>27.097778999999999</v>
      </c>
      <c r="AS36" s="574">
        <v>29.400086000000002</v>
      </c>
      <c r="AT36" s="574">
        <v>31.078408</v>
      </c>
      <c r="AU36" s="574">
        <v>30.072783000000001</v>
      </c>
      <c r="AV36" s="574">
        <v>29.615926000000002</v>
      </c>
      <c r="AW36" s="574">
        <v>27.569129</v>
      </c>
      <c r="AX36" s="574">
        <v>28.737622000000002</v>
      </c>
      <c r="AY36" s="574">
        <v>27.409227000000001</v>
      </c>
      <c r="AZ36" s="874">
        <v>27.654719</v>
      </c>
      <c r="BA36" s="874">
        <v>26.231439000000002</v>
      </c>
      <c r="BB36" s="874">
        <v>26.366232003</v>
      </c>
      <c r="BC36" s="874">
        <v>27.225793417999999</v>
      </c>
      <c r="BD36" s="354">
        <v>27.803640000000001</v>
      </c>
      <c r="BE36" s="354">
        <v>28.953669999999999</v>
      </c>
      <c r="BF36" s="354">
        <v>29.35258</v>
      </c>
      <c r="BG36" s="354">
        <v>28.902360000000002</v>
      </c>
      <c r="BH36" s="354">
        <v>28.587319999999998</v>
      </c>
      <c r="BI36" s="354">
        <v>27.983039999999999</v>
      </c>
      <c r="BJ36" s="354">
        <v>27.34909</v>
      </c>
      <c r="BK36" s="354">
        <v>26.200679999999998</v>
      </c>
      <c r="BL36" s="354">
        <v>24.91844</v>
      </c>
      <c r="BM36" s="354">
        <v>24.536439999999999</v>
      </c>
      <c r="BN36" s="354">
        <v>24.68272</v>
      </c>
      <c r="BO36" s="354">
        <v>25.613620000000001</v>
      </c>
      <c r="BP36" s="354">
        <v>26.202480000000001</v>
      </c>
      <c r="BQ36" s="354">
        <v>27.358370000000001</v>
      </c>
      <c r="BR36" s="354">
        <v>27.767340000000001</v>
      </c>
      <c r="BS36" s="354">
        <v>27.330549999999999</v>
      </c>
      <c r="BT36" s="354">
        <v>27.036439999999999</v>
      </c>
      <c r="BU36" s="354">
        <v>26.452960000000001</v>
      </c>
      <c r="BV36" s="354">
        <v>25.839220000000001</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874"/>
      <c r="BA37" s="874"/>
      <c r="BB37" s="874"/>
      <c r="BC37" s="874"/>
      <c r="BD37" s="354"/>
      <c r="BE37" s="354"/>
      <c r="BF37" s="354"/>
      <c r="BG37" s="354"/>
      <c r="BH37" s="354"/>
      <c r="BI37" s="354"/>
      <c r="BJ37" s="354"/>
      <c r="BK37" s="354"/>
      <c r="BL37" s="354"/>
      <c r="BM37" s="354"/>
      <c r="BN37" s="354"/>
      <c r="BO37" s="354"/>
      <c r="BP37" s="354"/>
      <c r="BQ37" s="354"/>
      <c r="BR37" s="354"/>
      <c r="BS37" s="354"/>
      <c r="BT37" s="354"/>
      <c r="BU37" s="354"/>
      <c r="BV37" s="354"/>
    </row>
    <row r="38" spans="1:77" x14ac:dyDescent="0.2">
      <c r="A38" s="269"/>
      <c r="B38" s="85" t="s">
        <v>1134</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874"/>
      <c r="BA38" s="874"/>
      <c r="BB38" s="874"/>
      <c r="BC38" s="874"/>
      <c r="BD38" s="354"/>
      <c r="BE38" s="354"/>
      <c r="BF38" s="354"/>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445</v>
      </c>
      <c r="B39" s="566" t="s">
        <v>1135</v>
      </c>
      <c r="C39" s="100">
        <v>16.884741000000002</v>
      </c>
      <c r="D39" s="100">
        <v>17.518035999999999</v>
      </c>
      <c r="E39" s="100">
        <v>18.182839000000001</v>
      </c>
      <c r="F39" s="100">
        <v>18.4023</v>
      </c>
      <c r="G39" s="100">
        <v>18.963322999999999</v>
      </c>
      <c r="H39" s="100">
        <v>19.130033000000001</v>
      </c>
      <c r="I39" s="100">
        <v>18.854386999999999</v>
      </c>
      <c r="J39" s="100">
        <v>19.119451999999999</v>
      </c>
      <c r="K39" s="100">
        <v>18.749634</v>
      </c>
      <c r="L39" s="100">
        <v>18.232194</v>
      </c>
      <c r="M39" s="100">
        <v>18.623833999999999</v>
      </c>
      <c r="N39" s="100">
        <v>17.677872000000001</v>
      </c>
      <c r="O39" s="100">
        <v>17.084869999999999</v>
      </c>
      <c r="P39" s="100">
        <v>17.492929</v>
      </c>
      <c r="Q39" s="100">
        <v>18.167033</v>
      </c>
      <c r="R39" s="100">
        <v>18.492799999999999</v>
      </c>
      <c r="S39" s="100">
        <v>19.077418999999999</v>
      </c>
      <c r="T39" s="100">
        <v>19.100832</v>
      </c>
      <c r="U39" s="100">
        <v>19.049292000000001</v>
      </c>
      <c r="V39" s="100">
        <v>19.199742000000001</v>
      </c>
      <c r="W39" s="100">
        <v>18.477132999999998</v>
      </c>
      <c r="X39" s="100">
        <v>17.926323</v>
      </c>
      <c r="Y39" s="100">
        <v>18.359667999999999</v>
      </c>
      <c r="Z39" s="100">
        <v>18.445969000000002</v>
      </c>
      <c r="AA39" s="100">
        <v>17.220064000000001</v>
      </c>
      <c r="AB39" s="100">
        <v>17.253034</v>
      </c>
      <c r="AC39" s="100">
        <v>18.257033</v>
      </c>
      <c r="AD39" s="100">
        <v>18.565532999999999</v>
      </c>
      <c r="AE39" s="100">
        <v>19.217517000000001</v>
      </c>
      <c r="AF39" s="100">
        <v>19.330300000000001</v>
      </c>
      <c r="AG39" s="100">
        <v>19.326644999999999</v>
      </c>
      <c r="AH39" s="100">
        <v>19.366161999999999</v>
      </c>
      <c r="AI39" s="100">
        <v>18.480267999999999</v>
      </c>
      <c r="AJ39" s="100">
        <v>18.573162</v>
      </c>
      <c r="AK39" s="100">
        <v>18.477767</v>
      </c>
      <c r="AL39" s="100">
        <v>18.540773999999999</v>
      </c>
      <c r="AM39" s="100">
        <v>17.246708999999999</v>
      </c>
      <c r="AN39" s="100">
        <v>17.319213999999999</v>
      </c>
      <c r="AO39" s="100">
        <v>17.963097999999999</v>
      </c>
      <c r="AP39" s="100">
        <v>18.263832000000001</v>
      </c>
      <c r="AQ39" s="100">
        <v>18.988001000000001</v>
      </c>
      <c r="AR39" s="100">
        <v>19.320967</v>
      </c>
      <c r="AS39" s="100">
        <v>19.288</v>
      </c>
      <c r="AT39" s="100">
        <v>19.228902999999999</v>
      </c>
      <c r="AU39" s="100">
        <v>18.635166999999999</v>
      </c>
      <c r="AV39" s="100">
        <v>18.024643999999999</v>
      </c>
      <c r="AW39" s="100">
        <v>18.4404</v>
      </c>
      <c r="AX39" s="100">
        <v>18.518646</v>
      </c>
      <c r="AY39" s="100">
        <v>17.507453000000002</v>
      </c>
      <c r="AZ39" s="891">
        <v>17.778285</v>
      </c>
      <c r="BA39" s="891">
        <v>18.579742</v>
      </c>
      <c r="BB39" s="891">
        <v>18.736127703000001</v>
      </c>
      <c r="BC39" s="891">
        <v>19.053960874000001</v>
      </c>
      <c r="BD39" s="559">
        <v>18.944240000000001</v>
      </c>
      <c r="BE39" s="559">
        <v>18.962119999999999</v>
      </c>
      <c r="BF39" s="559">
        <v>18.93291</v>
      </c>
      <c r="BG39" s="559">
        <v>18.03237</v>
      </c>
      <c r="BH39" s="559">
        <v>17.68805</v>
      </c>
      <c r="BI39" s="559">
        <v>17.693729999999999</v>
      </c>
      <c r="BJ39" s="559">
        <v>17.806100000000001</v>
      </c>
      <c r="BK39" s="559">
        <v>17.114509999999999</v>
      </c>
      <c r="BL39" s="559">
        <v>17.215920000000001</v>
      </c>
      <c r="BM39" s="559">
        <v>17.833290000000002</v>
      </c>
      <c r="BN39" s="559">
        <v>18.226880000000001</v>
      </c>
      <c r="BO39" s="559">
        <v>18.59788</v>
      </c>
      <c r="BP39" s="559">
        <v>18.799250000000001</v>
      </c>
      <c r="BQ39" s="559">
        <v>18.845890000000001</v>
      </c>
      <c r="BR39" s="559">
        <v>18.862189999999998</v>
      </c>
      <c r="BS39" s="559">
        <v>18.077670000000001</v>
      </c>
      <c r="BT39" s="559">
        <v>17.75433</v>
      </c>
      <c r="BU39" s="559">
        <v>17.846170000000001</v>
      </c>
      <c r="BV39" s="559">
        <v>17.935580000000002</v>
      </c>
    </row>
    <row r="40" spans="1:77" x14ac:dyDescent="0.2">
      <c r="A40" s="270" t="s">
        <v>237</v>
      </c>
      <c r="B40" s="565" t="s">
        <v>930</v>
      </c>
      <c r="C40" s="429">
        <v>15.467677</v>
      </c>
      <c r="D40" s="429">
        <v>15.397285999999999</v>
      </c>
      <c r="E40" s="429">
        <v>15.846807</v>
      </c>
      <c r="F40" s="429">
        <v>15.648300000000001</v>
      </c>
      <c r="G40" s="429">
        <v>16.238773999999999</v>
      </c>
      <c r="H40" s="429">
        <v>16.571000000000002</v>
      </c>
      <c r="I40" s="429">
        <v>16.358000000000001</v>
      </c>
      <c r="J40" s="429">
        <v>16.427676999999999</v>
      </c>
      <c r="K40" s="429">
        <v>16.141200000000001</v>
      </c>
      <c r="L40" s="429">
        <v>15.775807</v>
      </c>
      <c r="M40" s="429">
        <v>16.450467</v>
      </c>
      <c r="N40" s="429">
        <v>15.376936000000001</v>
      </c>
      <c r="O40" s="429">
        <v>15.086548000000001</v>
      </c>
      <c r="P40" s="429">
        <v>15.125607</v>
      </c>
      <c r="Q40" s="429">
        <v>15.512516</v>
      </c>
      <c r="R40" s="429">
        <v>15.839833</v>
      </c>
      <c r="S40" s="429">
        <v>16.215032000000001</v>
      </c>
      <c r="T40" s="429">
        <v>16.406133000000001</v>
      </c>
      <c r="U40" s="429">
        <v>16.627967999999999</v>
      </c>
      <c r="V40" s="429">
        <v>16.689484</v>
      </c>
      <c r="W40" s="429">
        <v>16.2393</v>
      </c>
      <c r="X40" s="429">
        <v>15.356903000000001</v>
      </c>
      <c r="Y40" s="429">
        <v>15.937167000000001</v>
      </c>
      <c r="Z40" s="429">
        <v>16.501839</v>
      </c>
      <c r="AA40" s="429">
        <v>15.394838999999999</v>
      </c>
      <c r="AB40" s="429">
        <v>14.881862</v>
      </c>
      <c r="AC40" s="429">
        <v>15.864613</v>
      </c>
      <c r="AD40" s="429">
        <v>15.881767</v>
      </c>
      <c r="AE40" s="429">
        <v>16.718516000000001</v>
      </c>
      <c r="AF40" s="429">
        <v>16.815632999999998</v>
      </c>
      <c r="AG40" s="429">
        <v>16.579903000000002</v>
      </c>
      <c r="AH40" s="429">
        <v>16.853031999999999</v>
      </c>
      <c r="AI40" s="429">
        <v>16.202500000000001</v>
      </c>
      <c r="AJ40" s="429">
        <v>16.116871</v>
      </c>
      <c r="AK40" s="429">
        <v>16.553699999999999</v>
      </c>
      <c r="AL40" s="429">
        <v>16.772129</v>
      </c>
      <c r="AM40" s="429">
        <v>15.737</v>
      </c>
      <c r="AN40" s="429">
        <v>15.357393</v>
      </c>
      <c r="AO40" s="429">
        <v>15.829644999999999</v>
      </c>
      <c r="AP40" s="429">
        <v>16.090599999999998</v>
      </c>
      <c r="AQ40" s="429">
        <v>16.723580999999999</v>
      </c>
      <c r="AR40" s="429">
        <v>17.095267</v>
      </c>
      <c r="AS40" s="429">
        <v>16.999580999999999</v>
      </c>
      <c r="AT40" s="429">
        <v>16.942257999999999</v>
      </c>
      <c r="AU40" s="429">
        <v>16.464433</v>
      </c>
      <c r="AV40" s="429">
        <v>15.525774</v>
      </c>
      <c r="AW40" s="429">
        <v>16.627600000000001</v>
      </c>
      <c r="AX40" s="429">
        <v>16.985451999999999</v>
      </c>
      <c r="AY40" s="429">
        <v>16.334773999999999</v>
      </c>
      <c r="AZ40" s="872">
        <v>15.908321000000001</v>
      </c>
      <c r="BA40" s="872">
        <v>16.39629</v>
      </c>
      <c r="BB40" s="872">
        <v>16.046766667</v>
      </c>
      <c r="BC40" s="872">
        <v>16.673582903</v>
      </c>
      <c r="BD40" s="352">
        <v>16.68413</v>
      </c>
      <c r="BE40" s="352">
        <v>16.706589999999998</v>
      </c>
      <c r="BF40" s="352">
        <v>16.649509999999999</v>
      </c>
      <c r="BG40" s="352">
        <v>15.9613</v>
      </c>
      <c r="BH40" s="352">
        <v>15.46561</v>
      </c>
      <c r="BI40" s="352">
        <v>15.860799999999999</v>
      </c>
      <c r="BJ40" s="352">
        <v>16.080539999999999</v>
      </c>
      <c r="BK40" s="352">
        <v>15.769920000000001</v>
      </c>
      <c r="BL40" s="352">
        <v>15.35848</v>
      </c>
      <c r="BM40" s="352">
        <v>15.760339999999999</v>
      </c>
      <c r="BN40" s="352">
        <v>16.04363</v>
      </c>
      <c r="BO40" s="352">
        <v>16.384679999999999</v>
      </c>
      <c r="BP40" s="352">
        <v>16.587039999999998</v>
      </c>
      <c r="BQ40" s="352">
        <v>16.656479999999998</v>
      </c>
      <c r="BR40" s="352">
        <v>16.6127</v>
      </c>
      <c r="BS40" s="352">
        <v>16.03463</v>
      </c>
      <c r="BT40" s="352">
        <v>15.56615</v>
      </c>
      <c r="BU40" s="352">
        <v>16.05911</v>
      </c>
      <c r="BV40" s="352">
        <v>16.232410000000002</v>
      </c>
    </row>
    <row r="41" spans="1:77" x14ac:dyDescent="0.2">
      <c r="A41" s="270" t="s">
        <v>531</v>
      </c>
      <c r="B41" s="565" t="s">
        <v>1136</v>
      </c>
      <c r="C41" s="429">
        <v>0.65322599999999997</v>
      </c>
      <c r="D41" s="429">
        <v>0.59253599999999995</v>
      </c>
      <c r="E41" s="429">
        <v>0.53151599999999999</v>
      </c>
      <c r="F41" s="429">
        <v>0.46949999999999997</v>
      </c>
      <c r="G41" s="429">
        <v>0.45261299999999999</v>
      </c>
      <c r="H41" s="429">
        <v>0.43890000000000001</v>
      </c>
      <c r="I41" s="429">
        <v>0.47387099999999999</v>
      </c>
      <c r="J41" s="429">
        <v>0.48696800000000001</v>
      </c>
      <c r="K41" s="429">
        <v>0.60746699999999998</v>
      </c>
      <c r="L41" s="429">
        <v>0.64980700000000002</v>
      </c>
      <c r="M41" s="429">
        <v>0.73766699999999996</v>
      </c>
      <c r="N41" s="429">
        <v>0.72506499999999996</v>
      </c>
      <c r="O41" s="429">
        <v>0.74316099999999996</v>
      </c>
      <c r="P41" s="429">
        <v>0.685643</v>
      </c>
      <c r="Q41" s="429">
        <v>0.55525800000000003</v>
      </c>
      <c r="R41" s="429">
        <v>0.4975</v>
      </c>
      <c r="S41" s="429">
        <v>0.47541899999999998</v>
      </c>
      <c r="T41" s="429">
        <v>0.50119999999999998</v>
      </c>
      <c r="U41" s="429">
        <v>0.46858100000000003</v>
      </c>
      <c r="V41" s="429">
        <v>0.52141899999999997</v>
      </c>
      <c r="W41" s="429">
        <v>0.68156700000000003</v>
      </c>
      <c r="X41" s="429">
        <v>0.75222599999999995</v>
      </c>
      <c r="Y41" s="429">
        <v>0.79616699999999996</v>
      </c>
      <c r="Z41" s="429">
        <v>0.79680700000000004</v>
      </c>
      <c r="AA41" s="429">
        <v>0.69238699999999997</v>
      </c>
      <c r="AB41" s="429">
        <v>0.692241</v>
      </c>
      <c r="AC41" s="429">
        <v>0.64025799999999999</v>
      </c>
      <c r="AD41" s="429">
        <v>0.59803300000000004</v>
      </c>
      <c r="AE41" s="429">
        <v>0.54193599999999997</v>
      </c>
      <c r="AF41" s="429">
        <v>0.52716700000000005</v>
      </c>
      <c r="AG41" s="429">
        <v>0.51461299999999999</v>
      </c>
      <c r="AH41" s="429">
        <v>0.57235499999999995</v>
      </c>
      <c r="AI41" s="429">
        <v>0.69546699999999995</v>
      </c>
      <c r="AJ41" s="429">
        <v>0.743807</v>
      </c>
      <c r="AK41" s="429">
        <v>0.79830000000000001</v>
      </c>
      <c r="AL41" s="429">
        <v>0.76106499999999999</v>
      </c>
      <c r="AM41" s="429">
        <v>0.66506500000000002</v>
      </c>
      <c r="AN41" s="429">
        <v>0.61832100000000001</v>
      </c>
      <c r="AO41" s="429">
        <v>0.52580700000000002</v>
      </c>
      <c r="AP41" s="429">
        <v>0.51033300000000004</v>
      </c>
      <c r="AQ41" s="429">
        <v>0.49593599999999999</v>
      </c>
      <c r="AR41" s="429">
        <v>0.50033300000000003</v>
      </c>
      <c r="AS41" s="429">
        <v>0.52667699999999995</v>
      </c>
      <c r="AT41" s="429">
        <v>0.53767699999999996</v>
      </c>
      <c r="AU41" s="429">
        <v>0.69926699999999997</v>
      </c>
      <c r="AV41" s="429">
        <v>0.75090299999999999</v>
      </c>
      <c r="AW41" s="429">
        <v>0.89313299999999995</v>
      </c>
      <c r="AX41" s="429">
        <v>0.90771000000000002</v>
      </c>
      <c r="AY41" s="429">
        <v>0.76680700000000002</v>
      </c>
      <c r="AZ41" s="872">
        <v>0.64075000000000004</v>
      </c>
      <c r="BA41" s="872">
        <v>0.59074199999999999</v>
      </c>
      <c r="BB41" s="872">
        <v>0.54585090000000003</v>
      </c>
      <c r="BC41" s="872">
        <v>0.50972459999999997</v>
      </c>
      <c r="BD41" s="352">
        <v>0.51525589999999999</v>
      </c>
      <c r="BE41" s="352">
        <v>0.53012479999999995</v>
      </c>
      <c r="BF41" s="352">
        <v>0.54392209999999996</v>
      </c>
      <c r="BG41" s="352">
        <v>0.68737680000000001</v>
      </c>
      <c r="BH41" s="352">
        <v>0.75863709999999995</v>
      </c>
      <c r="BI41" s="352">
        <v>0.82300580000000001</v>
      </c>
      <c r="BJ41" s="352">
        <v>0.83416900000000005</v>
      </c>
      <c r="BK41" s="352">
        <v>0.77772980000000003</v>
      </c>
      <c r="BL41" s="352">
        <v>0.69117110000000004</v>
      </c>
      <c r="BM41" s="352">
        <v>0.60995010000000005</v>
      </c>
      <c r="BN41" s="352">
        <v>0.54776840000000004</v>
      </c>
      <c r="BO41" s="352">
        <v>0.49467670000000002</v>
      </c>
      <c r="BP41" s="352">
        <v>0.50585769999999997</v>
      </c>
      <c r="BQ41" s="352">
        <v>0.50806850000000003</v>
      </c>
      <c r="BR41" s="352">
        <v>0.53831370000000001</v>
      </c>
      <c r="BS41" s="352">
        <v>0.68007430000000002</v>
      </c>
      <c r="BT41" s="352">
        <v>0.74279300000000004</v>
      </c>
      <c r="BU41" s="352">
        <v>0.81934229999999997</v>
      </c>
      <c r="BV41" s="352">
        <v>0.83122810000000003</v>
      </c>
    </row>
    <row r="42" spans="1:77" ht="11.1" customHeight="1" x14ac:dyDescent="0.2">
      <c r="A42" s="270" t="s">
        <v>494</v>
      </c>
      <c r="B42" s="565" t="s">
        <v>1137</v>
      </c>
      <c r="C42" s="429">
        <v>1.0839030000000001</v>
      </c>
      <c r="D42" s="429">
        <v>1.1350709999999999</v>
      </c>
      <c r="E42" s="429">
        <v>1.1663870000000001</v>
      </c>
      <c r="F42" s="429">
        <v>1.1906330000000001</v>
      </c>
      <c r="G42" s="429">
        <v>1.2010000000000001</v>
      </c>
      <c r="H42" s="429">
        <v>1.2102329999999999</v>
      </c>
      <c r="I42" s="429">
        <v>1.1805159999999999</v>
      </c>
      <c r="J42" s="429">
        <v>1.205452</v>
      </c>
      <c r="K42" s="429">
        <v>1.1923999999999999</v>
      </c>
      <c r="L42" s="429">
        <v>1.1802900000000001</v>
      </c>
      <c r="M42" s="429">
        <v>1.1786669999999999</v>
      </c>
      <c r="N42" s="429">
        <v>1.148129</v>
      </c>
      <c r="O42" s="429">
        <v>1.1026450000000001</v>
      </c>
      <c r="P42" s="429">
        <v>1.1352139999999999</v>
      </c>
      <c r="Q42" s="429">
        <v>1.1557740000000001</v>
      </c>
      <c r="R42" s="429">
        <v>1.1686000000000001</v>
      </c>
      <c r="S42" s="429">
        <v>1.218645</v>
      </c>
      <c r="T42" s="429">
        <v>1.2242</v>
      </c>
      <c r="U42" s="429">
        <v>1.198194</v>
      </c>
      <c r="V42" s="429">
        <v>1.235258</v>
      </c>
      <c r="W42" s="429">
        <v>1.193433</v>
      </c>
      <c r="X42" s="429">
        <v>1.1958709999999999</v>
      </c>
      <c r="Y42" s="429">
        <v>1.1888669999999999</v>
      </c>
      <c r="Z42" s="429">
        <v>1.1564190000000001</v>
      </c>
      <c r="AA42" s="429">
        <v>1.1015159999999999</v>
      </c>
      <c r="AB42" s="429">
        <v>1.1127929999999999</v>
      </c>
      <c r="AC42" s="429">
        <v>1.1611940000000001</v>
      </c>
      <c r="AD42" s="429">
        <v>1.2027330000000001</v>
      </c>
      <c r="AE42" s="429">
        <v>1.2130650000000001</v>
      </c>
      <c r="AF42" s="429">
        <v>1.2009000000000001</v>
      </c>
      <c r="AG42" s="429">
        <v>1.199419</v>
      </c>
      <c r="AH42" s="429">
        <v>1.2143870000000001</v>
      </c>
      <c r="AI42" s="429">
        <v>1.1751</v>
      </c>
      <c r="AJ42" s="429">
        <v>1.2002900000000001</v>
      </c>
      <c r="AK42" s="429">
        <v>1.1693</v>
      </c>
      <c r="AL42" s="429">
        <v>1.169516</v>
      </c>
      <c r="AM42" s="429">
        <v>1.093161</v>
      </c>
      <c r="AN42" s="429">
        <v>1.1087499999999999</v>
      </c>
      <c r="AO42" s="429">
        <v>1.1333549999999999</v>
      </c>
      <c r="AP42" s="429">
        <v>1.1593329999999999</v>
      </c>
      <c r="AQ42" s="429">
        <v>1.1822900000000001</v>
      </c>
      <c r="AR42" s="429">
        <v>1.177667</v>
      </c>
      <c r="AS42" s="429">
        <v>1.174871</v>
      </c>
      <c r="AT42" s="429">
        <v>1.1768069999999999</v>
      </c>
      <c r="AU42" s="429">
        <v>1.1613</v>
      </c>
      <c r="AV42" s="429">
        <v>1.161516</v>
      </c>
      <c r="AW42" s="429">
        <v>1.1456999999999999</v>
      </c>
      <c r="AX42" s="429">
        <v>1.163613</v>
      </c>
      <c r="AY42" s="429">
        <v>1.0981939999999999</v>
      </c>
      <c r="AZ42" s="872">
        <v>1.135643</v>
      </c>
      <c r="BA42" s="872">
        <v>1.1558710000000001</v>
      </c>
      <c r="BB42" s="872">
        <v>1.1831823667000001</v>
      </c>
      <c r="BC42" s="872">
        <v>1.1970181097000001</v>
      </c>
      <c r="BD42" s="352">
        <v>1.218361</v>
      </c>
      <c r="BE42" s="352">
        <v>1.231786</v>
      </c>
      <c r="BF42" s="352">
        <v>1.236413</v>
      </c>
      <c r="BG42" s="352">
        <v>1.1964220000000001</v>
      </c>
      <c r="BH42" s="352">
        <v>1.199943</v>
      </c>
      <c r="BI42" s="352">
        <v>1.160674</v>
      </c>
      <c r="BJ42" s="352">
        <v>1.1746829999999999</v>
      </c>
      <c r="BK42" s="352">
        <v>1.1396710000000001</v>
      </c>
      <c r="BL42" s="352">
        <v>1.1554690000000001</v>
      </c>
      <c r="BM42" s="352">
        <v>1.166919</v>
      </c>
      <c r="BN42" s="352">
        <v>1.2168209999999999</v>
      </c>
      <c r="BO42" s="352">
        <v>1.209516</v>
      </c>
      <c r="BP42" s="352">
        <v>1.2179500000000001</v>
      </c>
      <c r="BQ42" s="352">
        <v>1.2158949999999999</v>
      </c>
      <c r="BR42" s="352">
        <v>1.2225710000000001</v>
      </c>
      <c r="BS42" s="352">
        <v>1.193058</v>
      </c>
      <c r="BT42" s="352">
        <v>1.201527</v>
      </c>
      <c r="BU42" s="352">
        <v>1.162731</v>
      </c>
      <c r="BV42" s="352">
        <v>1.1772929999999999</v>
      </c>
      <c r="BX42" s="303"/>
      <c r="BY42" s="303"/>
    </row>
    <row r="43" spans="1:77" ht="11.1" customHeight="1" x14ac:dyDescent="0.2">
      <c r="A43" s="270" t="s">
        <v>443</v>
      </c>
      <c r="B43" s="565" t="s">
        <v>1098</v>
      </c>
      <c r="C43" s="429">
        <v>-3.5418999999999999E-2</v>
      </c>
      <c r="D43" s="429">
        <v>-0.124643</v>
      </c>
      <c r="E43" s="429">
        <v>-3.6354999999999998E-2</v>
      </c>
      <c r="F43" s="429">
        <v>0.26826699999999998</v>
      </c>
      <c r="G43" s="429">
        <v>9.2710000000000001E-2</v>
      </c>
      <c r="H43" s="429">
        <v>0.27839999999999998</v>
      </c>
      <c r="I43" s="429">
        <v>0.33796799999999999</v>
      </c>
      <c r="J43" s="429">
        <v>0.164742</v>
      </c>
      <c r="K43" s="429">
        <v>0.222467</v>
      </c>
      <c r="L43" s="429">
        <v>0.14651600000000001</v>
      </c>
      <c r="M43" s="429">
        <v>0.20039999999999999</v>
      </c>
      <c r="N43" s="429">
        <v>0.106548</v>
      </c>
      <c r="O43" s="429">
        <v>0.27996799999999999</v>
      </c>
      <c r="P43" s="429">
        <v>0.19900000000000001</v>
      </c>
      <c r="Q43" s="429">
        <v>9.6064999999999998E-2</v>
      </c>
      <c r="R43" s="429">
        <v>0.1172</v>
      </c>
      <c r="S43" s="429">
        <v>0.27161299999999999</v>
      </c>
      <c r="T43" s="429">
        <v>0.19703300000000001</v>
      </c>
      <c r="U43" s="429">
        <v>8.6999999999999994E-2</v>
      </c>
      <c r="V43" s="429">
        <v>1.0742E-2</v>
      </c>
      <c r="W43" s="429">
        <v>-0.13206699999999999</v>
      </c>
      <c r="X43" s="429">
        <v>-0.12664500000000001</v>
      </c>
      <c r="Y43" s="429">
        <v>0.17313300000000001</v>
      </c>
      <c r="Z43" s="429">
        <v>0.29932300000000001</v>
      </c>
      <c r="AA43" s="429">
        <v>0.122548</v>
      </c>
      <c r="AB43" s="429">
        <v>-0.26713799999999999</v>
      </c>
      <c r="AC43" s="429">
        <v>6.1483999999999997E-2</v>
      </c>
      <c r="AD43" s="429">
        <v>7.1099999999999997E-2</v>
      </c>
      <c r="AE43" s="429">
        <v>5.2290000000000003E-2</v>
      </c>
      <c r="AF43" s="429">
        <v>0.1426</v>
      </c>
      <c r="AG43" s="429">
        <v>0.242452</v>
      </c>
      <c r="AH43" s="429">
        <v>0.103807</v>
      </c>
      <c r="AI43" s="429">
        <v>-9.1633000000000006E-2</v>
      </c>
      <c r="AJ43" s="429">
        <v>-0.156774</v>
      </c>
      <c r="AK43" s="429">
        <v>-8.9732999999999993E-2</v>
      </c>
      <c r="AL43" s="429">
        <v>-2.7968E-2</v>
      </c>
      <c r="AM43" s="429">
        <v>-8.5355E-2</v>
      </c>
      <c r="AN43" s="429">
        <v>-0.18625</v>
      </c>
      <c r="AO43" s="429">
        <v>-0.22425800000000001</v>
      </c>
      <c r="AP43" s="429">
        <v>-0.26136700000000002</v>
      </c>
      <c r="AQ43" s="429">
        <v>-3.3548000000000001E-2</v>
      </c>
      <c r="AR43" s="429">
        <v>0.13883300000000001</v>
      </c>
      <c r="AS43" s="429">
        <v>0.12506500000000001</v>
      </c>
      <c r="AT43" s="429">
        <v>2.5516E-2</v>
      </c>
      <c r="AU43" s="429">
        <v>6.9400000000000003E-2</v>
      </c>
      <c r="AV43" s="429">
        <v>-0.24171000000000001</v>
      </c>
      <c r="AW43" s="429">
        <v>-1.9332999999999999E-2</v>
      </c>
      <c r="AX43" s="429">
        <v>3.4000000000000002E-2</v>
      </c>
      <c r="AY43" s="429">
        <v>-0.16028999999999999</v>
      </c>
      <c r="AZ43" s="872">
        <v>-0.26164300000000001</v>
      </c>
      <c r="BA43" s="872">
        <v>-1.0418999999999999E-2</v>
      </c>
      <c r="BB43" s="872">
        <v>0.14351896667</v>
      </c>
      <c r="BC43" s="872">
        <v>0.14915637669000001</v>
      </c>
      <c r="BD43" s="352">
        <v>0.15440490000000001</v>
      </c>
      <c r="BE43" s="352">
        <v>0.1493507</v>
      </c>
      <c r="BF43" s="352">
        <v>4.9303800000000002E-2</v>
      </c>
      <c r="BG43" s="352">
        <v>-5.7160299999999997E-2</v>
      </c>
      <c r="BH43" s="352">
        <v>-0.1463536</v>
      </c>
      <c r="BI43" s="352">
        <v>-3.5816000000000001E-2</v>
      </c>
      <c r="BJ43" s="352">
        <v>-2.5146399999999999E-2</v>
      </c>
      <c r="BK43" s="352">
        <v>-0.22804389999999999</v>
      </c>
      <c r="BL43" s="352">
        <v>-0.20500989999999999</v>
      </c>
      <c r="BM43" s="352">
        <v>-0.15911459999999999</v>
      </c>
      <c r="BN43" s="352">
        <v>-0.1207786</v>
      </c>
      <c r="BO43" s="352">
        <v>-7.0497699999999996E-2</v>
      </c>
      <c r="BP43" s="352">
        <v>1.05716E-2</v>
      </c>
      <c r="BQ43" s="352">
        <v>4.6835799999999997E-2</v>
      </c>
      <c r="BR43" s="352">
        <v>-1.6614899999999998E-2</v>
      </c>
      <c r="BS43" s="352">
        <v>-9.8455299999999996E-2</v>
      </c>
      <c r="BT43" s="352">
        <v>-0.17031959999999999</v>
      </c>
      <c r="BU43" s="352">
        <v>-5.1382499999999998E-2</v>
      </c>
      <c r="BV43" s="352">
        <v>-3.6040900000000001E-2</v>
      </c>
      <c r="BX43" s="304"/>
      <c r="BY43" s="304"/>
    </row>
    <row r="44" spans="1:77" ht="11.1" customHeight="1" x14ac:dyDescent="0.2">
      <c r="A44" s="270" t="s">
        <v>444</v>
      </c>
      <c r="B44" s="565" t="s">
        <v>1100</v>
      </c>
      <c r="C44" s="429">
        <v>-0.28480699999999998</v>
      </c>
      <c r="D44" s="429">
        <v>0.51778599999999997</v>
      </c>
      <c r="E44" s="429">
        <v>0.67396800000000001</v>
      </c>
      <c r="F44" s="429">
        <v>0.82523299999999999</v>
      </c>
      <c r="G44" s="429">
        <v>0.97796799999999995</v>
      </c>
      <c r="H44" s="429">
        <v>0.63149999999999995</v>
      </c>
      <c r="I44" s="429">
        <v>0.504</v>
      </c>
      <c r="J44" s="429">
        <v>0.83390299999999995</v>
      </c>
      <c r="K44" s="429">
        <v>0.58553299999999997</v>
      </c>
      <c r="L44" s="429">
        <v>0.47912900000000003</v>
      </c>
      <c r="M44" s="429">
        <v>5.6333000000000001E-2</v>
      </c>
      <c r="N44" s="429">
        <v>0.32074200000000003</v>
      </c>
      <c r="O44" s="429">
        <v>-0.128</v>
      </c>
      <c r="P44" s="429">
        <v>0.34667900000000001</v>
      </c>
      <c r="Q44" s="429">
        <v>0.84722600000000003</v>
      </c>
      <c r="R44" s="429">
        <v>0.86990000000000001</v>
      </c>
      <c r="S44" s="429">
        <v>0.89632299999999998</v>
      </c>
      <c r="T44" s="429">
        <v>0.771733</v>
      </c>
      <c r="U44" s="429">
        <v>0.66674199999999995</v>
      </c>
      <c r="V44" s="429">
        <v>0.74212900000000004</v>
      </c>
      <c r="W44" s="429">
        <v>0.49440000000000001</v>
      </c>
      <c r="X44" s="429">
        <v>0.747807</v>
      </c>
      <c r="Y44" s="429">
        <v>0.26436700000000002</v>
      </c>
      <c r="Z44" s="429">
        <v>-0.308645</v>
      </c>
      <c r="AA44" s="429">
        <v>-9.171E-2</v>
      </c>
      <c r="AB44" s="429">
        <v>0.83282800000000001</v>
      </c>
      <c r="AC44" s="429">
        <v>0.52880700000000003</v>
      </c>
      <c r="AD44" s="429">
        <v>0.81163300000000005</v>
      </c>
      <c r="AE44" s="429">
        <v>0.69106500000000004</v>
      </c>
      <c r="AF44" s="429">
        <v>0.64403299999999997</v>
      </c>
      <c r="AG44" s="429">
        <v>0.78958099999999998</v>
      </c>
      <c r="AH44" s="429">
        <v>0.62238700000000002</v>
      </c>
      <c r="AI44" s="429">
        <v>0.49776700000000002</v>
      </c>
      <c r="AJ44" s="429">
        <v>0.66848399999999997</v>
      </c>
      <c r="AK44" s="429">
        <v>4.5366999999999998E-2</v>
      </c>
      <c r="AL44" s="429">
        <v>-0.13461300000000001</v>
      </c>
      <c r="AM44" s="429">
        <v>-0.163323</v>
      </c>
      <c r="AN44" s="429">
        <v>0.420429</v>
      </c>
      <c r="AO44" s="429">
        <v>0.69796800000000003</v>
      </c>
      <c r="AP44" s="429">
        <v>0.76483299999999999</v>
      </c>
      <c r="AQ44" s="429">
        <v>0.619807</v>
      </c>
      <c r="AR44" s="429">
        <v>0.408667</v>
      </c>
      <c r="AS44" s="429">
        <v>0.46090300000000001</v>
      </c>
      <c r="AT44" s="429">
        <v>0.545516</v>
      </c>
      <c r="AU44" s="429">
        <v>0.240367</v>
      </c>
      <c r="AV44" s="429">
        <v>0.82803199999999999</v>
      </c>
      <c r="AW44" s="429">
        <v>-0.20693300000000001</v>
      </c>
      <c r="AX44" s="429">
        <v>-0.57245199999999996</v>
      </c>
      <c r="AY44" s="429">
        <v>-0.53225800000000001</v>
      </c>
      <c r="AZ44" s="872">
        <v>0.35521399999999997</v>
      </c>
      <c r="BA44" s="872">
        <v>0.44658100000000001</v>
      </c>
      <c r="BB44" s="872">
        <v>0.81636666667000002</v>
      </c>
      <c r="BC44" s="872">
        <v>0.52403568386999999</v>
      </c>
      <c r="BD44" s="352">
        <v>0.37164570000000002</v>
      </c>
      <c r="BE44" s="352">
        <v>0.34383140000000001</v>
      </c>
      <c r="BF44" s="352">
        <v>0.45331500000000002</v>
      </c>
      <c r="BG44" s="352">
        <v>0.24398439999999999</v>
      </c>
      <c r="BH44" s="352">
        <v>0.40977520000000001</v>
      </c>
      <c r="BI44" s="352">
        <v>-0.1153771</v>
      </c>
      <c r="BJ44" s="352">
        <v>-0.25859789999999999</v>
      </c>
      <c r="BK44" s="352">
        <v>-0.3452035</v>
      </c>
      <c r="BL44" s="352">
        <v>0.2153699</v>
      </c>
      <c r="BM44" s="352">
        <v>0.45475929999999998</v>
      </c>
      <c r="BN44" s="352">
        <v>0.53899889999999995</v>
      </c>
      <c r="BO44" s="352">
        <v>0.57906820000000003</v>
      </c>
      <c r="BP44" s="352">
        <v>0.47738059999999999</v>
      </c>
      <c r="BQ44" s="352">
        <v>0.41816170000000003</v>
      </c>
      <c r="BR44" s="352">
        <v>0.50477249999999996</v>
      </c>
      <c r="BS44" s="352">
        <v>0.267924</v>
      </c>
      <c r="BT44" s="352">
        <v>0.41373900000000002</v>
      </c>
      <c r="BU44" s="352">
        <v>-0.1440757</v>
      </c>
      <c r="BV44" s="352">
        <v>-0.26975260000000001</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872"/>
      <c r="BA45" s="872"/>
      <c r="BB45" s="872"/>
      <c r="BC45" s="872"/>
      <c r="BD45" s="352"/>
      <c r="BE45" s="352"/>
      <c r="BF45" s="352"/>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239</v>
      </c>
      <c r="B46" s="566" t="s">
        <v>1138</v>
      </c>
      <c r="C46" s="100">
        <v>0.98848599999999998</v>
      </c>
      <c r="D46" s="100">
        <v>0.92403500000000005</v>
      </c>
      <c r="E46" s="100">
        <v>1.004067</v>
      </c>
      <c r="F46" s="100">
        <v>1.0501659999999999</v>
      </c>
      <c r="G46" s="100">
        <v>1.0867089999999999</v>
      </c>
      <c r="H46" s="100">
        <v>1.1109009999999999</v>
      </c>
      <c r="I46" s="100">
        <v>1.100482</v>
      </c>
      <c r="J46" s="100">
        <v>1.01013</v>
      </c>
      <c r="K46" s="100">
        <v>1.081998</v>
      </c>
      <c r="L46" s="100">
        <v>1.0138050000000001</v>
      </c>
      <c r="M46" s="100">
        <v>1.023299</v>
      </c>
      <c r="N46" s="100">
        <v>0.98570899999999995</v>
      </c>
      <c r="O46" s="100">
        <v>1.0314540000000001</v>
      </c>
      <c r="P46" s="100">
        <v>0.95485799999999998</v>
      </c>
      <c r="Q46" s="100">
        <v>0.92438900000000002</v>
      </c>
      <c r="R46" s="100">
        <v>1.008634</v>
      </c>
      <c r="S46" s="100">
        <v>0.93196699999999999</v>
      </c>
      <c r="T46" s="100">
        <v>1.049633</v>
      </c>
      <c r="U46" s="100">
        <v>1.04413</v>
      </c>
      <c r="V46" s="100">
        <v>1.0708070000000001</v>
      </c>
      <c r="W46" s="100">
        <v>1.0710679999999999</v>
      </c>
      <c r="X46" s="100">
        <v>1.0310319999999999</v>
      </c>
      <c r="Y46" s="100">
        <v>1.054665</v>
      </c>
      <c r="Z46" s="100">
        <v>1.065612</v>
      </c>
      <c r="AA46" s="100">
        <v>0.96887199999999996</v>
      </c>
      <c r="AB46" s="100">
        <v>0.83903499999999998</v>
      </c>
      <c r="AC46" s="100">
        <v>0.92435500000000004</v>
      </c>
      <c r="AD46" s="100">
        <v>0.97323400000000004</v>
      </c>
      <c r="AE46" s="100">
        <v>0.97599999999999998</v>
      </c>
      <c r="AF46" s="100">
        <v>0.97896799999999995</v>
      </c>
      <c r="AG46" s="100">
        <v>0.91967699999999997</v>
      </c>
      <c r="AH46" s="100">
        <v>1.0033570000000001</v>
      </c>
      <c r="AI46" s="100">
        <v>0.98699800000000004</v>
      </c>
      <c r="AJ46" s="100">
        <v>1.008645</v>
      </c>
      <c r="AK46" s="100">
        <v>1.0306649999999999</v>
      </c>
      <c r="AL46" s="100">
        <v>1.020035</v>
      </c>
      <c r="AM46" s="100">
        <v>0.96013099999999996</v>
      </c>
      <c r="AN46" s="100">
        <v>0.94250100000000003</v>
      </c>
      <c r="AO46" s="100">
        <v>0.91890300000000003</v>
      </c>
      <c r="AP46" s="100">
        <v>0.93333500000000003</v>
      </c>
      <c r="AQ46" s="100">
        <v>1.065742</v>
      </c>
      <c r="AR46" s="100">
        <v>1.023166</v>
      </c>
      <c r="AS46" s="100">
        <v>1.0159050000000001</v>
      </c>
      <c r="AT46" s="100">
        <v>1.0369360000000001</v>
      </c>
      <c r="AU46" s="100">
        <v>0.98656600000000005</v>
      </c>
      <c r="AV46" s="100">
        <v>0.87158199999999997</v>
      </c>
      <c r="AW46" s="100">
        <v>0.91706699999999997</v>
      </c>
      <c r="AX46" s="100">
        <v>0.99409800000000004</v>
      </c>
      <c r="AY46" s="100">
        <v>0.95867599999999997</v>
      </c>
      <c r="AZ46" s="891">
        <v>0.96760599999999997</v>
      </c>
      <c r="BA46" s="891">
        <v>0.95858299999999996</v>
      </c>
      <c r="BB46" s="891">
        <v>0.99035399999999996</v>
      </c>
      <c r="BC46" s="891">
        <v>1.0224690000000001</v>
      </c>
      <c r="BD46" s="559">
        <v>1.0084599999999999</v>
      </c>
      <c r="BE46" s="559">
        <v>1.0032449999999999</v>
      </c>
      <c r="BF46" s="559">
        <v>1.009971</v>
      </c>
      <c r="BG46" s="559">
        <v>0.96102710000000002</v>
      </c>
      <c r="BH46" s="559">
        <v>0.96051439999999999</v>
      </c>
      <c r="BI46" s="559">
        <v>0.98208649999999997</v>
      </c>
      <c r="BJ46" s="559">
        <v>0.98948329999999995</v>
      </c>
      <c r="BK46" s="559">
        <v>0.97657130000000003</v>
      </c>
      <c r="BL46" s="559">
        <v>0.91703100000000004</v>
      </c>
      <c r="BM46" s="559">
        <v>0.92505250000000006</v>
      </c>
      <c r="BN46" s="559">
        <v>0.96182710000000005</v>
      </c>
      <c r="BO46" s="559">
        <v>0.96032980000000001</v>
      </c>
      <c r="BP46" s="559">
        <v>0.98391430000000002</v>
      </c>
      <c r="BQ46" s="559">
        <v>0.98512109999999997</v>
      </c>
      <c r="BR46" s="559">
        <v>0.99495509999999998</v>
      </c>
      <c r="BS46" s="559">
        <v>0.95500969999999996</v>
      </c>
      <c r="BT46" s="559">
        <v>0.95722339999999995</v>
      </c>
      <c r="BU46" s="559">
        <v>0.98613099999999998</v>
      </c>
      <c r="BV46" s="559">
        <v>0.99003859999999999</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872"/>
      <c r="BA47" s="872"/>
      <c r="BB47" s="872"/>
      <c r="BC47" s="872"/>
      <c r="BD47" s="352"/>
      <c r="BE47" s="352"/>
      <c r="BF47" s="352"/>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451</v>
      </c>
      <c r="B48" s="566" t="s">
        <v>1139</v>
      </c>
      <c r="C48" s="100">
        <v>17.873227</v>
      </c>
      <c r="D48" s="100">
        <v>18.442070999999999</v>
      </c>
      <c r="E48" s="100">
        <v>19.186906</v>
      </c>
      <c r="F48" s="100">
        <v>19.452466000000001</v>
      </c>
      <c r="G48" s="100">
        <v>20.050032000000002</v>
      </c>
      <c r="H48" s="100">
        <v>20.240933999999999</v>
      </c>
      <c r="I48" s="100">
        <v>19.954868999999999</v>
      </c>
      <c r="J48" s="100">
        <v>20.129581999999999</v>
      </c>
      <c r="K48" s="100">
        <v>19.831631999999999</v>
      </c>
      <c r="L48" s="100">
        <v>19.245999000000001</v>
      </c>
      <c r="M48" s="100">
        <v>19.647133</v>
      </c>
      <c r="N48" s="100">
        <v>18.663581000000001</v>
      </c>
      <c r="O48" s="100">
        <v>18.116323999999999</v>
      </c>
      <c r="P48" s="100">
        <v>18.447787000000002</v>
      </c>
      <c r="Q48" s="100">
        <v>19.091422000000001</v>
      </c>
      <c r="R48" s="100">
        <v>19.501434</v>
      </c>
      <c r="S48" s="100">
        <v>20.009385999999999</v>
      </c>
      <c r="T48" s="100">
        <v>20.150465000000001</v>
      </c>
      <c r="U48" s="100">
        <v>20.093422</v>
      </c>
      <c r="V48" s="100">
        <v>20.270548999999999</v>
      </c>
      <c r="W48" s="100">
        <v>19.548200999999999</v>
      </c>
      <c r="X48" s="100">
        <v>18.957355</v>
      </c>
      <c r="Y48" s="100">
        <v>19.414332999999999</v>
      </c>
      <c r="Z48" s="100">
        <v>19.511581</v>
      </c>
      <c r="AA48" s="100">
        <v>18.188936000000002</v>
      </c>
      <c r="AB48" s="100">
        <v>18.092068999999999</v>
      </c>
      <c r="AC48" s="100">
        <v>19.181387999999998</v>
      </c>
      <c r="AD48" s="100">
        <v>19.538767</v>
      </c>
      <c r="AE48" s="100">
        <v>20.193517</v>
      </c>
      <c r="AF48" s="100">
        <v>20.309267999999999</v>
      </c>
      <c r="AG48" s="100">
        <v>20.246321999999999</v>
      </c>
      <c r="AH48" s="100">
        <v>20.369519</v>
      </c>
      <c r="AI48" s="100">
        <v>19.467265999999999</v>
      </c>
      <c r="AJ48" s="100">
        <v>19.581807000000001</v>
      </c>
      <c r="AK48" s="100">
        <v>19.508431999999999</v>
      </c>
      <c r="AL48" s="100">
        <v>19.560808999999999</v>
      </c>
      <c r="AM48" s="100">
        <v>18.20684</v>
      </c>
      <c r="AN48" s="100">
        <v>18.261714999999999</v>
      </c>
      <c r="AO48" s="100">
        <v>18.882000999999999</v>
      </c>
      <c r="AP48" s="100">
        <v>19.197167</v>
      </c>
      <c r="AQ48" s="100">
        <v>20.053743000000001</v>
      </c>
      <c r="AR48" s="100">
        <v>20.344132999999999</v>
      </c>
      <c r="AS48" s="100">
        <v>20.303905</v>
      </c>
      <c r="AT48" s="100">
        <v>20.265839</v>
      </c>
      <c r="AU48" s="100">
        <v>19.621732999999999</v>
      </c>
      <c r="AV48" s="100">
        <v>18.896225999999999</v>
      </c>
      <c r="AW48" s="100">
        <v>19.357467</v>
      </c>
      <c r="AX48" s="100">
        <v>19.512744000000001</v>
      </c>
      <c r="AY48" s="100">
        <v>18.466128999999999</v>
      </c>
      <c r="AZ48" s="891">
        <v>18.745891</v>
      </c>
      <c r="BA48" s="891">
        <v>19.538325</v>
      </c>
      <c r="BB48" s="891">
        <v>19.726481703000001</v>
      </c>
      <c r="BC48" s="891">
        <v>20.076429873999999</v>
      </c>
      <c r="BD48" s="559">
        <v>19.9527</v>
      </c>
      <c r="BE48" s="559">
        <v>19.96537</v>
      </c>
      <c r="BF48" s="559">
        <v>19.942879999999999</v>
      </c>
      <c r="BG48" s="559">
        <v>18.993400000000001</v>
      </c>
      <c r="BH48" s="559">
        <v>18.648569999999999</v>
      </c>
      <c r="BI48" s="559">
        <v>18.675820000000002</v>
      </c>
      <c r="BJ48" s="559">
        <v>18.795580000000001</v>
      </c>
      <c r="BK48" s="559">
        <v>18.091090000000001</v>
      </c>
      <c r="BL48" s="559">
        <v>18.132950000000001</v>
      </c>
      <c r="BM48" s="559">
        <v>18.75835</v>
      </c>
      <c r="BN48" s="559">
        <v>19.18871</v>
      </c>
      <c r="BO48" s="559">
        <v>19.558209999999999</v>
      </c>
      <c r="BP48" s="559">
        <v>19.783159999999999</v>
      </c>
      <c r="BQ48" s="559">
        <v>19.831009999999999</v>
      </c>
      <c r="BR48" s="559">
        <v>19.857140000000001</v>
      </c>
      <c r="BS48" s="559">
        <v>19.032679999999999</v>
      </c>
      <c r="BT48" s="559">
        <v>18.711549999999999</v>
      </c>
      <c r="BU48" s="559">
        <v>18.8323</v>
      </c>
      <c r="BV48" s="559">
        <v>18.925619999999999</v>
      </c>
      <c r="BX48" s="576"/>
      <c r="BY48" s="576"/>
    </row>
    <row r="49" spans="1:79" s="87" customFormat="1" ht="11.1" customHeight="1" x14ac:dyDescent="0.2">
      <c r="A49" s="270" t="s">
        <v>532</v>
      </c>
      <c r="B49" s="565" t="s">
        <v>1136</v>
      </c>
      <c r="C49" s="429">
        <v>0.38187100000000002</v>
      </c>
      <c r="D49" s="429">
        <v>0.45410699999999998</v>
      </c>
      <c r="E49" s="429">
        <v>0.63132299999999997</v>
      </c>
      <c r="F49" s="429">
        <v>0.81006699999999998</v>
      </c>
      <c r="G49" s="429">
        <v>0.84948400000000002</v>
      </c>
      <c r="H49" s="429">
        <v>0.86146699999999998</v>
      </c>
      <c r="I49" s="429">
        <v>0.84690299999999996</v>
      </c>
      <c r="J49" s="429">
        <v>0.80006500000000003</v>
      </c>
      <c r="K49" s="429">
        <v>0.61103300000000005</v>
      </c>
      <c r="L49" s="429">
        <v>0.40428999999999998</v>
      </c>
      <c r="M49" s="429">
        <v>0.33843299999999998</v>
      </c>
      <c r="N49" s="429">
        <v>0.33712900000000001</v>
      </c>
      <c r="O49" s="429">
        <v>0.35154800000000003</v>
      </c>
      <c r="P49" s="429">
        <v>0.40953600000000001</v>
      </c>
      <c r="Q49" s="429">
        <v>0.63306499999999999</v>
      </c>
      <c r="R49" s="429">
        <v>0.80659999999999998</v>
      </c>
      <c r="S49" s="429">
        <v>0.843032</v>
      </c>
      <c r="T49" s="429">
        <v>0.84703300000000004</v>
      </c>
      <c r="U49" s="429">
        <v>0.80932300000000001</v>
      </c>
      <c r="V49" s="429">
        <v>0.82580699999999996</v>
      </c>
      <c r="W49" s="429">
        <v>0.61286700000000005</v>
      </c>
      <c r="X49" s="429">
        <v>0.414742</v>
      </c>
      <c r="Y49" s="429">
        <v>0.33316699999999999</v>
      </c>
      <c r="Z49" s="429">
        <v>0.34525800000000001</v>
      </c>
      <c r="AA49" s="429">
        <v>0.337258</v>
      </c>
      <c r="AB49" s="429">
        <v>0.34672399999999998</v>
      </c>
      <c r="AC49" s="429">
        <v>0.62938700000000003</v>
      </c>
      <c r="AD49" s="429">
        <v>0.79643299999999995</v>
      </c>
      <c r="AE49" s="429">
        <v>0.83364499999999997</v>
      </c>
      <c r="AF49" s="429">
        <v>0.82150000000000001</v>
      </c>
      <c r="AG49" s="429">
        <v>0.77729000000000004</v>
      </c>
      <c r="AH49" s="429">
        <v>0.793323</v>
      </c>
      <c r="AI49" s="429">
        <v>0.60389999999999999</v>
      </c>
      <c r="AJ49" s="429">
        <v>0.39564500000000002</v>
      </c>
      <c r="AK49" s="429">
        <v>0.30763299999999999</v>
      </c>
      <c r="AL49" s="429">
        <v>0.31032300000000002</v>
      </c>
      <c r="AM49" s="429">
        <v>0.29048400000000002</v>
      </c>
      <c r="AN49" s="429">
        <v>0.39821400000000001</v>
      </c>
      <c r="AO49" s="429">
        <v>0.62716099999999997</v>
      </c>
      <c r="AP49" s="429">
        <v>0.755</v>
      </c>
      <c r="AQ49" s="429">
        <v>0.80474199999999996</v>
      </c>
      <c r="AR49" s="429">
        <v>0.82476700000000003</v>
      </c>
      <c r="AS49" s="429">
        <v>0.82080699999999995</v>
      </c>
      <c r="AT49" s="429">
        <v>0.78374200000000005</v>
      </c>
      <c r="AU49" s="429">
        <v>0.59253299999999998</v>
      </c>
      <c r="AV49" s="429">
        <v>0.37438700000000003</v>
      </c>
      <c r="AW49" s="429">
        <v>0.31966699999999998</v>
      </c>
      <c r="AX49" s="429">
        <v>0.34487099999999998</v>
      </c>
      <c r="AY49" s="429">
        <v>0.346161</v>
      </c>
      <c r="AZ49" s="872">
        <v>0.43589299999999997</v>
      </c>
      <c r="BA49" s="872">
        <v>0.60199999999999998</v>
      </c>
      <c r="BB49" s="872">
        <v>0.73454149999999996</v>
      </c>
      <c r="BC49" s="872">
        <v>0.82029149999999995</v>
      </c>
      <c r="BD49" s="352">
        <v>0.80960540000000003</v>
      </c>
      <c r="BE49" s="352">
        <v>0.79280910000000004</v>
      </c>
      <c r="BF49" s="352">
        <v>0.76322089999999998</v>
      </c>
      <c r="BG49" s="352">
        <v>0.55593510000000002</v>
      </c>
      <c r="BH49" s="352">
        <v>0.38348189999999999</v>
      </c>
      <c r="BI49" s="352">
        <v>0.27417190000000002</v>
      </c>
      <c r="BJ49" s="352">
        <v>0.29693370000000002</v>
      </c>
      <c r="BK49" s="352">
        <v>0.32388299999999998</v>
      </c>
      <c r="BL49" s="352">
        <v>0.37856889999999999</v>
      </c>
      <c r="BM49" s="352">
        <v>0.59171200000000002</v>
      </c>
      <c r="BN49" s="352">
        <v>0.73641659999999998</v>
      </c>
      <c r="BO49" s="352">
        <v>0.81592290000000001</v>
      </c>
      <c r="BP49" s="352">
        <v>0.8125038</v>
      </c>
      <c r="BQ49" s="352">
        <v>0.79563459999999997</v>
      </c>
      <c r="BR49" s="352">
        <v>0.76495409999999997</v>
      </c>
      <c r="BS49" s="352">
        <v>0.56185850000000004</v>
      </c>
      <c r="BT49" s="352">
        <v>0.38979150000000001</v>
      </c>
      <c r="BU49" s="352">
        <v>0.28269909999999998</v>
      </c>
      <c r="BV49" s="352">
        <v>0.30423499999999998</v>
      </c>
      <c r="BX49" s="304"/>
      <c r="BY49" s="304"/>
      <c r="BZ49" s="306"/>
      <c r="CA49" s="305"/>
    </row>
    <row r="50" spans="1:79" s="87" customFormat="1" ht="11.1" customHeight="1" x14ac:dyDescent="0.2">
      <c r="A50" s="270" t="s">
        <v>446</v>
      </c>
      <c r="B50" s="569" t="s">
        <v>1101</v>
      </c>
      <c r="C50" s="429">
        <v>8.7581939999999996</v>
      </c>
      <c r="D50" s="429">
        <v>9.3725710000000007</v>
      </c>
      <c r="E50" s="429">
        <v>9.5245809999999995</v>
      </c>
      <c r="F50" s="429">
        <v>9.5468329999999995</v>
      </c>
      <c r="G50" s="429">
        <v>9.8254190000000001</v>
      </c>
      <c r="H50" s="429">
        <v>9.8343000000000007</v>
      </c>
      <c r="I50" s="429">
        <v>9.5799029999999998</v>
      </c>
      <c r="J50" s="429">
        <v>9.8724519999999991</v>
      </c>
      <c r="K50" s="429">
        <v>9.7598669999999998</v>
      </c>
      <c r="L50" s="429">
        <v>9.6538389999999996</v>
      </c>
      <c r="M50" s="429">
        <v>9.6821000000000002</v>
      </c>
      <c r="N50" s="429">
        <v>9.4153549999999999</v>
      </c>
      <c r="O50" s="429">
        <v>8.9510000000000005</v>
      </c>
      <c r="P50" s="429">
        <v>9.3166069999999994</v>
      </c>
      <c r="Q50" s="429">
        <v>9.6073229999999992</v>
      </c>
      <c r="R50" s="429">
        <v>9.6836669999999998</v>
      </c>
      <c r="S50" s="429">
        <v>9.8768390000000004</v>
      </c>
      <c r="T50" s="429">
        <v>9.929767</v>
      </c>
      <c r="U50" s="429">
        <v>9.8277420000000006</v>
      </c>
      <c r="V50" s="429">
        <v>9.9122900000000005</v>
      </c>
      <c r="W50" s="429">
        <v>9.6816999999999993</v>
      </c>
      <c r="X50" s="429">
        <v>9.7320320000000002</v>
      </c>
      <c r="Y50" s="429">
        <v>9.7075669999999992</v>
      </c>
      <c r="Z50" s="429">
        <v>9.508032</v>
      </c>
      <c r="AA50" s="429">
        <v>8.9771289999999997</v>
      </c>
      <c r="AB50" s="429">
        <v>9.2889309999999998</v>
      </c>
      <c r="AC50" s="429">
        <v>9.4607740000000007</v>
      </c>
      <c r="AD50" s="429">
        <v>9.6956330000000008</v>
      </c>
      <c r="AE50" s="429">
        <v>9.8917420000000007</v>
      </c>
      <c r="AF50" s="429">
        <v>9.8408669999999994</v>
      </c>
      <c r="AG50" s="429">
        <v>9.7810000000000006</v>
      </c>
      <c r="AH50" s="429">
        <v>9.8608390000000004</v>
      </c>
      <c r="AI50" s="429">
        <v>9.5347329999999992</v>
      </c>
      <c r="AJ50" s="429">
        <v>9.8685480000000005</v>
      </c>
      <c r="AK50" s="429">
        <v>9.6075330000000001</v>
      </c>
      <c r="AL50" s="429">
        <v>9.6141939999999995</v>
      </c>
      <c r="AM50" s="429">
        <v>8.9884839999999997</v>
      </c>
      <c r="AN50" s="429">
        <v>9.1571429999999996</v>
      </c>
      <c r="AO50" s="429">
        <v>9.3456770000000002</v>
      </c>
      <c r="AP50" s="429">
        <v>9.4744670000000006</v>
      </c>
      <c r="AQ50" s="429">
        <v>9.7170970000000008</v>
      </c>
      <c r="AR50" s="429">
        <v>9.6909329999999994</v>
      </c>
      <c r="AS50" s="429">
        <v>9.6786770000000004</v>
      </c>
      <c r="AT50" s="429">
        <v>9.6371289999999998</v>
      </c>
      <c r="AU50" s="429">
        <v>9.4713670000000008</v>
      </c>
      <c r="AV50" s="429">
        <v>9.6105809999999998</v>
      </c>
      <c r="AW50" s="429">
        <v>9.374333</v>
      </c>
      <c r="AX50" s="429">
        <v>9.3706449999999997</v>
      </c>
      <c r="AY50" s="429">
        <v>8.8027739999999994</v>
      </c>
      <c r="AZ50" s="872">
        <v>9.1779639999999993</v>
      </c>
      <c r="BA50" s="872">
        <v>9.3429680000000008</v>
      </c>
      <c r="BB50" s="872">
        <v>9.5213333332999994</v>
      </c>
      <c r="BC50" s="872">
        <v>9.5027774193999992</v>
      </c>
      <c r="BD50" s="352">
        <v>9.4635649999999991</v>
      </c>
      <c r="BE50" s="352">
        <v>9.50319</v>
      </c>
      <c r="BF50" s="352">
        <v>9.598122</v>
      </c>
      <c r="BG50" s="352">
        <v>9.2668119999999998</v>
      </c>
      <c r="BH50" s="352">
        <v>9.4600620000000006</v>
      </c>
      <c r="BI50" s="352">
        <v>9.1735989999999994</v>
      </c>
      <c r="BJ50" s="352">
        <v>9.2307620000000004</v>
      </c>
      <c r="BK50" s="352">
        <v>8.8568200000000008</v>
      </c>
      <c r="BL50" s="352">
        <v>9.1005839999999996</v>
      </c>
      <c r="BM50" s="352">
        <v>9.1766179999999995</v>
      </c>
      <c r="BN50" s="352">
        <v>9.3746569999999991</v>
      </c>
      <c r="BO50" s="352">
        <v>9.4462550000000007</v>
      </c>
      <c r="BP50" s="352">
        <v>9.5083350000000006</v>
      </c>
      <c r="BQ50" s="352">
        <v>9.4790989999999997</v>
      </c>
      <c r="BR50" s="352">
        <v>9.5312940000000008</v>
      </c>
      <c r="BS50" s="352">
        <v>9.2809399999999993</v>
      </c>
      <c r="BT50" s="352">
        <v>9.4684000000000008</v>
      </c>
      <c r="BU50" s="352">
        <v>9.2193439999999995</v>
      </c>
      <c r="BV50" s="352">
        <v>9.2539979999999993</v>
      </c>
    </row>
    <row r="51" spans="1:79" ht="11.1" customHeight="1" x14ac:dyDescent="0.2">
      <c r="A51" s="270" t="s">
        <v>447</v>
      </c>
      <c r="B51" s="569" t="s">
        <v>1102</v>
      </c>
      <c r="C51" s="429">
        <v>1.516548</v>
      </c>
      <c r="D51" s="429">
        <v>1.503679</v>
      </c>
      <c r="E51" s="429">
        <v>1.4359360000000001</v>
      </c>
      <c r="F51" s="429">
        <v>1.699233</v>
      </c>
      <c r="G51" s="429">
        <v>1.740677</v>
      </c>
      <c r="H51" s="429">
        <v>1.6862330000000001</v>
      </c>
      <c r="I51" s="429">
        <v>1.7235480000000001</v>
      </c>
      <c r="J51" s="429">
        <v>1.6833229999999999</v>
      </c>
      <c r="K51" s="429">
        <v>1.6012</v>
      </c>
      <c r="L51" s="429">
        <v>1.567839</v>
      </c>
      <c r="M51" s="429">
        <v>1.6588000000000001</v>
      </c>
      <c r="N51" s="429">
        <v>1.5615159999999999</v>
      </c>
      <c r="O51" s="429">
        <v>1.623097</v>
      </c>
      <c r="P51" s="429">
        <v>1.565679</v>
      </c>
      <c r="Q51" s="429">
        <v>1.6793229999999999</v>
      </c>
      <c r="R51" s="429">
        <v>1.7016</v>
      </c>
      <c r="S51" s="429">
        <v>1.6905159999999999</v>
      </c>
      <c r="T51" s="429">
        <v>1.775733</v>
      </c>
      <c r="U51" s="429">
        <v>1.7797419999999999</v>
      </c>
      <c r="V51" s="429">
        <v>1.823742</v>
      </c>
      <c r="W51" s="429">
        <v>1.7496670000000001</v>
      </c>
      <c r="X51" s="429">
        <v>1.611677</v>
      </c>
      <c r="Y51" s="429">
        <v>1.699767</v>
      </c>
      <c r="Z51" s="429">
        <v>1.8280650000000001</v>
      </c>
      <c r="AA51" s="429">
        <v>1.691516</v>
      </c>
      <c r="AB51" s="429">
        <v>1.6443449999999999</v>
      </c>
      <c r="AC51" s="429">
        <v>1.757903</v>
      </c>
      <c r="AD51" s="429">
        <v>1.7538670000000001</v>
      </c>
      <c r="AE51" s="429">
        <v>1.8348070000000001</v>
      </c>
      <c r="AF51" s="429">
        <v>1.9300330000000001</v>
      </c>
      <c r="AG51" s="429">
        <v>1.9210970000000001</v>
      </c>
      <c r="AH51" s="429">
        <v>1.9073230000000001</v>
      </c>
      <c r="AI51" s="429">
        <v>1.785533</v>
      </c>
      <c r="AJ51" s="429">
        <v>1.7623230000000001</v>
      </c>
      <c r="AK51" s="429">
        <v>1.8255669999999999</v>
      </c>
      <c r="AL51" s="429">
        <v>1.839871</v>
      </c>
      <c r="AM51" s="429">
        <v>1.7193229999999999</v>
      </c>
      <c r="AN51" s="429">
        <v>1.642679</v>
      </c>
      <c r="AO51" s="429">
        <v>1.690258</v>
      </c>
      <c r="AP51" s="429">
        <v>1.826233</v>
      </c>
      <c r="AQ51" s="429">
        <v>1.9287099999999999</v>
      </c>
      <c r="AR51" s="429">
        <v>1.9968330000000001</v>
      </c>
      <c r="AS51" s="429">
        <v>1.9198390000000001</v>
      </c>
      <c r="AT51" s="429">
        <v>1.8904190000000001</v>
      </c>
      <c r="AU51" s="429">
        <v>1.8229329999999999</v>
      </c>
      <c r="AV51" s="429">
        <v>1.715516</v>
      </c>
      <c r="AW51" s="429">
        <v>1.863767</v>
      </c>
      <c r="AX51" s="429">
        <v>1.872903</v>
      </c>
      <c r="AY51" s="429">
        <v>1.7723230000000001</v>
      </c>
      <c r="AZ51" s="872">
        <v>1.7473209999999999</v>
      </c>
      <c r="BA51" s="872">
        <v>2.0040969999999998</v>
      </c>
      <c r="BB51" s="872">
        <v>2.0271333333000001</v>
      </c>
      <c r="BC51" s="872">
        <v>2.0523707741999999</v>
      </c>
      <c r="BD51" s="352">
        <v>2.0221849999999999</v>
      </c>
      <c r="BE51" s="352">
        <v>1.9589730000000001</v>
      </c>
      <c r="BF51" s="352">
        <v>1.9053450000000001</v>
      </c>
      <c r="BG51" s="352">
        <v>1.786408</v>
      </c>
      <c r="BH51" s="352">
        <v>1.6827589999999999</v>
      </c>
      <c r="BI51" s="352">
        <v>1.760599</v>
      </c>
      <c r="BJ51" s="352">
        <v>1.79104</v>
      </c>
      <c r="BK51" s="352">
        <v>1.7390479999999999</v>
      </c>
      <c r="BL51" s="352">
        <v>1.7116739999999999</v>
      </c>
      <c r="BM51" s="352">
        <v>1.8268089999999999</v>
      </c>
      <c r="BN51" s="352">
        <v>1.915071</v>
      </c>
      <c r="BO51" s="352">
        <v>1.928088</v>
      </c>
      <c r="BP51" s="352">
        <v>1.9655100000000001</v>
      </c>
      <c r="BQ51" s="352">
        <v>1.946742</v>
      </c>
      <c r="BR51" s="352">
        <v>1.9123810000000001</v>
      </c>
      <c r="BS51" s="352">
        <v>1.8151980000000001</v>
      </c>
      <c r="BT51" s="352">
        <v>1.7277979999999999</v>
      </c>
      <c r="BU51" s="352">
        <v>1.8131219999999999</v>
      </c>
      <c r="BV51" s="352">
        <v>1.8396840000000001</v>
      </c>
    </row>
    <row r="52" spans="1:79" ht="11.1" customHeight="1" x14ac:dyDescent="0.2">
      <c r="A52" s="270" t="s">
        <v>448</v>
      </c>
      <c r="B52" s="569" t="s">
        <v>1103</v>
      </c>
      <c r="C52" s="429">
        <v>4.6704189999999999</v>
      </c>
      <c r="D52" s="429">
        <v>4.6821429999999999</v>
      </c>
      <c r="E52" s="429">
        <v>5.0040969999999998</v>
      </c>
      <c r="F52" s="429">
        <v>4.835267</v>
      </c>
      <c r="G52" s="429">
        <v>4.9879030000000002</v>
      </c>
      <c r="H52" s="429">
        <v>5.1965000000000003</v>
      </c>
      <c r="I52" s="429">
        <v>5.1244839999999998</v>
      </c>
      <c r="J52" s="429">
        <v>5.1423870000000003</v>
      </c>
      <c r="K52" s="429">
        <v>5.1832330000000004</v>
      </c>
      <c r="L52" s="429">
        <v>5.0771610000000003</v>
      </c>
      <c r="M52" s="429">
        <v>5.3384</v>
      </c>
      <c r="N52" s="429">
        <v>4.872871</v>
      </c>
      <c r="O52" s="429">
        <v>4.7022899999999996</v>
      </c>
      <c r="P52" s="429">
        <v>4.6969289999999999</v>
      </c>
      <c r="Q52" s="429">
        <v>4.6824519999999996</v>
      </c>
      <c r="R52" s="429">
        <v>4.743233</v>
      </c>
      <c r="S52" s="429">
        <v>4.9480969999999997</v>
      </c>
      <c r="T52" s="429">
        <v>4.975867</v>
      </c>
      <c r="U52" s="429">
        <v>4.9784519999999999</v>
      </c>
      <c r="V52" s="429">
        <v>5.0175159999999996</v>
      </c>
      <c r="W52" s="429">
        <v>4.8967000000000001</v>
      </c>
      <c r="X52" s="429">
        <v>4.7347419999999998</v>
      </c>
      <c r="Y52" s="429">
        <v>5.1009669999999998</v>
      </c>
      <c r="Z52" s="429">
        <v>5.2440319999999998</v>
      </c>
      <c r="AA52" s="429">
        <v>4.6423870000000003</v>
      </c>
      <c r="AB52" s="429">
        <v>4.3183449999999999</v>
      </c>
      <c r="AC52" s="429">
        <v>4.7288069999999998</v>
      </c>
      <c r="AD52" s="429">
        <v>4.7907330000000004</v>
      </c>
      <c r="AE52" s="429">
        <v>5.0102260000000003</v>
      </c>
      <c r="AF52" s="429">
        <v>5.0438999999999998</v>
      </c>
      <c r="AG52" s="429">
        <v>5.1375479999999998</v>
      </c>
      <c r="AH52" s="429">
        <v>5.1275810000000002</v>
      </c>
      <c r="AI52" s="429">
        <v>4.9915669999999999</v>
      </c>
      <c r="AJ52" s="429">
        <v>5.0198710000000002</v>
      </c>
      <c r="AK52" s="429">
        <v>5.1835329999999997</v>
      </c>
      <c r="AL52" s="429">
        <v>5.2071940000000003</v>
      </c>
      <c r="AM52" s="429">
        <v>4.7412900000000002</v>
      </c>
      <c r="AN52" s="429">
        <v>4.6119289999999999</v>
      </c>
      <c r="AO52" s="429">
        <v>4.739903</v>
      </c>
      <c r="AP52" s="429">
        <v>4.7369329999999996</v>
      </c>
      <c r="AQ52" s="429">
        <v>5.0063550000000001</v>
      </c>
      <c r="AR52" s="429">
        <v>5.1342999999999996</v>
      </c>
      <c r="AS52" s="429">
        <v>5.199516</v>
      </c>
      <c r="AT52" s="429">
        <v>5.2809999999999997</v>
      </c>
      <c r="AU52" s="429">
        <v>5.0714329999999999</v>
      </c>
      <c r="AV52" s="429">
        <v>4.8089029999999999</v>
      </c>
      <c r="AW52" s="429">
        <v>5.2332999999999998</v>
      </c>
      <c r="AX52" s="429">
        <v>5.3293229999999996</v>
      </c>
      <c r="AY52" s="429">
        <v>4.9845480000000002</v>
      </c>
      <c r="AZ52" s="872">
        <v>4.8579639999999999</v>
      </c>
      <c r="BA52" s="872">
        <v>5.0047420000000002</v>
      </c>
      <c r="BB52" s="872">
        <v>4.9515000000000002</v>
      </c>
      <c r="BC52" s="872">
        <v>5.0491038386999998</v>
      </c>
      <c r="BD52" s="352">
        <v>5.1057730000000001</v>
      </c>
      <c r="BE52" s="352">
        <v>5.1609179999999997</v>
      </c>
      <c r="BF52" s="352">
        <v>5.1380220000000003</v>
      </c>
      <c r="BG52" s="352">
        <v>4.9562290000000004</v>
      </c>
      <c r="BH52" s="352">
        <v>4.812011</v>
      </c>
      <c r="BI52" s="352">
        <v>5.0754789999999996</v>
      </c>
      <c r="BJ52" s="352">
        <v>5.0777479999999997</v>
      </c>
      <c r="BK52" s="352">
        <v>4.8062839999999998</v>
      </c>
      <c r="BL52" s="352">
        <v>4.6008620000000002</v>
      </c>
      <c r="BM52" s="352">
        <v>4.7760030000000002</v>
      </c>
      <c r="BN52" s="352">
        <v>4.7629549999999998</v>
      </c>
      <c r="BO52" s="352">
        <v>4.89201</v>
      </c>
      <c r="BP52" s="352">
        <v>4.9710229999999997</v>
      </c>
      <c r="BQ52" s="352">
        <v>5.0196589999999999</v>
      </c>
      <c r="BR52" s="352">
        <v>5.0668579999999999</v>
      </c>
      <c r="BS52" s="352">
        <v>4.8936060000000001</v>
      </c>
      <c r="BT52" s="352">
        <v>4.7577639999999999</v>
      </c>
      <c r="BU52" s="352">
        <v>5.0652710000000001</v>
      </c>
      <c r="BV52" s="352">
        <v>5.0749050000000002</v>
      </c>
    </row>
    <row r="53" spans="1:79" ht="11.1" customHeight="1" x14ac:dyDescent="0.2">
      <c r="A53" s="270" t="s">
        <v>449</v>
      </c>
      <c r="B53" s="569" t="s">
        <v>1104</v>
      </c>
      <c r="C53" s="429">
        <v>0.27035500000000001</v>
      </c>
      <c r="D53" s="429">
        <v>0.22800000000000001</v>
      </c>
      <c r="E53" s="429">
        <v>0.30058099999999999</v>
      </c>
      <c r="F53" s="429">
        <v>0.23169999999999999</v>
      </c>
      <c r="G53" s="429">
        <v>0.24512900000000001</v>
      </c>
      <c r="H53" s="429">
        <v>0.20536699999999999</v>
      </c>
      <c r="I53" s="429">
        <v>0.217387</v>
      </c>
      <c r="J53" s="429">
        <v>0.27419399999999999</v>
      </c>
      <c r="K53" s="429">
        <v>0.29573300000000002</v>
      </c>
      <c r="L53" s="429">
        <v>0.25316100000000002</v>
      </c>
      <c r="M53" s="429">
        <v>0.21890000000000001</v>
      </c>
      <c r="N53" s="429">
        <v>0.27238699999999999</v>
      </c>
      <c r="O53" s="429">
        <v>0.26148399999999999</v>
      </c>
      <c r="P53" s="429">
        <v>0.27592899999999998</v>
      </c>
      <c r="Q53" s="429">
        <v>0.276194</v>
      </c>
      <c r="R53" s="429">
        <v>0.2873</v>
      </c>
      <c r="S53" s="429">
        <v>0.27777400000000002</v>
      </c>
      <c r="T53" s="429">
        <v>0.22983300000000001</v>
      </c>
      <c r="U53" s="429">
        <v>0.264484</v>
      </c>
      <c r="V53" s="429">
        <v>0.26922600000000002</v>
      </c>
      <c r="W53" s="429">
        <v>0.26166699999999998</v>
      </c>
      <c r="X53" s="429">
        <v>0.27061299999999999</v>
      </c>
      <c r="Y53" s="429">
        <v>0.29049999999999998</v>
      </c>
      <c r="Z53" s="429">
        <v>0.287387</v>
      </c>
      <c r="AA53" s="429">
        <v>0.32032300000000002</v>
      </c>
      <c r="AB53" s="429">
        <v>0.39865499999999998</v>
      </c>
      <c r="AC53" s="429">
        <v>0.40632299999999999</v>
      </c>
      <c r="AD53" s="429">
        <v>0.29609999999999997</v>
      </c>
      <c r="AE53" s="429">
        <v>0.32267699999999999</v>
      </c>
      <c r="AF53" s="429">
        <v>0.29506700000000002</v>
      </c>
      <c r="AG53" s="429">
        <v>0.30729000000000001</v>
      </c>
      <c r="AH53" s="429">
        <v>0.302452</v>
      </c>
      <c r="AI53" s="429">
        <v>0.26490000000000002</v>
      </c>
      <c r="AJ53" s="429">
        <v>0.32222600000000001</v>
      </c>
      <c r="AK53" s="429">
        <v>0.26736700000000002</v>
      </c>
      <c r="AL53" s="429">
        <v>0.29235499999999998</v>
      </c>
      <c r="AM53" s="429">
        <v>0.30738700000000002</v>
      </c>
      <c r="AN53" s="429">
        <v>0.324071</v>
      </c>
      <c r="AO53" s="429">
        <v>0.31822600000000001</v>
      </c>
      <c r="AP53" s="429">
        <v>0.24996699999999999</v>
      </c>
      <c r="AQ53" s="429">
        <v>0.28000000000000003</v>
      </c>
      <c r="AR53" s="429">
        <v>0.31566699999999998</v>
      </c>
      <c r="AS53" s="429">
        <v>0.33145200000000002</v>
      </c>
      <c r="AT53" s="429">
        <v>0.325936</v>
      </c>
      <c r="AU53" s="429">
        <v>0.33286700000000002</v>
      </c>
      <c r="AV53" s="429">
        <v>0.32116099999999997</v>
      </c>
      <c r="AW53" s="429">
        <v>0.32876699999999998</v>
      </c>
      <c r="AX53" s="429">
        <v>0.30548399999999998</v>
      </c>
      <c r="AY53" s="429">
        <v>0.29612899999999998</v>
      </c>
      <c r="AZ53" s="872">
        <v>0.30682100000000001</v>
      </c>
      <c r="BA53" s="872">
        <v>0.345387</v>
      </c>
      <c r="BB53" s="872">
        <v>0.30756666666999999</v>
      </c>
      <c r="BC53" s="872">
        <v>0.27676702258000002</v>
      </c>
      <c r="BD53" s="352">
        <v>0.26148500000000002</v>
      </c>
      <c r="BE53" s="352">
        <v>0.26015169999999999</v>
      </c>
      <c r="BF53" s="352">
        <v>0.25378509999999999</v>
      </c>
      <c r="BG53" s="352">
        <v>0.24268880000000001</v>
      </c>
      <c r="BH53" s="352">
        <v>0.2335721</v>
      </c>
      <c r="BI53" s="352">
        <v>0.2196486</v>
      </c>
      <c r="BJ53" s="352">
        <v>0.20281589999999999</v>
      </c>
      <c r="BK53" s="352">
        <v>0.22579740000000001</v>
      </c>
      <c r="BL53" s="352">
        <v>0.2345431</v>
      </c>
      <c r="BM53" s="352">
        <v>0.24108389999999999</v>
      </c>
      <c r="BN53" s="352">
        <v>0.2193754</v>
      </c>
      <c r="BO53" s="352">
        <v>0.21971570000000001</v>
      </c>
      <c r="BP53" s="352">
        <v>0.218614</v>
      </c>
      <c r="BQ53" s="352">
        <v>0.23315069999999999</v>
      </c>
      <c r="BR53" s="352">
        <v>0.23887130000000001</v>
      </c>
      <c r="BS53" s="352">
        <v>0.23754539999999999</v>
      </c>
      <c r="BT53" s="352">
        <v>0.23477490000000001</v>
      </c>
      <c r="BU53" s="352">
        <v>0.2263308</v>
      </c>
      <c r="BV53" s="352">
        <v>0.21270900000000001</v>
      </c>
    </row>
    <row r="54" spans="1:79" ht="11.1" customHeight="1" x14ac:dyDescent="0.2">
      <c r="A54" s="270" t="s">
        <v>450</v>
      </c>
      <c r="B54" s="569" t="s">
        <v>1140</v>
      </c>
      <c r="C54" s="429">
        <v>2.2758400000000001</v>
      </c>
      <c r="D54" s="429">
        <v>2.2015709999999999</v>
      </c>
      <c r="E54" s="429">
        <v>2.2903880000000001</v>
      </c>
      <c r="F54" s="429">
        <v>2.3293659999999998</v>
      </c>
      <c r="G54" s="429">
        <v>2.4014199999999999</v>
      </c>
      <c r="H54" s="429">
        <v>2.4570669999999999</v>
      </c>
      <c r="I54" s="429">
        <v>2.4626440000000001</v>
      </c>
      <c r="J54" s="429">
        <v>2.3571610000000001</v>
      </c>
      <c r="K54" s="429">
        <v>2.380566</v>
      </c>
      <c r="L54" s="429">
        <v>2.2897090000000002</v>
      </c>
      <c r="M54" s="429">
        <v>2.4104999999999999</v>
      </c>
      <c r="N54" s="429">
        <v>2.204323</v>
      </c>
      <c r="O54" s="429">
        <v>2.2269049999999999</v>
      </c>
      <c r="P54" s="429">
        <v>2.1831070000000001</v>
      </c>
      <c r="Q54" s="429">
        <v>2.2130649999999998</v>
      </c>
      <c r="R54" s="429">
        <v>2.2790339999999998</v>
      </c>
      <c r="S54" s="429">
        <v>2.3731279999999999</v>
      </c>
      <c r="T54" s="429">
        <v>2.3922319999999999</v>
      </c>
      <c r="U54" s="429">
        <v>2.4336790000000001</v>
      </c>
      <c r="V54" s="429">
        <v>2.4219680000000001</v>
      </c>
      <c r="W54" s="429">
        <v>2.3456000000000001</v>
      </c>
      <c r="X54" s="429">
        <v>2.193549</v>
      </c>
      <c r="Y54" s="429">
        <v>2.282365</v>
      </c>
      <c r="Z54" s="429">
        <v>2.298807</v>
      </c>
      <c r="AA54" s="429">
        <v>2.220323</v>
      </c>
      <c r="AB54" s="429">
        <v>2.0950690000000001</v>
      </c>
      <c r="AC54" s="429">
        <v>2.198194</v>
      </c>
      <c r="AD54" s="429">
        <v>2.2060010000000001</v>
      </c>
      <c r="AE54" s="429">
        <v>2.3004199999999999</v>
      </c>
      <c r="AF54" s="429">
        <v>2.377901</v>
      </c>
      <c r="AG54" s="429">
        <v>2.3220969999999999</v>
      </c>
      <c r="AH54" s="429">
        <v>2.3780009999999998</v>
      </c>
      <c r="AI54" s="429">
        <v>2.2866330000000001</v>
      </c>
      <c r="AJ54" s="429">
        <v>2.2131940000000001</v>
      </c>
      <c r="AK54" s="429">
        <v>2.3167990000000001</v>
      </c>
      <c r="AL54" s="429">
        <v>2.296872</v>
      </c>
      <c r="AM54" s="429">
        <v>2.159872</v>
      </c>
      <c r="AN54" s="429">
        <v>2.1276790000000001</v>
      </c>
      <c r="AO54" s="429">
        <v>2.1607759999999998</v>
      </c>
      <c r="AP54" s="429">
        <v>2.1545670000000001</v>
      </c>
      <c r="AQ54" s="429">
        <v>2.3168389999999999</v>
      </c>
      <c r="AR54" s="429">
        <v>2.3816329999999999</v>
      </c>
      <c r="AS54" s="429">
        <v>2.3536139999999999</v>
      </c>
      <c r="AT54" s="429">
        <v>2.3476129999999999</v>
      </c>
      <c r="AU54" s="429">
        <v>2.3306</v>
      </c>
      <c r="AV54" s="429">
        <v>2.0656780000000001</v>
      </c>
      <c r="AW54" s="429">
        <v>2.2376330000000002</v>
      </c>
      <c r="AX54" s="429">
        <v>2.2895180000000002</v>
      </c>
      <c r="AY54" s="429">
        <v>2.2641939999999998</v>
      </c>
      <c r="AZ54" s="872">
        <v>2.2199279999999999</v>
      </c>
      <c r="BA54" s="872">
        <v>2.239131</v>
      </c>
      <c r="BB54" s="872">
        <v>2.1844068693000001</v>
      </c>
      <c r="BC54" s="872">
        <v>2.3751193196</v>
      </c>
      <c r="BD54" s="352">
        <v>2.2900909999999999</v>
      </c>
      <c r="BE54" s="352">
        <v>2.289326</v>
      </c>
      <c r="BF54" s="352">
        <v>2.2843840000000002</v>
      </c>
      <c r="BG54" s="352">
        <v>2.1853220000000002</v>
      </c>
      <c r="BH54" s="352">
        <v>2.0766819999999999</v>
      </c>
      <c r="BI54" s="352">
        <v>2.1723180000000002</v>
      </c>
      <c r="BJ54" s="352">
        <v>2.196278</v>
      </c>
      <c r="BK54" s="352">
        <v>2.1392530000000001</v>
      </c>
      <c r="BL54" s="352">
        <v>2.1067170000000002</v>
      </c>
      <c r="BM54" s="352">
        <v>2.1461220000000001</v>
      </c>
      <c r="BN54" s="352">
        <v>2.1802350000000001</v>
      </c>
      <c r="BO54" s="352">
        <v>2.2562229999999999</v>
      </c>
      <c r="BP54" s="352">
        <v>2.3071739999999998</v>
      </c>
      <c r="BQ54" s="352">
        <v>2.3567209999999998</v>
      </c>
      <c r="BR54" s="352">
        <v>2.3427850000000001</v>
      </c>
      <c r="BS54" s="352">
        <v>2.2435350000000001</v>
      </c>
      <c r="BT54" s="352">
        <v>2.1330260000000001</v>
      </c>
      <c r="BU54" s="352">
        <v>2.22553</v>
      </c>
      <c r="BV54" s="352">
        <v>2.2400880000000001</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872"/>
      <c r="BA55" s="872"/>
      <c r="BB55" s="872"/>
      <c r="BC55" s="872"/>
      <c r="BD55" s="352"/>
      <c r="BE55" s="352"/>
      <c r="BF55" s="352"/>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454</v>
      </c>
      <c r="B56" s="570" t="s">
        <v>1141</v>
      </c>
      <c r="C56" s="100">
        <v>15.969548</v>
      </c>
      <c r="D56" s="100">
        <v>15.946963999999999</v>
      </c>
      <c r="E56" s="100">
        <v>16.414290000000001</v>
      </c>
      <c r="F56" s="100">
        <v>16.121867000000002</v>
      </c>
      <c r="G56" s="100">
        <v>16.734128999999999</v>
      </c>
      <c r="H56" s="100">
        <v>17.1082</v>
      </c>
      <c r="I56" s="100">
        <v>16.887225999999998</v>
      </c>
      <c r="J56" s="100">
        <v>16.903419</v>
      </c>
      <c r="K56" s="100">
        <v>16.660900000000002</v>
      </c>
      <c r="L56" s="100">
        <v>16.265871000000001</v>
      </c>
      <c r="M56" s="100">
        <v>16.939966999999999</v>
      </c>
      <c r="N56" s="100">
        <v>15.842936</v>
      </c>
      <c r="O56" s="100">
        <v>15.625194</v>
      </c>
      <c r="P56" s="100">
        <v>15.627071000000001</v>
      </c>
      <c r="Q56" s="100">
        <v>16.026257999999999</v>
      </c>
      <c r="R56" s="100">
        <v>16.463032999999999</v>
      </c>
      <c r="S56" s="100">
        <v>16.756613000000002</v>
      </c>
      <c r="T56" s="100">
        <v>17.014433</v>
      </c>
      <c r="U56" s="100">
        <v>17.135580999999998</v>
      </c>
      <c r="V56" s="100">
        <v>17.200548000000001</v>
      </c>
      <c r="W56" s="100">
        <v>16.711500000000001</v>
      </c>
      <c r="X56" s="100">
        <v>15.835936</v>
      </c>
      <c r="Y56" s="100">
        <v>16.487133</v>
      </c>
      <c r="Z56" s="100">
        <v>17.074387000000002</v>
      </c>
      <c r="AA56" s="100">
        <v>15.831968</v>
      </c>
      <c r="AB56" s="100">
        <v>15.204862</v>
      </c>
      <c r="AC56" s="100">
        <v>16.257936000000001</v>
      </c>
      <c r="AD56" s="100">
        <v>16.394500000000001</v>
      </c>
      <c r="AE56" s="100">
        <v>17.13571</v>
      </c>
      <c r="AF56" s="100">
        <v>17.2728</v>
      </c>
      <c r="AG56" s="100">
        <v>16.945516000000001</v>
      </c>
      <c r="AH56" s="100">
        <v>17.231290000000001</v>
      </c>
      <c r="AI56" s="100">
        <v>16.582166999999998</v>
      </c>
      <c r="AJ56" s="100">
        <v>16.462</v>
      </c>
      <c r="AK56" s="100">
        <v>16.817767</v>
      </c>
      <c r="AL56" s="100">
        <v>17.077000000000002</v>
      </c>
      <c r="AM56" s="100">
        <v>16.004999999999999</v>
      </c>
      <c r="AN56" s="100">
        <v>15.628857</v>
      </c>
      <c r="AO56" s="100">
        <v>16.152515999999999</v>
      </c>
      <c r="AP56" s="100">
        <v>16.428933000000001</v>
      </c>
      <c r="AQ56" s="100">
        <v>17.125871</v>
      </c>
      <c r="AR56" s="100">
        <v>17.362732999999999</v>
      </c>
      <c r="AS56" s="100">
        <v>17.387936</v>
      </c>
      <c r="AT56" s="100">
        <v>17.324580999999998</v>
      </c>
      <c r="AU56" s="100">
        <v>16.921633</v>
      </c>
      <c r="AV56" s="100">
        <v>16.003354999999999</v>
      </c>
      <c r="AW56" s="100">
        <v>16.8339</v>
      </c>
      <c r="AX56" s="100">
        <v>17.247257999999999</v>
      </c>
      <c r="AY56" s="100">
        <v>16.602741999999999</v>
      </c>
      <c r="AZ56" s="891">
        <v>16.156786</v>
      </c>
      <c r="BA56" s="891">
        <v>16.505870999999999</v>
      </c>
      <c r="BB56" s="891">
        <v>16.292400000000001</v>
      </c>
      <c r="BC56" s="891">
        <v>16.958534193999999</v>
      </c>
      <c r="BD56" s="559">
        <v>17.128260000000001</v>
      </c>
      <c r="BE56" s="559">
        <v>17.16534</v>
      </c>
      <c r="BF56" s="559">
        <v>17.104500000000002</v>
      </c>
      <c r="BG56" s="559">
        <v>16.40699</v>
      </c>
      <c r="BH56" s="559">
        <v>15.89507</v>
      </c>
      <c r="BI56" s="559">
        <v>16.310649999999999</v>
      </c>
      <c r="BJ56" s="559">
        <v>16.531210000000002</v>
      </c>
      <c r="BK56" s="559">
        <v>16.235610000000001</v>
      </c>
      <c r="BL56" s="559">
        <v>15.804600000000001</v>
      </c>
      <c r="BM56" s="559">
        <v>16.184650000000001</v>
      </c>
      <c r="BN56" s="559">
        <v>16.502210000000002</v>
      </c>
      <c r="BO56" s="559">
        <v>16.80284</v>
      </c>
      <c r="BP56" s="559">
        <v>17.055959999999999</v>
      </c>
      <c r="BQ56" s="559">
        <v>17.132149999999999</v>
      </c>
      <c r="BR56" s="559">
        <v>17.07874</v>
      </c>
      <c r="BS56" s="559">
        <v>16.48339</v>
      </c>
      <c r="BT56" s="559">
        <v>15.99508</v>
      </c>
      <c r="BU56" s="559">
        <v>16.503299999999999</v>
      </c>
      <c r="BV56" s="559">
        <v>16.67859</v>
      </c>
    </row>
    <row r="57" spans="1:79" s="274" customFormat="1" ht="11.1" customHeight="1" x14ac:dyDescent="0.2">
      <c r="A57" s="548" t="s">
        <v>452</v>
      </c>
      <c r="B57" s="570" t="s">
        <v>1142</v>
      </c>
      <c r="C57" s="100">
        <v>17.93431</v>
      </c>
      <c r="D57" s="100">
        <v>17.93431</v>
      </c>
      <c r="E57" s="100">
        <v>17.93431</v>
      </c>
      <c r="F57" s="100">
        <v>17.93431</v>
      </c>
      <c r="G57" s="100">
        <v>17.93431</v>
      </c>
      <c r="H57" s="100">
        <v>17.93431</v>
      </c>
      <c r="I57" s="100">
        <v>17.955310000000001</v>
      </c>
      <c r="J57" s="100">
        <v>17.955310000000001</v>
      </c>
      <c r="K57" s="100">
        <v>18.01661</v>
      </c>
      <c r="L57" s="100">
        <v>18.01661</v>
      </c>
      <c r="M57" s="100">
        <v>18.003609999999998</v>
      </c>
      <c r="N57" s="100">
        <v>18.003609999999998</v>
      </c>
      <c r="O57" s="100">
        <v>18.060369000000001</v>
      </c>
      <c r="P57" s="100">
        <v>18.030369</v>
      </c>
      <c r="Q57" s="100">
        <v>18.270368999999999</v>
      </c>
      <c r="R57" s="100">
        <v>18.270368999999999</v>
      </c>
      <c r="S57" s="100">
        <v>18.270368999999999</v>
      </c>
      <c r="T57" s="100">
        <v>18.270368999999999</v>
      </c>
      <c r="U57" s="100">
        <v>18.272248999999999</v>
      </c>
      <c r="V57" s="100">
        <v>18.272248999999999</v>
      </c>
      <c r="W57" s="100">
        <v>18.272248999999999</v>
      </c>
      <c r="X57" s="100">
        <v>18.272248999999999</v>
      </c>
      <c r="Y57" s="100">
        <v>18.346249</v>
      </c>
      <c r="Z57" s="100">
        <v>18.347978000000001</v>
      </c>
      <c r="AA57" s="100">
        <v>18.384228</v>
      </c>
      <c r="AB57" s="100">
        <v>18.384228</v>
      </c>
      <c r="AC57" s="100">
        <v>18.326028000000001</v>
      </c>
      <c r="AD57" s="100">
        <v>18.326028000000001</v>
      </c>
      <c r="AE57" s="100">
        <v>18.326028000000001</v>
      </c>
      <c r="AF57" s="100">
        <v>18.336528000000001</v>
      </c>
      <c r="AG57" s="100">
        <v>18.336528000000001</v>
      </c>
      <c r="AH57" s="100">
        <v>18.336528000000001</v>
      </c>
      <c r="AI57" s="100">
        <v>18.336528000000001</v>
      </c>
      <c r="AJ57" s="100">
        <v>18.35746</v>
      </c>
      <c r="AK57" s="100">
        <v>18.36496</v>
      </c>
      <c r="AL57" s="100">
        <v>18.36496</v>
      </c>
      <c r="AM57" s="100">
        <v>18.416072</v>
      </c>
      <c r="AN57" s="100">
        <v>18.406472000000001</v>
      </c>
      <c r="AO57" s="100">
        <v>18.159717000000001</v>
      </c>
      <c r="AP57" s="100">
        <v>18.089366999999999</v>
      </c>
      <c r="AQ57" s="100">
        <v>18.159717000000001</v>
      </c>
      <c r="AR57" s="100">
        <v>18.159717000000001</v>
      </c>
      <c r="AS57" s="100">
        <v>18.159717000000001</v>
      </c>
      <c r="AT57" s="100">
        <v>18.159717000000001</v>
      </c>
      <c r="AU57" s="100">
        <v>18.160717000000002</v>
      </c>
      <c r="AV57" s="100">
        <v>18.160717000000002</v>
      </c>
      <c r="AW57" s="100">
        <v>18.022017000000002</v>
      </c>
      <c r="AX57" s="100">
        <v>18.022017000000002</v>
      </c>
      <c r="AY57" s="100">
        <v>18.162493000000001</v>
      </c>
      <c r="AZ57" s="891">
        <v>18.162493000000001</v>
      </c>
      <c r="BA57" s="891">
        <v>18.015492999999999</v>
      </c>
      <c r="BB57" s="891">
        <v>17.948519999999998</v>
      </c>
      <c r="BC57" s="891">
        <v>17.87602</v>
      </c>
      <c r="BD57" s="559">
        <v>17.87602</v>
      </c>
      <c r="BE57" s="559">
        <v>17.87602</v>
      </c>
      <c r="BF57" s="559">
        <v>17.87602</v>
      </c>
      <c r="BG57" s="559">
        <v>17.87602</v>
      </c>
      <c r="BH57" s="559">
        <v>17.87602</v>
      </c>
      <c r="BI57" s="559">
        <v>17.87602</v>
      </c>
      <c r="BJ57" s="559">
        <v>17.87602</v>
      </c>
      <c r="BK57" s="559">
        <v>17.87602</v>
      </c>
      <c r="BL57" s="559">
        <v>17.87602</v>
      </c>
      <c r="BM57" s="559">
        <v>17.87602</v>
      </c>
      <c r="BN57" s="559">
        <v>17.87602</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453</v>
      </c>
      <c r="B58" s="571" t="s">
        <v>1143</v>
      </c>
      <c r="C58" s="101">
        <v>0.89044674705000004</v>
      </c>
      <c r="D58" s="101">
        <v>0.88918748476999998</v>
      </c>
      <c r="E58" s="101">
        <v>0.91524513628000004</v>
      </c>
      <c r="F58" s="101">
        <v>0.89893990902999998</v>
      </c>
      <c r="G58" s="101">
        <v>0.93307905349999998</v>
      </c>
      <c r="H58" s="101">
        <v>0.95393689526000003</v>
      </c>
      <c r="I58" s="101">
        <v>0.94051431024999999</v>
      </c>
      <c r="J58" s="101">
        <v>0.94141616045999998</v>
      </c>
      <c r="K58" s="101">
        <v>0.92475221476000002</v>
      </c>
      <c r="L58" s="101">
        <v>0.90282639187000002</v>
      </c>
      <c r="M58" s="101">
        <v>0.94092057093000003</v>
      </c>
      <c r="N58" s="101">
        <v>0.87998662490000001</v>
      </c>
      <c r="O58" s="101">
        <v>0.86516471507000003</v>
      </c>
      <c r="P58" s="101">
        <v>0.86670832971</v>
      </c>
      <c r="Q58" s="101">
        <v>0.87717210309000004</v>
      </c>
      <c r="R58" s="101">
        <v>0.90107829787000004</v>
      </c>
      <c r="S58" s="101">
        <v>0.91714693884999998</v>
      </c>
      <c r="T58" s="101">
        <v>0.9312583123</v>
      </c>
      <c r="U58" s="101">
        <v>0.93779266032999997</v>
      </c>
      <c r="V58" s="101">
        <v>0.94134816135999999</v>
      </c>
      <c r="W58" s="101">
        <v>0.91458363992000002</v>
      </c>
      <c r="X58" s="101">
        <v>0.86666594790999996</v>
      </c>
      <c r="Y58" s="101">
        <v>0.89866506226999998</v>
      </c>
      <c r="Z58" s="101">
        <v>0.93058684722999996</v>
      </c>
      <c r="AA58" s="101">
        <v>0.86117121697999999</v>
      </c>
      <c r="AB58" s="101">
        <v>0.82706013002000001</v>
      </c>
      <c r="AC58" s="101">
        <v>0.88715001417999995</v>
      </c>
      <c r="AD58" s="101">
        <v>0.89460192902000002</v>
      </c>
      <c r="AE58" s="101">
        <v>0.93504768190999998</v>
      </c>
      <c r="AF58" s="101">
        <v>0.94198858147999998</v>
      </c>
      <c r="AG58" s="101">
        <v>0.92413983716000003</v>
      </c>
      <c r="AH58" s="101">
        <v>0.93972479413999999</v>
      </c>
      <c r="AI58" s="101">
        <v>0.90432425375000003</v>
      </c>
      <c r="AJ58" s="101">
        <v>0.89674715347</v>
      </c>
      <c r="AK58" s="101">
        <v>0.91575298829999996</v>
      </c>
      <c r="AL58" s="101">
        <v>0.92986861936999998</v>
      </c>
      <c r="AM58" s="101">
        <v>0.86907783592999999</v>
      </c>
      <c r="AN58" s="101">
        <v>0.84909574198000004</v>
      </c>
      <c r="AO58" s="101">
        <v>0.88946958809999999</v>
      </c>
      <c r="AP58" s="101">
        <v>0.90820939174000004</v>
      </c>
      <c r="AQ58" s="101">
        <v>0.94306926699000004</v>
      </c>
      <c r="AR58" s="101">
        <v>0.95611253193000001</v>
      </c>
      <c r="AS58" s="101">
        <v>0.95750038395000003</v>
      </c>
      <c r="AT58" s="101">
        <v>0.95401161813000002</v>
      </c>
      <c r="AU58" s="101">
        <v>0.93177119604000003</v>
      </c>
      <c r="AV58" s="101">
        <v>0.88120722326000001</v>
      </c>
      <c r="AW58" s="101">
        <v>0.93407413831999997</v>
      </c>
      <c r="AX58" s="101">
        <v>0.95701041675999998</v>
      </c>
      <c r="AY58" s="101">
        <v>0.91412241700999997</v>
      </c>
      <c r="AZ58" s="897">
        <v>0.88956873927000002</v>
      </c>
      <c r="BA58" s="897">
        <v>0.91620423599</v>
      </c>
      <c r="BB58" s="897">
        <v>0.90772943952999996</v>
      </c>
      <c r="BC58" s="897">
        <v>0.94867505146999997</v>
      </c>
      <c r="BD58" s="577">
        <v>0.95816939999999995</v>
      </c>
      <c r="BE58" s="577">
        <v>0.96024419999999999</v>
      </c>
      <c r="BF58" s="577">
        <v>0.95684029999999998</v>
      </c>
      <c r="BG58" s="577">
        <v>0.917821</v>
      </c>
      <c r="BH58" s="577">
        <v>0.88918390000000003</v>
      </c>
      <c r="BI58" s="577">
        <v>0.91243189999999996</v>
      </c>
      <c r="BJ58" s="577">
        <v>0.92477010000000004</v>
      </c>
      <c r="BK58" s="577">
        <v>0.90823410000000004</v>
      </c>
      <c r="BL58" s="577">
        <v>0.8841232</v>
      </c>
      <c r="BM58" s="577">
        <v>0.9053833</v>
      </c>
      <c r="BN58" s="577">
        <v>0.92314779999999996</v>
      </c>
      <c r="BO58" s="577">
        <v>0.93996559999999996</v>
      </c>
      <c r="BP58" s="577">
        <v>0.95412520000000001</v>
      </c>
      <c r="BQ58" s="577">
        <v>0.95838719999999999</v>
      </c>
      <c r="BR58" s="577">
        <v>0.95539969999999996</v>
      </c>
      <c r="BS58" s="577">
        <v>0.92209509999999995</v>
      </c>
      <c r="BT58" s="577">
        <v>0.89477859999999998</v>
      </c>
      <c r="BU58" s="577">
        <v>0.9232091</v>
      </c>
      <c r="BV58" s="577">
        <v>0.93301489999999998</v>
      </c>
    </row>
    <row r="59" spans="1:79" s="164" customFormat="1" ht="22.35" customHeight="1" x14ac:dyDescent="0.2">
      <c r="A59" s="163"/>
      <c r="B59" s="1041" t="s">
        <v>1144</v>
      </c>
      <c r="C59" s="1042"/>
      <c r="D59" s="1042"/>
      <c r="E59" s="1042"/>
      <c r="F59" s="1042"/>
      <c r="G59" s="1042"/>
      <c r="H59" s="1042"/>
      <c r="I59" s="1042"/>
      <c r="J59" s="1042"/>
      <c r="K59" s="1042"/>
      <c r="L59" s="1042"/>
      <c r="M59" s="1042"/>
      <c r="N59" s="1042"/>
      <c r="O59" s="1042"/>
      <c r="P59" s="1042"/>
      <c r="Q59" s="1042"/>
      <c r="AY59" s="643"/>
      <c r="AZ59" s="643"/>
      <c r="BA59" s="643"/>
      <c r="BB59" s="643"/>
      <c r="BC59" s="643"/>
      <c r="BD59" s="643"/>
      <c r="BE59" s="643"/>
      <c r="BF59" s="643"/>
      <c r="BG59" s="643"/>
      <c r="BH59" s="643"/>
      <c r="BI59" s="643"/>
      <c r="BJ59" s="218"/>
    </row>
    <row r="60" spans="1:79" ht="12" customHeight="1" x14ac:dyDescent="0.2">
      <c r="A60" s="32"/>
      <c r="B60" s="774" t="s">
        <v>808</v>
      </c>
      <c r="C60" s="786"/>
      <c r="D60" s="786"/>
      <c r="E60" s="786"/>
      <c r="F60" s="786"/>
      <c r="G60" s="786"/>
      <c r="H60" s="786"/>
      <c r="I60" s="786"/>
      <c r="J60" s="786"/>
      <c r="K60" s="786"/>
      <c r="L60" s="786"/>
      <c r="M60" s="786"/>
      <c r="N60" s="786"/>
      <c r="O60" s="786"/>
      <c r="P60" s="786"/>
      <c r="Q60" s="786"/>
      <c r="BD60" s="644"/>
      <c r="BE60" s="644"/>
      <c r="BF60" s="644"/>
      <c r="BH60" s="644"/>
    </row>
    <row r="61" spans="1:79" s="336" customFormat="1" ht="12" customHeight="1" x14ac:dyDescent="0.2">
      <c r="A61" s="335"/>
      <c r="B61" s="960" t="str">
        <f>Dates!$G$2</f>
        <v>EIA completed modeling and analysis for this report on Thursday, June 4, 2026.</v>
      </c>
      <c r="C61" s="961"/>
      <c r="D61" s="961"/>
      <c r="E61" s="961"/>
      <c r="F61" s="961"/>
      <c r="G61" s="961"/>
      <c r="H61" s="961"/>
      <c r="I61" s="961"/>
      <c r="J61" s="961"/>
      <c r="K61" s="961"/>
      <c r="L61" s="961"/>
      <c r="M61" s="961"/>
      <c r="N61" s="961"/>
      <c r="O61" s="961"/>
      <c r="P61" s="961"/>
      <c r="Q61" s="961"/>
      <c r="AY61" s="339"/>
      <c r="AZ61" s="339"/>
      <c r="BA61" s="339"/>
      <c r="BB61" s="339"/>
      <c r="BC61" s="339"/>
      <c r="BD61" s="339"/>
      <c r="BE61" s="339"/>
      <c r="BF61" s="339"/>
      <c r="BG61" s="339"/>
      <c r="BH61" s="339"/>
      <c r="BI61" s="339"/>
    </row>
    <row r="62" spans="1:79" s="164" customFormat="1" ht="12" customHeight="1" x14ac:dyDescent="0.2">
      <c r="A62" s="163"/>
      <c r="B62" s="1043" t="s">
        <v>481</v>
      </c>
      <c r="C62" s="1044"/>
      <c r="D62" s="1044"/>
      <c r="E62" s="1044"/>
      <c r="F62" s="1044"/>
      <c r="G62" s="1044"/>
      <c r="H62" s="1044"/>
      <c r="I62" s="1044"/>
      <c r="J62" s="1044"/>
      <c r="K62" s="1044"/>
      <c r="L62" s="1044"/>
      <c r="M62" s="1044"/>
      <c r="N62" s="1044"/>
      <c r="O62" s="1044"/>
      <c r="P62" s="1044"/>
      <c r="Q62" s="1044"/>
      <c r="AY62" s="643"/>
      <c r="AZ62" s="643"/>
      <c r="BA62" s="643"/>
      <c r="BB62" s="643"/>
      <c r="BC62" s="643"/>
      <c r="BD62" s="643"/>
      <c r="BE62" s="643"/>
      <c r="BF62" s="643"/>
      <c r="BG62" s="643"/>
      <c r="BH62" s="643"/>
      <c r="BI62" s="643"/>
      <c r="BJ62" s="218"/>
    </row>
    <row r="63" spans="1:79" s="164" customFormat="1" ht="12" customHeight="1" x14ac:dyDescent="0.2">
      <c r="A63" s="163"/>
      <c r="B63" s="996" t="s">
        <v>1402</v>
      </c>
      <c r="C63" s="963"/>
      <c r="D63" s="963"/>
      <c r="E63" s="963"/>
      <c r="F63" s="963"/>
      <c r="G63" s="963"/>
      <c r="H63" s="963"/>
      <c r="I63" s="963"/>
      <c r="J63" s="963"/>
      <c r="K63" s="963"/>
      <c r="L63" s="963"/>
      <c r="M63" s="963"/>
      <c r="N63" s="963"/>
      <c r="O63" s="963"/>
      <c r="P63" s="963"/>
      <c r="Q63" s="963"/>
      <c r="AY63" s="643"/>
      <c r="AZ63" s="643"/>
      <c r="BA63" s="643"/>
      <c r="BB63" s="643"/>
      <c r="BC63" s="643"/>
      <c r="BD63" s="643"/>
      <c r="BE63" s="643"/>
      <c r="BF63" s="643"/>
      <c r="BG63" s="643"/>
      <c r="BH63" s="643"/>
      <c r="BI63" s="643"/>
      <c r="BJ63" s="218"/>
    </row>
    <row r="64" spans="1:79" s="164" customFormat="1" ht="12" customHeight="1" x14ac:dyDescent="0.2">
      <c r="A64" s="163"/>
      <c r="B64" s="991" t="s">
        <v>489</v>
      </c>
      <c r="C64" s="993"/>
      <c r="D64" s="993"/>
      <c r="E64" s="993"/>
      <c r="F64" s="993"/>
      <c r="G64" s="993"/>
      <c r="H64" s="993"/>
      <c r="I64" s="993"/>
      <c r="J64" s="993"/>
      <c r="K64" s="993"/>
      <c r="L64" s="993"/>
      <c r="M64" s="993"/>
      <c r="N64" s="993"/>
      <c r="O64" s="993"/>
      <c r="P64" s="993"/>
      <c r="Q64" s="1035"/>
      <c r="AY64" s="643"/>
      <c r="AZ64" s="643"/>
      <c r="BA64" s="643"/>
      <c r="BB64" s="643"/>
      <c r="BC64" s="643"/>
      <c r="BD64" s="643"/>
      <c r="BE64" s="643"/>
      <c r="BF64" s="643"/>
      <c r="BG64" s="643"/>
      <c r="BH64" s="643"/>
      <c r="BI64" s="643"/>
      <c r="BJ64" s="218"/>
    </row>
    <row r="65" spans="1:74" s="164" customFormat="1" ht="12" customHeight="1" x14ac:dyDescent="0.2">
      <c r="A65" s="163"/>
      <c r="B65" s="773" t="s">
        <v>821</v>
      </c>
      <c r="C65" s="303"/>
      <c r="D65" s="303"/>
      <c r="E65" s="303"/>
      <c r="F65" s="303"/>
      <c r="G65" s="303"/>
      <c r="H65" s="303"/>
      <c r="I65" s="303"/>
      <c r="J65" s="303"/>
      <c r="K65" s="303"/>
      <c r="L65" s="303"/>
      <c r="M65" s="303"/>
      <c r="N65" s="303"/>
      <c r="O65" s="303"/>
      <c r="P65" s="303"/>
      <c r="Q65" s="303"/>
      <c r="AY65" s="643"/>
      <c r="AZ65" s="643"/>
      <c r="BA65" s="643"/>
      <c r="BB65" s="643"/>
      <c r="BC65" s="643"/>
      <c r="BD65" s="643"/>
      <c r="BE65" s="643"/>
      <c r="BF65" s="643"/>
      <c r="BG65" s="643"/>
      <c r="BH65" s="643"/>
      <c r="BI65" s="643"/>
      <c r="BJ65" s="218"/>
    </row>
    <row r="66" spans="1:74" s="164" customFormat="1" ht="12" customHeight="1" x14ac:dyDescent="0.2">
      <c r="A66" s="163"/>
      <c r="B66" s="991" t="s">
        <v>1593</v>
      </c>
      <c r="C66" s="1040"/>
      <c r="D66" s="1040"/>
      <c r="E66" s="1040"/>
      <c r="F66" s="1040"/>
      <c r="G66" s="1040"/>
      <c r="H66" s="1040"/>
      <c r="I66" s="1040"/>
      <c r="J66" s="1040"/>
      <c r="K66" s="1040"/>
      <c r="L66" s="1040"/>
      <c r="M66" s="1040"/>
      <c r="N66" s="1040"/>
      <c r="O66" s="1040"/>
      <c r="P66" s="1040"/>
      <c r="Q66" s="1035"/>
      <c r="AY66" s="643"/>
      <c r="AZ66" s="643"/>
      <c r="BA66" s="643"/>
      <c r="BB66" s="643"/>
      <c r="BC66" s="643"/>
      <c r="BD66" s="643"/>
      <c r="BE66" s="643"/>
      <c r="BF66" s="643"/>
      <c r="BG66" s="643"/>
      <c r="BH66" s="643"/>
      <c r="BI66" s="643"/>
      <c r="BJ66" s="218"/>
    </row>
    <row r="67" spans="1:74" s="164" customFormat="1" ht="12" customHeight="1" x14ac:dyDescent="0.2">
      <c r="A67" s="158"/>
      <c r="B67" s="994" t="s">
        <v>1535</v>
      </c>
      <c r="C67" s="993"/>
      <c r="D67" s="993"/>
      <c r="E67" s="993"/>
      <c r="F67" s="993"/>
      <c r="G67" s="993"/>
      <c r="H67" s="993"/>
      <c r="I67" s="993"/>
      <c r="J67" s="993"/>
      <c r="K67" s="993"/>
      <c r="L67" s="993"/>
      <c r="M67" s="993"/>
      <c r="N67" s="993"/>
      <c r="O67" s="993"/>
      <c r="P67" s="993"/>
      <c r="Q67" s="1035"/>
      <c r="AY67" s="643"/>
      <c r="AZ67" s="643"/>
      <c r="BA67" s="643"/>
      <c r="BB67" s="643"/>
      <c r="BC67" s="643"/>
      <c r="BD67" s="643"/>
      <c r="BE67" s="643"/>
      <c r="BF67" s="643"/>
      <c r="BG67" s="643"/>
      <c r="BH67" s="643"/>
      <c r="BI67" s="643"/>
      <c r="BJ67" s="218"/>
    </row>
    <row r="68" spans="1:74" ht="12.75" x14ac:dyDescent="0.2">
      <c r="A68" s="158"/>
      <c r="B68" s="1039" t="s">
        <v>1069</v>
      </c>
      <c r="C68" s="1035"/>
      <c r="D68" s="1035"/>
      <c r="E68" s="1035"/>
      <c r="F68" s="1035"/>
      <c r="G68" s="1035"/>
      <c r="H68" s="1035"/>
      <c r="I68" s="1035"/>
      <c r="J68" s="1035"/>
      <c r="K68" s="1035"/>
      <c r="L68" s="1035"/>
      <c r="M68" s="1035"/>
      <c r="N68" s="1035"/>
      <c r="O68" s="1035"/>
      <c r="P68" s="1035"/>
      <c r="Q68" s="1035"/>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5"/>
      <c r="AZ68" s="645"/>
      <c r="BA68" s="645"/>
      <c r="BB68" s="645"/>
      <c r="BC68" s="645"/>
      <c r="BD68" s="645"/>
      <c r="BE68" s="645"/>
      <c r="BF68" s="645"/>
      <c r="BG68" s="645"/>
      <c r="BH68" s="645"/>
      <c r="BI68" s="645"/>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5"/>
      <c r="AZ69" s="645"/>
      <c r="BA69" s="645"/>
      <c r="BB69" s="645"/>
      <c r="BC69" s="645"/>
      <c r="BD69" s="645"/>
      <c r="BE69" s="645"/>
      <c r="BF69" s="645"/>
      <c r="BG69" s="645"/>
      <c r="BH69" s="645"/>
      <c r="BI69" s="645"/>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5"/>
      <c r="AZ70" s="645"/>
      <c r="BA70" s="645"/>
      <c r="BB70" s="645"/>
      <c r="BC70" s="645"/>
      <c r="BD70" s="645"/>
      <c r="BE70" s="645"/>
      <c r="BF70" s="645"/>
      <c r="BG70" s="645"/>
      <c r="BH70" s="645"/>
      <c r="BI70" s="645"/>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5"/>
      <c r="AZ71" s="645"/>
      <c r="BA71" s="645"/>
      <c r="BB71" s="645"/>
      <c r="BC71" s="645"/>
      <c r="BD71" s="645"/>
      <c r="BE71" s="645"/>
      <c r="BF71" s="645"/>
      <c r="BG71" s="645"/>
      <c r="BH71" s="645"/>
      <c r="BI71" s="645"/>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5"/>
      <c r="AZ72" s="645"/>
      <c r="BA72" s="645"/>
      <c r="BB72" s="645"/>
      <c r="BC72" s="645"/>
      <c r="BD72" s="645"/>
      <c r="BE72" s="645"/>
      <c r="BF72" s="645"/>
      <c r="BG72" s="645"/>
      <c r="BH72" s="645"/>
      <c r="BI72" s="645"/>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5"/>
      <c r="AZ73" s="645"/>
      <c r="BA73" s="645"/>
      <c r="BB73" s="645"/>
      <c r="BC73" s="645"/>
      <c r="BD73" s="645"/>
      <c r="BE73" s="645"/>
      <c r="BF73" s="645"/>
      <c r="BG73" s="645"/>
      <c r="BH73" s="645"/>
      <c r="BI73" s="645"/>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5"/>
      <c r="AZ74" s="645"/>
      <c r="BA74" s="645"/>
      <c r="BB74" s="645"/>
      <c r="BC74" s="645"/>
      <c r="BD74" s="645"/>
      <c r="BE74" s="645"/>
      <c r="BF74" s="645"/>
      <c r="BG74" s="645"/>
      <c r="BH74" s="645"/>
      <c r="BI74" s="645"/>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5"/>
      <c r="AZ75" s="645"/>
      <c r="BA75" s="645"/>
      <c r="BB75" s="645"/>
      <c r="BC75" s="645"/>
      <c r="BD75" s="645"/>
      <c r="BE75" s="645"/>
      <c r="BF75" s="645"/>
      <c r="BG75" s="645"/>
      <c r="BH75" s="645"/>
      <c r="BI75" s="645"/>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5"/>
      <c r="AZ76" s="645"/>
      <c r="BA76" s="645"/>
      <c r="BB76" s="645"/>
      <c r="BC76" s="645"/>
      <c r="BD76" s="645"/>
      <c r="BE76" s="645"/>
      <c r="BF76" s="645"/>
      <c r="BG76" s="645"/>
      <c r="BH76" s="645"/>
      <c r="BI76" s="645"/>
      <c r="BJ76" s="147"/>
      <c r="BK76" s="147"/>
      <c r="BL76" s="147"/>
      <c r="BM76" s="147"/>
      <c r="BN76" s="147"/>
      <c r="BO76" s="147"/>
      <c r="BP76" s="147"/>
      <c r="BQ76" s="147"/>
      <c r="BR76" s="147"/>
      <c r="BS76" s="147"/>
      <c r="BT76" s="147"/>
      <c r="BU76" s="147"/>
      <c r="BV76" s="147"/>
    </row>
    <row r="77" spans="1:74" x14ac:dyDescent="0.2">
      <c r="BD77" s="644"/>
      <c r="BE77" s="644"/>
      <c r="BF77" s="644"/>
      <c r="BH77" s="644"/>
      <c r="BK77" s="148"/>
      <c r="BL77" s="148"/>
      <c r="BM77" s="148"/>
      <c r="BN77" s="148"/>
      <c r="BO77" s="148"/>
      <c r="BP77" s="148"/>
      <c r="BQ77" s="148"/>
      <c r="BR77" s="148"/>
      <c r="BS77" s="148"/>
      <c r="BT77" s="148"/>
      <c r="BU77" s="148"/>
      <c r="BV77" s="148"/>
    </row>
    <row r="78" spans="1:74" x14ac:dyDescent="0.2">
      <c r="BD78" s="644"/>
      <c r="BE78" s="644"/>
      <c r="BF78" s="644"/>
      <c r="BH78" s="644"/>
      <c r="BK78" s="148"/>
      <c r="BL78" s="148"/>
      <c r="BM78" s="148"/>
      <c r="BN78" s="148"/>
      <c r="BO78" s="148"/>
      <c r="BP78" s="148"/>
      <c r="BQ78" s="148"/>
      <c r="BR78" s="148"/>
      <c r="BS78" s="148"/>
      <c r="BT78" s="148"/>
      <c r="BU78" s="148"/>
      <c r="BV78" s="148"/>
    </row>
    <row r="79" spans="1:74" x14ac:dyDescent="0.2">
      <c r="BD79" s="644"/>
      <c r="BE79" s="644"/>
      <c r="BF79" s="644"/>
      <c r="BH79" s="644"/>
      <c r="BK79" s="148"/>
      <c r="BL79" s="148"/>
      <c r="BM79" s="148"/>
      <c r="BN79" s="148"/>
      <c r="BO79" s="148"/>
      <c r="BP79" s="148"/>
      <c r="BQ79" s="148"/>
      <c r="BR79" s="148"/>
      <c r="BS79" s="148"/>
      <c r="BT79" s="148"/>
      <c r="BU79" s="148"/>
      <c r="BV79" s="148"/>
    </row>
    <row r="80" spans="1:74" x14ac:dyDescent="0.2">
      <c r="BD80" s="644"/>
      <c r="BE80" s="644"/>
      <c r="BF80" s="644"/>
      <c r="BH80" s="644"/>
      <c r="BK80" s="148"/>
      <c r="BL80" s="148"/>
      <c r="BM80" s="148"/>
      <c r="BN80" s="148"/>
      <c r="BO80" s="148"/>
      <c r="BP80" s="148"/>
      <c r="BQ80" s="148"/>
      <c r="BR80" s="148"/>
      <c r="BS80" s="148"/>
      <c r="BT80" s="148"/>
      <c r="BU80" s="148"/>
      <c r="BV80" s="148"/>
    </row>
    <row r="81" spans="56:74" x14ac:dyDescent="0.2">
      <c r="BD81" s="644"/>
      <c r="BE81" s="644"/>
      <c r="BF81" s="644"/>
      <c r="BH81" s="644"/>
      <c r="BK81" s="148"/>
      <c r="BL81" s="148"/>
      <c r="BM81" s="148"/>
      <c r="BN81" s="148"/>
      <c r="BO81" s="148"/>
      <c r="BP81" s="148"/>
      <c r="BQ81" s="148"/>
      <c r="BR81" s="148"/>
      <c r="BS81" s="148"/>
      <c r="BT81" s="148"/>
      <c r="BU81" s="148"/>
      <c r="BV81" s="148"/>
    </row>
    <row r="82" spans="56:74" x14ac:dyDescent="0.2">
      <c r="BD82" s="644"/>
      <c r="BE82" s="644"/>
      <c r="BF82" s="644"/>
      <c r="BH82" s="644"/>
      <c r="BK82" s="148"/>
      <c r="BL82" s="148"/>
      <c r="BM82" s="148"/>
      <c r="BN82" s="148"/>
      <c r="BO82" s="148"/>
      <c r="BP82" s="148"/>
      <c r="BQ82" s="148"/>
      <c r="BR82" s="148"/>
      <c r="BS82" s="148"/>
      <c r="BT82" s="148"/>
      <c r="BU82" s="148"/>
      <c r="BV82" s="148"/>
    </row>
    <row r="83" spans="56:74" x14ac:dyDescent="0.2">
      <c r="BD83" s="644"/>
      <c r="BE83" s="644"/>
      <c r="BF83" s="644"/>
      <c r="BH83" s="644"/>
      <c r="BK83" s="148"/>
      <c r="BL83" s="148"/>
      <c r="BM83" s="148"/>
      <c r="BN83" s="148"/>
      <c r="BO83" s="148"/>
      <c r="BP83" s="148"/>
      <c r="BQ83" s="148"/>
      <c r="BR83" s="148"/>
      <c r="BS83" s="148"/>
      <c r="BT83" s="148"/>
      <c r="BU83" s="148"/>
      <c r="BV83" s="148"/>
    </row>
    <row r="84" spans="56:74" x14ac:dyDescent="0.2">
      <c r="BD84" s="644"/>
      <c r="BE84" s="644"/>
      <c r="BF84" s="644"/>
      <c r="BH84" s="644"/>
      <c r="BK84" s="148"/>
      <c r="BL84" s="148"/>
      <c r="BM84" s="148"/>
      <c r="BN84" s="148"/>
      <c r="BO84" s="148"/>
      <c r="BP84" s="148"/>
      <c r="BQ84" s="148"/>
      <c r="BR84" s="148"/>
      <c r="BS84" s="148"/>
      <c r="BT84" s="148"/>
      <c r="BU84" s="148"/>
      <c r="BV84" s="148"/>
    </row>
    <row r="85" spans="56:74" x14ac:dyDescent="0.2">
      <c r="BD85" s="644"/>
      <c r="BE85" s="644"/>
      <c r="BF85" s="644"/>
      <c r="BH85" s="644"/>
      <c r="BK85" s="148"/>
      <c r="BL85" s="148"/>
      <c r="BM85" s="148"/>
      <c r="BN85" s="148"/>
      <c r="BO85" s="148"/>
      <c r="BP85" s="148"/>
      <c r="BQ85" s="148"/>
      <c r="BR85" s="148"/>
      <c r="BS85" s="148"/>
      <c r="BT85" s="148"/>
      <c r="BU85" s="148"/>
      <c r="BV85" s="148"/>
    </row>
    <row r="86" spans="56:74" x14ac:dyDescent="0.2">
      <c r="BD86" s="644"/>
      <c r="BE86" s="644"/>
      <c r="BF86" s="644"/>
      <c r="BH86" s="644"/>
      <c r="BK86" s="148"/>
      <c r="BL86" s="148"/>
      <c r="BM86" s="148"/>
      <c r="BN86" s="148"/>
      <c r="BO86" s="148"/>
      <c r="BP86" s="148"/>
      <c r="BQ86" s="148"/>
      <c r="BR86" s="148"/>
      <c r="BS86" s="148"/>
      <c r="BT86" s="148"/>
      <c r="BU86" s="148"/>
      <c r="BV86" s="148"/>
    </row>
    <row r="87" spans="56:74" x14ac:dyDescent="0.2">
      <c r="BD87" s="644"/>
      <c r="BE87" s="644"/>
      <c r="BF87" s="644"/>
      <c r="BH87" s="644"/>
      <c r="BK87" s="148"/>
      <c r="BL87" s="148"/>
      <c r="BM87" s="148"/>
      <c r="BN87" s="148"/>
      <c r="BO87" s="148"/>
      <c r="BP87" s="148"/>
      <c r="BQ87" s="148"/>
      <c r="BR87" s="148"/>
      <c r="BS87" s="148"/>
      <c r="BT87" s="148"/>
      <c r="BU87" s="148"/>
      <c r="BV87" s="148"/>
    </row>
    <row r="88" spans="56:74" x14ac:dyDescent="0.2">
      <c r="BD88" s="644"/>
      <c r="BE88" s="644"/>
      <c r="BF88" s="644"/>
      <c r="BH88" s="644"/>
      <c r="BK88" s="148"/>
      <c r="BL88" s="148"/>
      <c r="BM88" s="148"/>
      <c r="BN88" s="148"/>
      <c r="BO88" s="148"/>
      <c r="BP88" s="148"/>
      <c r="BQ88" s="148"/>
      <c r="BR88" s="148"/>
      <c r="BS88" s="148"/>
      <c r="BT88" s="148"/>
      <c r="BU88" s="148"/>
      <c r="BV88" s="148"/>
    </row>
    <row r="89" spans="56:74" x14ac:dyDescent="0.2">
      <c r="BD89" s="644"/>
      <c r="BE89" s="644"/>
      <c r="BF89" s="644"/>
      <c r="BH89" s="644"/>
      <c r="BK89" s="148"/>
      <c r="BL89" s="148"/>
      <c r="BM89" s="148"/>
      <c r="BN89" s="148"/>
      <c r="BO89" s="148"/>
      <c r="BP89" s="148"/>
      <c r="BQ89" s="148"/>
      <c r="BR89" s="148"/>
      <c r="BS89" s="148"/>
      <c r="BT89" s="148"/>
      <c r="BU89" s="148"/>
      <c r="BV89" s="148"/>
    </row>
    <row r="90" spans="56:74" x14ac:dyDescent="0.2">
      <c r="BD90" s="644"/>
      <c r="BE90" s="644"/>
      <c r="BF90" s="644"/>
      <c r="BH90" s="644"/>
      <c r="BK90" s="148"/>
      <c r="BL90" s="148"/>
      <c r="BM90" s="148"/>
      <c r="BN90" s="148"/>
      <c r="BO90" s="148"/>
      <c r="BP90" s="148"/>
      <c r="BQ90" s="148"/>
      <c r="BR90" s="148"/>
      <c r="BS90" s="148"/>
      <c r="BT90" s="148"/>
      <c r="BU90" s="148"/>
      <c r="BV90" s="148"/>
    </row>
    <row r="91" spans="56:74" x14ac:dyDescent="0.2">
      <c r="BD91" s="644"/>
      <c r="BE91" s="644"/>
      <c r="BF91" s="644"/>
      <c r="BH91" s="644"/>
      <c r="BK91" s="148"/>
      <c r="BL91" s="148"/>
      <c r="BM91" s="148"/>
      <c r="BN91" s="148"/>
      <c r="BO91" s="148"/>
      <c r="BP91" s="148"/>
      <c r="BQ91" s="148"/>
      <c r="BR91" s="148"/>
      <c r="BS91" s="148"/>
      <c r="BT91" s="148"/>
      <c r="BU91" s="148"/>
      <c r="BV91" s="148"/>
    </row>
    <row r="92" spans="56:74" x14ac:dyDescent="0.2">
      <c r="BD92" s="644"/>
      <c r="BE92" s="644"/>
      <c r="BF92" s="644"/>
      <c r="BH92" s="644"/>
      <c r="BK92" s="148"/>
      <c r="BL92" s="148"/>
      <c r="BM92" s="148"/>
      <c r="BN92" s="148"/>
      <c r="BO92" s="148"/>
      <c r="BP92" s="148"/>
      <c r="BQ92" s="148"/>
      <c r="BR92" s="148"/>
      <c r="BS92" s="148"/>
      <c r="BT92" s="148"/>
      <c r="BU92" s="148"/>
      <c r="BV92" s="148"/>
    </row>
    <row r="93" spans="56:74" x14ac:dyDescent="0.2">
      <c r="BD93" s="644"/>
      <c r="BE93" s="644"/>
      <c r="BF93" s="644"/>
      <c r="BH93" s="644"/>
      <c r="BK93" s="148"/>
      <c r="BL93" s="148"/>
      <c r="BM93" s="148"/>
      <c r="BN93" s="148"/>
      <c r="BO93" s="148"/>
      <c r="BP93" s="148"/>
      <c r="BQ93" s="148"/>
      <c r="BR93" s="148"/>
      <c r="BS93" s="148"/>
      <c r="BT93" s="148"/>
      <c r="BU93" s="148"/>
      <c r="BV93" s="148"/>
    </row>
    <row r="94" spans="56:74" x14ac:dyDescent="0.2">
      <c r="BD94" s="644"/>
      <c r="BE94" s="644"/>
      <c r="BF94" s="644"/>
      <c r="BH94" s="644"/>
      <c r="BK94" s="148"/>
      <c r="BL94" s="148"/>
      <c r="BM94" s="148"/>
      <c r="BN94" s="148"/>
      <c r="BO94" s="148"/>
      <c r="BP94" s="148"/>
      <c r="BQ94" s="148"/>
      <c r="BR94" s="148"/>
      <c r="BS94" s="148"/>
      <c r="BT94" s="148"/>
      <c r="BU94" s="148"/>
      <c r="BV94" s="148"/>
    </row>
    <row r="95" spans="56:74" x14ac:dyDescent="0.2">
      <c r="BD95" s="644"/>
      <c r="BE95" s="644"/>
      <c r="BF95" s="644"/>
      <c r="BH95" s="644"/>
      <c r="BK95" s="148"/>
      <c r="BL95" s="148"/>
      <c r="BM95" s="148"/>
      <c r="BN95" s="148"/>
      <c r="BO95" s="148"/>
      <c r="BP95" s="148"/>
      <c r="BQ95" s="148"/>
      <c r="BR95" s="148"/>
      <c r="BS95" s="148"/>
      <c r="BT95" s="148"/>
      <c r="BU95" s="148"/>
      <c r="BV95" s="148"/>
    </row>
    <row r="96" spans="56:74" x14ac:dyDescent="0.2">
      <c r="BD96" s="644"/>
      <c r="BE96" s="644"/>
      <c r="BF96" s="644"/>
      <c r="BH96" s="644"/>
      <c r="BK96" s="148"/>
      <c r="BL96" s="148"/>
      <c r="BM96" s="148"/>
      <c r="BN96" s="148"/>
      <c r="BO96" s="148"/>
      <c r="BP96" s="148"/>
      <c r="BQ96" s="148"/>
      <c r="BR96" s="148"/>
      <c r="BS96" s="148"/>
      <c r="BT96" s="148"/>
      <c r="BU96" s="148"/>
      <c r="BV96" s="148"/>
    </row>
    <row r="97" spans="56:74" x14ac:dyDescent="0.2">
      <c r="BD97" s="644"/>
      <c r="BE97" s="644"/>
      <c r="BF97" s="644"/>
      <c r="BH97" s="644"/>
      <c r="BK97" s="148"/>
      <c r="BL97" s="148"/>
      <c r="BM97" s="148"/>
      <c r="BN97" s="148"/>
      <c r="BO97" s="148"/>
      <c r="BP97" s="148"/>
      <c r="BQ97" s="148"/>
      <c r="BR97" s="148"/>
      <c r="BS97" s="148"/>
      <c r="BT97" s="148"/>
      <c r="BU97" s="148"/>
      <c r="BV97" s="148"/>
    </row>
    <row r="98" spans="56:74" x14ac:dyDescent="0.2">
      <c r="BD98" s="644"/>
      <c r="BE98" s="644"/>
      <c r="BF98" s="644"/>
      <c r="BH98" s="644"/>
      <c r="BK98" s="148"/>
      <c r="BL98" s="148"/>
      <c r="BM98" s="148"/>
      <c r="BN98" s="148"/>
      <c r="BO98" s="148"/>
      <c r="BP98" s="148"/>
      <c r="BQ98" s="148"/>
      <c r="BR98" s="148"/>
      <c r="BS98" s="148"/>
      <c r="BT98" s="148"/>
      <c r="BU98" s="148"/>
      <c r="BV98" s="148"/>
    </row>
    <row r="99" spans="56:74" x14ac:dyDescent="0.2">
      <c r="BD99" s="644"/>
      <c r="BE99" s="644"/>
      <c r="BF99" s="644"/>
      <c r="BH99" s="644"/>
      <c r="BK99" s="148"/>
      <c r="BL99" s="148"/>
      <c r="BM99" s="148"/>
      <c r="BN99" s="148"/>
      <c r="BO99" s="148"/>
      <c r="BP99" s="148"/>
      <c r="BQ99" s="148"/>
      <c r="BR99" s="148"/>
      <c r="BS99" s="148"/>
      <c r="BT99" s="148"/>
      <c r="BU99" s="148"/>
      <c r="BV99" s="148"/>
    </row>
    <row r="100" spans="56:74" x14ac:dyDescent="0.2">
      <c r="BD100" s="644"/>
      <c r="BE100" s="644"/>
      <c r="BF100" s="644"/>
      <c r="BH100" s="644"/>
      <c r="BK100" s="148"/>
      <c r="BL100" s="148"/>
      <c r="BM100" s="148"/>
      <c r="BN100" s="148"/>
      <c r="BO100" s="148"/>
      <c r="BP100" s="148"/>
      <c r="BQ100" s="148"/>
      <c r="BR100" s="148"/>
      <c r="BS100" s="148"/>
      <c r="BT100" s="148"/>
      <c r="BU100" s="148"/>
      <c r="BV100" s="148"/>
    </row>
    <row r="101" spans="56:74" x14ac:dyDescent="0.2">
      <c r="BD101" s="644"/>
      <c r="BE101" s="644"/>
      <c r="BF101" s="644"/>
      <c r="BK101" s="148"/>
      <c r="BL101" s="148"/>
      <c r="BM101" s="148"/>
      <c r="BN101" s="148"/>
      <c r="BO101" s="148"/>
      <c r="BP101" s="148"/>
      <c r="BQ101" s="148"/>
      <c r="BR101" s="148"/>
      <c r="BS101" s="148"/>
      <c r="BT101" s="148"/>
      <c r="BU101" s="148"/>
      <c r="BV101" s="148"/>
    </row>
    <row r="102" spans="56:74" x14ac:dyDescent="0.2">
      <c r="BD102" s="644"/>
      <c r="BE102" s="644"/>
      <c r="BF102" s="644"/>
      <c r="BK102" s="148"/>
      <c r="BL102" s="148"/>
      <c r="BM102" s="148"/>
      <c r="BN102" s="148"/>
      <c r="BO102" s="148"/>
      <c r="BP102" s="148"/>
      <c r="BQ102" s="148"/>
      <c r="BR102" s="148"/>
      <c r="BS102" s="148"/>
      <c r="BT102" s="148"/>
      <c r="BU102" s="148"/>
      <c r="BV102" s="148"/>
    </row>
    <row r="103" spans="56:74" x14ac:dyDescent="0.2">
      <c r="BD103" s="644"/>
      <c r="BE103" s="644"/>
      <c r="BF103" s="644"/>
      <c r="BK103" s="148"/>
      <c r="BL103" s="148"/>
      <c r="BM103" s="148"/>
      <c r="BN103" s="148"/>
      <c r="BO103" s="148"/>
      <c r="BP103" s="148"/>
      <c r="BQ103" s="148"/>
      <c r="BR103" s="148"/>
      <c r="BS103" s="148"/>
      <c r="BT103" s="148"/>
      <c r="BU103" s="148"/>
      <c r="BV103" s="148"/>
    </row>
    <row r="104" spans="56:74" x14ac:dyDescent="0.2">
      <c r="BD104" s="644"/>
      <c r="BE104" s="644"/>
      <c r="BF104" s="644"/>
      <c r="BK104" s="148"/>
      <c r="BL104" s="148"/>
      <c r="BM104" s="148"/>
      <c r="BN104" s="148"/>
      <c r="BO104" s="148"/>
      <c r="BP104" s="148"/>
      <c r="BQ104" s="148"/>
      <c r="BR104" s="148"/>
      <c r="BS104" s="148"/>
      <c r="BT104" s="148"/>
      <c r="BU104" s="148"/>
      <c r="BV104" s="148"/>
    </row>
    <row r="105" spans="56:74" x14ac:dyDescent="0.2">
      <c r="BD105" s="644"/>
      <c r="BE105" s="644"/>
      <c r="BF105" s="644"/>
      <c r="BK105" s="148"/>
      <c r="BL105" s="148"/>
      <c r="BM105" s="148"/>
      <c r="BN105" s="148"/>
      <c r="BO105" s="148"/>
      <c r="BP105" s="148"/>
      <c r="BQ105" s="148"/>
      <c r="BR105" s="148"/>
      <c r="BS105" s="148"/>
      <c r="BT105" s="148"/>
      <c r="BU105" s="148"/>
      <c r="BV105" s="148"/>
    </row>
    <row r="106" spans="56:74" x14ac:dyDescent="0.2">
      <c r="BD106" s="644"/>
      <c r="BE106" s="644"/>
      <c r="BF106" s="644"/>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A1:A2"/>
    <mergeCell ref="AM3:AX3"/>
    <mergeCell ref="AY3:BJ3"/>
    <mergeCell ref="BK3:BV3"/>
    <mergeCell ref="B1:AL1"/>
    <mergeCell ref="C3:N3"/>
    <mergeCell ref="O3:Z3"/>
    <mergeCell ref="AA3:AL3"/>
    <mergeCell ref="B68:Q68"/>
    <mergeCell ref="B61:Q61"/>
    <mergeCell ref="B66:Q66"/>
    <mergeCell ref="B67:Q67"/>
    <mergeCell ref="B59:Q59"/>
    <mergeCell ref="B64:Q64"/>
    <mergeCell ref="B62:Q62"/>
    <mergeCell ref="B63:Q6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74" width="6.5703125" style="2" customWidth="1"/>
    <col min="75" max="16384" width="9.5703125" style="2"/>
  </cols>
  <sheetData>
    <row r="1" spans="1:74" ht="15.75" customHeight="1" x14ac:dyDescent="0.2">
      <c r="A1" s="976" t="s">
        <v>477</v>
      </c>
      <c r="B1" s="1048" t="s">
        <v>747</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s="4" customFormat="1"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ht="11.25"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1"/>
      <c r="B5" s="31" t="s">
        <v>1145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898"/>
      <c r="BA5" s="898"/>
      <c r="BB5" s="898"/>
      <c r="BC5" s="898"/>
      <c r="BD5" s="858"/>
      <c r="BE5" s="858"/>
      <c r="BF5" s="858"/>
      <c r="BG5" s="858"/>
      <c r="BH5" s="589"/>
      <c r="BI5" s="589"/>
      <c r="BJ5" s="589"/>
      <c r="BK5" s="589"/>
      <c r="BL5" s="589"/>
      <c r="BM5" s="589"/>
      <c r="BN5" s="589"/>
      <c r="BO5" s="589"/>
      <c r="BP5" s="589"/>
      <c r="BQ5" s="589"/>
      <c r="BR5" s="589"/>
      <c r="BS5" s="589"/>
      <c r="BT5" s="589"/>
      <c r="BU5" s="589"/>
      <c r="BV5" s="589"/>
    </row>
    <row r="6" spans="1:74" ht="11.1" customHeight="1" x14ac:dyDescent="0.2">
      <c r="A6" s="1" t="s">
        <v>1146</v>
      </c>
      <c r="B6" s="578" t="s">
        <v>1147</v>
      </c>
      <c r="C6" s="585">
        <v>2.423</v>
      </c>
      <c r="D6" s="585">
        <v>2.6389999999999998</v>
      </c>
      <c r="E6" s="585">
        <v>3.2320000000000002</v>
      </c>
      <c r="F6" s="585">
        <v>3.2595239999999999</v>
      </c>
      <c r="G6" s="585">
        <v>3.8660239999999999</v>
      </c>
      <c r="H6" s="585">
        <v>4.1233839999999997</v>
      </c>
      <c r="I6" s="585">
        <v>3.3764400000000001</v>
      </c>
      <c r="J6" s="585">
        <v>3.0518360000000002</v>
      </c>
      <c r="K6" s="585">
        <v>2.9032450000000001</v>
      </c>
      <c r="L6" s="585">
        <v>3.0013809999999999</v>
      </c>
      <c r="M6" s="585">
        <v>2.703665</v>
      </c>
      <c r="N6" s="585">
        <v>2.2908249999999999</v>
      </c>
      <c r="O6" s="585">
        <v>2.6160230000000002</v>
      </c>
      <c r="P6" s="585">
        <v>2.604257</v>
      </c>
      <c r="Q6" s="585">
        <v>2.6338602764000001</v>
      </c>
      <c r="R6" s="585">
        <v>2.7438575888000001</v>
      </c>
      <c r="S6" s="585">
        <v>2.5814268246999998</v>
      </c>
      <c r="T6" s="585">
        <v>2.6152202756</v>
      </c>
      <c r="U6" s="585">
        <v>2.7934427497000001</v>
      </c>
      <c r="V6" s="585">
        <v>3.0170080000000001</v>
      </c>
      <c r="W6" s="585">
        <v>3.068549</v>
      </c>
      <c r="X6" s="585">
        <v>2.4893019999999999</v>
      </c>
      <c r="Y6" s="585">
        <v>2.2987009999999999</v>
      </c>
      <c r="Z6" s="585">
        <v>2.1982930000000001</v>
      </c>
      <c r="AA6" s="585">
        <v>2.2642827313999998</v>
      </c>
      <c r="AB6" s="585">
        <v>2.4352118486999998</v>
      </c>
      <c r="AC6" s="585">
        <v>2.6523562835000001</v>
      </c>
      <c r="AD6" s="585">
        <v>2.8034567244000002</v>
      </c>
      <c r="AE6" s="585">
        <v>2.5435091390000002</v>
      </c>
      <c r="AF6" s="585">
        <v>2.4114263655000001</v>
      </c>
      <c r="AG6" s="585">
        <v>2.4652095768</v>
      </c>
      <c r="AH6" s="585">
        <v>2.3917494054000001</v>
      </c>
      <c r="AI6" s="585">
        <v>2.1459176799000002</v>
      </c>
      <c r="AJ6" s="585">
        <v>2.1766364573999999</v>
      </c>
      <c r="AK6" s="585">
        <v>2.1050561265000001</v>
      </c>
      <c r="AL6" s="585">
        <v>2.0561834808000001</v>
      </c>
      <c r="AM6" s="585">
        <v>2.1951967254999998</v>
      </c>
      <c r="AN6" s="585">
        <v>2.2283396567999998</v>
      </c>
      <c r="AO6" s="585">
        <v>2.1666084232</v>
      </c>
      <c r="AP6" s="585">
        <v>2.1332112376999999</v>
      </c>
      <c r="AQ6" s="585">
        <v>2.1693844436999998</v>
      </c>
      <c r="AR6" s="585">
        <v>2.1937823868000002</v>
      </c>
      <c r="AS6" s="585">
        <v>2.2164928535000001</v>
      </c>
      <c r="AT6" s="585">
        <v>2.2258000607000001</v>
      </c>
      <c r="AU6" s="585">
        <v>2.2261596049999999</v>
      </c>
      <c r="AV6" s="585">
        <v>2.0748896815000002</v>
      </c>
      <c r="AW6" s="585">
        <v>2.0923868091000002</v>
      </c>
      <c r="AX6" s="585">
        <v>1.8511044743</v>
      </c>
      <c r="AY6" s="585">
        <v>2.1686121374999998</v>
      </c>
      <c r="AZ6" s="884">
        <v>2.1644563648999999</v>
      </c>
      <c r="BA6" s="884">
        <v>2.8262290472</v>
      </c>
      <c r="BB6" s="884">
        <v>3.3926398989000002</v>
      </c>
      <c r="BC6" s="884">
        <v>3.6219510000000001</v>
      </c>
      <c r="BD6" s="590">
        <v>3.3863340000000002</v>
      </c>
      <c r="BE6" s="590">
        <v>3.3702580000000002</v>
      </c>
      <c r="BF6" s="590">
        <v>3.2582469999999999</v>
      </c>
      <c r="BG6" s="590">
        <v>3.0852759999999999</v>
      </c>
      <c r="BH6" s="590">
        <v>2.9103539999999999</v>
      </c>
      <c r="BI6" s="590">
        <v>2.7531089999999998</v>
      </c>
      <c r="BJ6" s="590">
        <v>2.6012759999999999</v>
      </c>
      <c r="BK6" s="590">
        <v>2.6424059999999998</v>
      </c>
      <c r="BL6" s="590">
        <v>2.6727069999999999</v>
      </c>
      <c r="BM6" s="590">
        <v>2.73889</v>
      </c>
      <c r="BN6" s="590">
        <v>2.805463</v>
      </c>
      <c r="BO6" s="590">
        <v>2.7864589999999998</v>
      </c>
      <c r="BP6" s="590">
        <v>2.7293919999999998</v>
      </c>
      <c r="BQ6" s="590">
        <v>2.6488659999999999</v>
      </c>
      <c r="BR6" s="590">
        <v>2.6381860000000001</v>
      </c>
      <c r="BS6" s="590">
        <v>2.555631</v>
      </c>
      <c r="BT6" s="590">
        <v>2.4164050000000001</v>
      </c>
      <c r="BU6" s="590">
        <v>2.359893</v>
      </c>
      <c r="BV6" s="590">
        <v>2.264831</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899"/>
      <c r="BA7" s="899"/>
      <c r="BB7" s="899"/>
      <c r="BC7" s="899"/>
      <c r="BD7" s="591"/>
      <c r="BE7" s="591"/>
      <c r="BF7" s="591"/>
      <c r="BG7" s="591"/>
      <c r="BH7" s="591"/>
      <c r="BI7" s="591"/>
      <c r="BJ7" s="591"/>
      <c r="BK7" s="591"/>
      <c r="BL7" s="591"/>
      <c r="BM7" s="591"/>
      <c r="BN7" s="591"/>
      <c r="BO7" s="591"/>
      <c r="BP7" s="591"/>
      <c r="BQ7" s="591"/>
      <c r="BR7" s="591"/>
      <c r="BS7" s="591"/>
      <c r="BT7" s="591"/>
      <c r="BU7" s="591"/>
      <c r="BV7" s="591"/>
    </row>
    <row r="8" spans="1:74" ht="11.1" customHeight="1" x14ac:dyDescent="0.2">
      <c r="A8" s="1"/>
      <c r="B8" s="31" t="s">
        <v>1148</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884"/>
      <c r="BA8" s="884"/>
      <c r="BB8" s="884"/>
      <c r="BC8" s="884"/>
      <c r="BD8" s="590"/>
      <c r="BE8" s="590"/>
      <c r="BF8" s="590"/>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1149</v>
      </c>
      <c r="B9" s="581" t="s">
        <v>1150</v>
      </c>
      <c r="C9" s="584">
        <v>3.4127999999999998</v>
      </c>
      <c r="D9" s="584">
        <v>3.6110000000000002</v>
      </c>
      <c r="E9" s="584">
        <v>4.3217499999999998</v>
      </c>
      <c r="F9" s="584">
        <v>4.2127499999999998</v>
      </c>
      <c r="G9" s="584">
        <v>4.5449999999999999</v>
      </c>
      <c r="H9" s="584">
        <v>5.0322500000000003</v>
      </c>
      <c r="I9" s="584">
        <v>4.6680000000000001</v>
      </c>
      <c r="J9" s="584">
        <v>4.0873999999999997</v>
      </c>
      <c r="K9" s="584">
        <v>3.8167499999999999</v>
      </c>
      <c r="L9" s="584">
        <v>3.9354</v>
      </c>
      <c r="M9" s="584">
        <v>3.7992499999999998</v>
      </c>
      <c r="N9" s="584">
        <v>3.3235000000000001</v>
      </c>
      <c r="O9" s="584">
        <v>3.4451999999999998</v>
      </c>
      <c r="P9" s="584">
        <v>3.5012500000000002</v>
      </c>
      <c r="Q9" s="584">
        <v>3.5350000000000001</v>
      </c>
      <c r="R9" s="584">
        <v>3.71075</v>
      </c>
      <c r="S9" s="584">
        <v>3.6661999999999999</v>
      </c>
      <c r="T9" s="584">
        <v>3.68425</v>
      </c>
      <c r="U9" s="584">
        <v>3.7124000000000001</v>
      </c>
      <c r="V9" s="584">
        <v>3.95425</v>
      </c>
      <c r="W9" s="584">
        <v>3.9575</v>
      </c>
      <c r="X9" s="584">
        <v>3.742</v>
      </c>
      <c r="Y9" s="584">
        <v>3.4424999999999999</v>
      </c>
      <c r="Z9" s="584">
        <v>3.2570000000000001</v>
      </c>
      <c r="AA9" s="584">
        <v>3.1968000000000001</v>
      </c>
      <c r="AB9" s="584">
        <v>3.3282500000000002</v>
      </c>
      <c r="AC9" s="584">
        <v>3.5415000000000001</v>
      </c>
      <c r="AD9" s="584">
        <v>3.7334000000000001</v>
      </c>
      <c r="AE9" s="584">
        <v>3.72525</v>
      </c>
      <c r="AF9" s="584">
        <v>3.5754999999999999</v>
      </c>
      <c r="AG9" s="584">
        <v>3.6004</v>
      </c>
      <c r="AH9" s="584">
        <v>3.5065</v>
      </c>
      <c r="AI9" s="584">
        <v>3.3384</v>
      </c>
      <c r="AJ9" s="584">
        <v>3.2605</v>
      </c>
      <c r="AK9" s="584">
        <v>3.1752500000000001</v>
      </c>
      <c r="AL9" s="584">
        <v>3.1394000000000002</v>
      </c>
      <c r="AM9" s="584">
        <v>3.19625</v>
      </c>
      <c r="AN9" s="584">
        <v>3.2472500000000002</v>
      </c>
      <c r="AO9" s="584">
        <v>3.2229999999999999</v>
      </c>
      <c r="AP9" s="584">
        <v>3.2985000000000002</v>
      </c>
      <c r="AQ9" s="584">
        <v>3.278</v>
      </c>
      <c r="AR9" s="584">
        <v>3.2764000000000002</v>
      </c>
      <c r="AS9" s="584">
        <v>3.2494999999999998</v>
      </c>
      <c r="AT9" s="584">
        <v>3.2577500000000001</v>
      </c>
      <c r="AU9" s="584">
        <v>3.2934000000000001</v>
      </c>
      <c r="AV9" s="584">
        <v>3.1902499999999998</v>
      </c>
      <c r="AW9" s="584">
        <v>3.1792500000000001</v>
      </c>
      <c r="AX9" s="584">
        <v>3.0238</v>
      </c>
      <c r="AY9" s="584">
        <v>2.9362499999999998</v>
      </c>
      <c r="AZ9" s="900">
        <v>3.03925</v>
      </c>
      <c r="BA9" s="900">
        <v>3.7713999999999999</v>
      </c>
      <c r="BB9" s="900">
        <v>4.2357500000000003</v>
      </c>
      <c r="BC9" s="900">
        <v>4.6087499999999997</v>
      </c>
      <c r="BD9" s="594">
        <v>4.5361750000000001</v>
      </c>
      <c r="BE9" s="594">
        <v>4.5223250000000004</v>
      </c>
      <c r="BF9" s="594">
        <v>4.387664</v>
      </c>
      <c r="BG9" s="594">
        <v>4.2442250000000001</v>
      </c>
      <c r="BH9" s="594">
        <v>4.1030660000000001</v>
      </c>
      <c r="BI9" s="594">
        <v>3.9546809999999999</v>
      </c>
      <c r="BJ9" s="594">
        <v>3.8051379999999999</v>
      </c>
      <c r="BK9" s="594">
        <v>3.7433179999999999</v>
      </c>
      <c r="BL9" s="594">
        <v>3.7513380000000001</v>
      </c>
      <c r="BM9" s="594">
        <v>3.8457240000000001</v>
      </c>
      <c r="BN9" s="594">
        <v>3.9334090000000002</v>
      </c>
      <c r="BO9" s="594">
        <v>3.9596819999999999</v>
      </c>
      <c r="BP9" s="594">
        <v>3.9586519999999998</v>
      </c>
      <c r="BQ9" s="594">
        <v>3.8883100000000002</v>
      </c>
      <c r="BR9" s="594">
        <v>3.840249</v>
      </c>
      <c r="BS9" s="594">
        <v>3.7565689999999998</v>
      </c>
      <c r="BT9" s="594">
        <v>3.6458170000000001</v>
      </c>
      <c r="BU9" s="594">
        <v>3.5547589999999998</v>
      </c>
      <c r="BV9" s="594">
        <v>3.4613770000000001</v>
      </c>
    </row>
    <row r="10" spans="1:74" s="275" customFormat="1" ht="11.1" customHeight="1" x14ac:dyDescent="0.2">
      <c r="A10" s="580" t="s">
        <v>1151</v>
      </c>
      <c r="B10" s="581" t="s">
        <v>1152</v>
      </c>
      <c r="C10" s="584">
        <v>3.3146</v>
      </c>
      <c r="D10" s="584">
        <v>3.5172500000000002</v>
      </c>
      <c r="E10" s="584">
        <v>4.2217500000000001</v>
      </c>
      <c r="F10" s="584">
        <v>4.1085000000000003</v>
      </c>
      <c r="G10" s="584">
        <v>4.4436</v>
      </c>
      <c r="H10" s="584">
        <v>4.9290000000000003</v>
      </c>
      <c r="I10" s="584">
        <v>4.5592499999999996</v>
      </c>
      <c r="J10" s="584">
        <v>3.9750000000000001</v>
      </c>
      <c r="K10" s="584">
        <v>3.70025</v>
      </c>
      <c r="L10" s="584">
        <v>3.8151999999999999</v>
      </c>
      <c r="M10" s="584">
        <v>3.6850000000000001</v>
      </c>
      <c r="N10" s="584">
        <v>3.21</v>
      </c>
      <c r="O10" s="584">
        <v>3.3391999999999999</v>
      </c>
      <c r="P10" s="584">
        <v>3.3887499999999999</v>
      </c>
      <c r="Q10" s="584">
        <v>3.4220000000000002</v>
      </c>
      <c r="R10" s="584">
        <v>3.6030000000000002</v>
      </c>
      <c r="S10" s="584">
        <v>3.5548000000000002</v>
      </c>
      <c r="T10" s="584">
        <v>3.5710000000000002</v>
      </c>
      <c r="U10" s="584">
        <v>3.597</v>
      </c>
      <c r="V10" s="584">
        <v>3.83975</v>
      </c>
      <c r="W10" s="584">
        <v>3.8359999999999999</v>
      </c>
      <c r="X10" s="584">
        <v>3.6128</v>
      </c>
      <c r="Y10" s="584">
        <v>3.3180000000000001</v>
      </c>
      <c r="Z10" s="584">
        <v>3.1339999999999999</v>
      </c>
      <c r="AA10" s="584">
        <v>3.0754000000000001</v>
      </c>
      <c r="AB10" s="584">
        <v>3.2115</v>
      </c>
      <c r="AC10" s="584">
        <v>3.4255</v>
      </c>
      <c r="AD10" s="584">
        <v>3.6114000000000002</v>
      </c>
      <c r="AE10" s="584">
        <v>3.6030000000000002</v>
      </c>
      <c r="AF10" s="584">
        <v>3.4544999999999999</v>
      </c>
      <c r="AG10" s="584">
        <v>3.4838</v>
      </c>
      <c r="AH10" s="584">
        <v>3.3892500000000001</v>
      </c>
      <c r="AI10" s="584">
        <v>3.2138</v>
      </c>
      <c r="AJ10" s="584">
        <v>3.137</v>
      </c>
      <c r="AK10" s="584">
        <v>3.0527500000000001</v>
      </c>
      <c r="AL10" s="584">
        <v>3.0175999999999998</v>
      </c>
      <c r="AM10" s="584">
        <v>3.0754999999999999</v>
      </c>
      <c r="AN10" s="584">
        <v>3.1207500000000001</v>
      </c>
      <c r="AO10" s="584">
        <v>3.0964</v>
      </c>
      <c r="AP10" s="584">
        <v>3.1712500000000001</v>
      </c>
      <c r="AQ10" s="584">
        <v>3.15</v>
      </c>
      <c r="AR10" s="584">
        <v>3.1501999999999999</v>
      </c>
      <c r="AS10" s="584">
        <v>3.1247500000000001</v>
      </c>
      <c r="AT10" s="584">
        <v>3.1324999999999998</v>
      </c>
      <c r="AU10" s="584">
        <v>3.1656</v>
      </c>
      <c r="AV10" s="584">
        <v>3.0597500000000002</v>
      </c>
      <c r="AW10" s="584">
        <v>3.0495000000000001</v>
      </c>
      <c r="AX10" s="584">
        <v>2.8944000000000001</v>
      </c>
      <c r="AY10" s="584">
        <v>2.8085</v>
      </c>
      <c r="AZ10" s="900">
        <v>2.9075000000000002</v>
      </c>
      <c r="BA10" s="900">
        <v>3.6375999999999999</v>
      </c>
      <c r="BB10" s="900">
        <v>4.1025</v>
      </c>
      <c r="BC10" s="900">
        <v>4.4792500000000004</v>
      </c>
      <c r="BD10" s="594">
        <v>4.4074520000000001</v>
      </c>
      <c r="BE10" s="594">
        <v>4.3914359999999997</v>
      </c>
      <c r="BF10" s="594">
        <v>4.2554629999999998</v>
      </c>
      <c r="BG10" s="594">
        <v>4.1101369999999999</v>
      </c>
      <c r="BH10" s="594">
        <v>3.966437</v>
      </c>
      <c r="BI10" s="594">
        <v>3.816751</v>
      </c>
      <c r="BJ10" s="594">
        <v>3.6664370000000002</v>
      </c>
      <c r="BK10" s="594">
        <v>3.6053259999999998</v>
      </c>
      <c r="BL10" s="594">
        <v>3.6152319999999998</v>
      </c>
      <c r="BM10" s="594">
        <v>3.7108430000000001</v>
      </c>
      <c r="BN10" s="594">
        <v>3.796967</v>
      </c>
      <c r="BO10" s="594">
        <v>3.824408</v>
      </c>
      <c r="BP10" s="594">
        <v>3.8244039999999999</v>
      </c>
      <c r="BQ10" s="594">
        <v>3.7521580000000001</v>
      </c>
      <c r="BR10" s="594">
        <v>3.703017</v>
      </c>
      <c r="BS10" s="594">
        <v>3.617661</v>
      </c>
      <c r="BT10" s="594">
        <v>3.5045670000000002</v>
      </c>
      <c r="BU10" s="594">
        <v>3.4123869999999998</v>
      </c>
      <c r="BV10" s="594">
        <v>3.3183919999999998</v>
      </c>
    </row>
    <row r="11" spans="1:74" ht="11.1" customHeight="1" x14ac:dyDescent="0.2">
      <c r="A11" s="1" t="s">
        <v>1153</v>
      </c>
      <c r="B11" s="545" t="s">
        <v>1154</v>
      </c>
      <c r="C11" s="585">
        <v>3.2528000000000001</v>
      </c>
      <c r="D11" s="585">
        <v>3.4775</v>
      </c>
      <c r="E11" s="585">
        <v>4.1462500000000002</v>
      </c>
      <c r="F11" s="585">
        <v>3.9794999999999998</v>
      </c>
      <c r="G11" s="585">
        <v>4.3673999999999999</v>
      </c>
      <c r="H11" s="585">
        <v>4.7607499999999998</v>
      </c>
      <c r="I11" s="585">
        <v>4.4035000000000002</v>
      </c>
      <c r="J11" s="585">
        <v>3.8809999999999998</v>
      </c>
      <c r="K11" s="585">
        <v>3.5012500000000002</v>
      </c>
      <c r="L11" s="585">
        <v>3.4683999999999999</v>
      </c>
      <c r="M11" s="585">
        <v>3.5517500000000002</v>
      </c>
      <c r="N11" s="585">
        <v>3.1920000000000002</v>
      </c>
      <c r="O11" s="585">
        <v>3.3069999999999999</v>
      </c>
      <c r="P11" s="585">
        <v>3.32</v>
      </c>
      <c r="Q11" s="585">
        <v>3.2907500000000001</v>
      </c>
      <c r="R11" s="585">
        <v>3.4682499999999998</v>
      </c>
      <c r="S11" s="585">
        <v>3.4247999999999998</v>
      </c>
      <c r="T11" s="585">
        <v>3.4165000000000001</v>
      </c>
      <c r="U11" s="585">
        <v>3.4714</v>
      </c>
      <c r="V11" s="585">
        <v>3.7134999999999998</v>
      </c>
      <c r="W11" s="585">
        <v>3.6349999999999998</v>
      </c>
      <c r="X11" s="585">
        <v>3.4169999999999998</v>
      </c>
      <c r="Y11" s="585">
        <v>3.19625</v>
      </c>
      <c r="Z11" s="585">
        <v>3.1240000000000001</v>
      </c>
      <c r="AA11" s="585">
        <v>3.0609999999999999</v>
      </c>
      <c r="AB11" s="585">
        <v>3.1755</v>
      </c>
      <c r="AC11" s="585">
        <v>3.3105000000000002</v>
      </c>
      <c r="AD11" s="585">
        <v>3.4607999999999999</v>
      </c>
      <c r="AE11" s="585">
        <v>3.5</v>
      </c>
      <c r="AF11" s="585">
        <v>3.3832499999999999</v>
      </c>
      <c r="AG11" s="585">
        <v>3.4218000000000002</v>
      </c>
      <c r="AH11" s="585">
        <v>3.3134999999999999</v>
      </c>
      <c r="AI11" s="585">
        <v>3.1158000000000001</v>
      </c>
      <c r="AJ11" s="585">
        <v>3.0375000000000001</v>
      </c>
      <c r="AK11" s="585">
        <v>3.0019999999999998</v>
      </c>
      <c r="AL11" s="585">
        <v>2.976</v>
      </c>
      <c r="AM11" s="585">
        <v>3.0332499999999998</v>
      </c>
      <c r="AN11" s="585">
        <v>3.0259999999999998</v>
      </c>
      <c r="AO11" s="585">
        <v>2.9647999999999999</v>
      </c>
      <c r="AP11" s="585">
        <v>3.0162499999999999</v>
      </c>
      <c r="AQ11" s="585">
        <v>2.9824999999999999</v>
      </c>
      <c r="AR11" s="585">
        <v>3.0022000000000002</v>
      </c>
      <c r="AS11" s="585">
        <v>3.0030000000000001</v>
      </c>
      <c r="AT11" s="585">
        <v>3.0012500000000002</v>
      </c>
      <c r="AU11" s="585">
        <v>3.0207999999999999</v>
      </c>
      <c r="AV11" s="585">
        <v>2.9369999999999998</v>
      </c>
      <c r="AW11" s="585">
        <v>2.9417499999999999</v>
      </c>
      <c r="AX11" s="585">
        <v>2.8532000000000002</v>
      </c>
      <c r="AY11" s="585">
        <v>2.77075</v>
      </c>
      <c r="AZ11" s="884">
        <v>2.82775</v>
      </c>
      <c r="BA11" s="884">
        <v>3.4842</v>
      </c>
      <c r="BB11" s="884">
        <v>3.95</v>
      </c>
      <c r="BC11" s="884">
        <v>4.2990000000000004</v>
      </c>
      <c r="BD11" s="590">
        <v>4.2255260000000003</v>
      </c>
      <c r="BE11" s="590">
        <v>4.1902100000000004</v>
      </c>
      <c r="BF11" s="590">
        <v>4.0155120000000002</v>
      </c>
      <c r="BG11" s="590">
        <v>3.8680789999999998</v>
      </c>
      <c r="BH11" s="590">
        <v>3.7345600000000001</v>
      </c>
      <c r="BI11" s="590">
        <v>3.6495950000000001</v>
      </c>
      <c r="BJ11" s="590">
        <v>3.6008810000000002</v>
      </c>
      <c r="BK11" s="590">
        <v>3.5649120000000001</v>
      </c>
      <c r="BL11" s="590">
        <v>3.5274529999999999</v>
      </c>
      <c r="BM11" s="590">
        <v>3.5839270000000001</v>
      </c>
      <c r="BN11" s="590">
        <v>3.6326700000000001</v>
      </c>
      <c r="BO11" s="590">
        <v>3.673886</v>
      </c>
      <c r="BP11" s="590">
        <v>3.6581220000000001</v>
      </c>
      <c r="BQ11" s="590">
        <v>3.5928499999999999</v>
      </c>
      <c r="BR11" s="590">
        <v>3.5365090000000001</v>
      </c>
      <c r="BS11" s="590">
        <v>3.4503780000000002</v>
      </c>
      <c r="BT11" s="590">
        <v>3.3390659999999999</v>
      </c>
      <c r="BU11" s="590">
        <v>3.311842</v>
      </c>
      <c r="BV11" s="590">
        <v>3.2497609999999999</v>
      </c>
    </row>
    <row r="12" spans="1:74" ht="11.1" customHeight="1" x14ac:dyDescent="0.2">
      <c r="A12" s="1" t="s">
        <v>1155</v>
      </c>
      <c r="B12" s="545" t="s">
        <v>1156</v>
      </c>
      <c r="C12" s="585">
        <v>3.1118000000000001</v>
      </c>
      <c r="D12" s="585">
        <v>3.3567499999999999</v>
      </c>
      <c r="E12" s="585">
        <v>4.0237499999999997</v>
      </c>
      <c r="F12" s="585">
        <v>3.9147500000000002</v>
      </c>
      <c r="G12" s="585">
        <v>4.2595999999999998</v>
      </c>
      <c r="H12" s="585">
        <v>4.8789999999999996</v>
      </c>
      <c r="I12" s="585">
        <v>4.4957500000000001</v>
      </c>
      <c r="J12" s="585">
        <v>3.8094000000000001</v>
      </c>
      <c r="K12" s="585">
        <v>3.5895000000000001</v>
      </c>
      <c r="L12" s="585">
        <v>3.7440000000000002</v>
      </c>
      <c r="M12" s="585">
        <v>3.5865</v>
      </c>
      <c r="N12" s="585">
        <v>3.0139999999999998</v>
      </c>
      <c r="O12" s="585">
        <v>3.2172000000000001</v>
      </c>
      <c r="P12" s="585">
        <v>3.23075</v>
      </c>
      <c r="Q12" s="585">
        <v>3.2694999999999999</v>
      </c>
      <c r="R12" s="585">
        <v>3.5117500000000001</v>
      </c>
      <c r="S12" s="585">
        <v>3.4540000000000002</v>
      </c>
      <c r="T12" s="585">
        <v>3.4710000000000001</v>
      </c>
      <c r="U12" s="585">
        <v>3.4359999999999999</v>
      </c>
      <c r="V12" s="585">
        <v>3.7007500000000002</v>
      </c>
      <c r="W12" s="585">
        <v>3.6655000000000002</v>
      </c>
      <c r="X12" s="585">
        <v>3.371</v>
      </c>
      <c r="Y12" s="585">
        <v>3.1375000000000002</v>
      </c>
      <c r="Z12" s="585">
        <v>2.887</v>
      </c>
      <c r="AA12" s="585">
        <v>2.8294000000000001</v>
      </c>
      <c r="AB12" s="585">
        <v>3.0437500000000002</v>
      </c>
      <c r="AC12" s="585">
        <v>3.3177500000000002</v>
      </c>
      <c r="AD12" s="585">
        <v>3.4413999999999998</v>
      </c>
      <c r="AE12" s="585">
        <v>3.43025</v>
      </c>
      <c r="AF12" s="585">
        <v>3.3122500000000001</v>
      </c>
      <c r="AG12" s="585">
        <v>3.4106000000000001</v>
      </c>
      <c r="AH12" s="585">
        <v>3.3380000000000001</v>
      </c>
      <c r="AI12" s="585">
        <v>3.0912000000000002</v>
      </c>
      <c r="AJ12" s="585">
        <v>3.0162499999999999</v>
      </c>
      <c r="AK12" s="585">
        <v>2.88775</v>
      </c>
      <c r="AL12" s="585">
        <v>2.8807999999999998</v>
      </c>
      <c r="AM12" s="585">
        <v>2.9420000000000002</v>
      </c>
      <c r="AN12" s="585">
        <v>2.956</v>
      </c>
      <c r="AO12" s="585">
        <v>2.9538000000000002</v>
      </c>
      <c r="AP12" s="585">
        <v>3.0287500000000001</v>
      </c>
      <c r="AQ12" s="585">
        <v>3.0125000000000002</v>
      </c>
      <c r="AR12" s="585">
        <v>3.0194000000000001</v>
      </c>
      <c r="AS12" s="585">
        <v>3.0034999999999998</v>
      </c>
      <c r="AT12" s="585">
        <v>3.0277500000000002</v>
      </c>
      <c r="AU12" s="585">
        <v>3.012</v>
      </c>
      <c r="AV12" s="585">
        <v>2.85575</v>
      </c>
      <c r="AW12" s="585">
        <v>2.87575</v>
      </c>
      <c r="AX12" s="585">
        <v>2.6722000000000001</v>
      </c>
      <c r="AY12" s="585">
        <v>2.6324999999999998</v>
      </c>
      <c r="AZ12" s="884">
        <v>2.6739999999999999</v>
      </c>
      <c r="BA12" s="884">
        <v>3.3712</v>
      </c>
      <c r="BB12" s="884">
        <v>3.8325</v>
      </c>
      <c r="BC12" s="884">
        <v>4.3887499999999999</v>
      </c>
      <c r="BD12" s="590">
        <v>4.1996219999999997</v>
      </c>
      <c r="BE12" s="590">
        <v>4.190391</v>
      </c>
      <c r="BF12" s="590">
        <v>4.0778840000000001</v>
      </c>
      <c r="BG12" s="590">
        <v>3.916798</v>
      </c>
      <c r="BH12" s="590">
        <v>3.7391000000000001</v>
      </c>
      <c r="BI12" s="590">
        <v>3.5698319999999999</v>
      </c>
      <c r="BJ12" s="590">
        <v>3.3712939999999998</v>
      </c>
      <c r="BK12" s="590">
        <v>3.357796</v>
      </c>
      <c r="BL12" s="590">
        <v>3.4176419999999998</v>
      </c>
      <c r="BM12" s="590">
        <v>3.5377260000000001</v>
      </c>
      <c r="BN12" s="590">
        <v>3.6071550000000001</v>
      </c>
      <c r="BO12" s="590">
        <v>3.5882540000000001</v>
      </c>
      <c r="BP12" s="590">
        <v>3.6355979999999999</v>
      </c>
      <c r="BQ12" s="590">
        <v>3.5422250000000002</v>
      </c>
      <c r="BR12" s="590">
        <v>3.492766</v>
      </c>
      <c r="BS12" s="590">
        <v>3.4124880000000002</v>
      </c>
      <c r="BT12" s="590">
        <v>3.2577940000000001</v>
      </c>
      <c r="BU12" s="590">
        <v>3.169997</v>
      </c>
      <c r="BV12" s="590">
        <v>3.0357949999999998</v>
      </c>
    </row>
    <row r="13" spans="1:74" ht="11.1" customHeight="1" x14ac:dyDescent="0.2">
      <c r="A13" s="1" t="s">
        <v>1157</v>
      </c>
      <c r="B13" s="545" t="s">
        <v>1158</v>
      </c>
      <c r="C13" s="585">
        <v>2.9714</v>
      </c>
      <c r="D13" s="585">
        <v>3.2132499999999999</v>
      </c>
      <c r="E13" s="585">
        <v>3.9180000000000001</v>
      </c>
      <c r="F13" s="585">
        <v>3.7679999999999998</v>
      </c>
      <c r="G13" s="585">
        <v>4.1003999999999996</v>
      </c>
      <c r="H13" s="585">
        <v>4.5739999999999998</v>
      </c>
      <c r="I13" s="585">
        <v>4.093</v>
      </c>
      <c r="J13" s="585">
        <v>3.4830000000000001</v>
      </c>
      <c r="K13" s="585">
        <v>3.1575000000000002</v>
      </c>
      <c r="L13" s="585">
        <v>3.2178</v>
      </c>
      <c r="M13" s="585">
        <v>3.0647500000000001</v>
      </c>
      <c r="N13" s="585">
        <v>2.7149999999999999</v>
      </c>
      <c r="O13" s="585">
        <v>2.9956</v>
      </c>
      <c r="P13" s="585">
        <v>3.00725</v>
      </c>
      <c r="Q13" s="585">
        <v>3.0425</v>
      </c>
      <c r="R13" s="585">
        <v>3.24925</v>
      </c>
      <c r="S13" s="585">
        <v>3.0863999999999998</v>
      </c>
      <c r="T13" s="585">
        <v>3.1272500000000001</v>
      </c>
      <c r="U13" s="585">
        <v>3.2111999999999998</v>
      </c>
      <c r="V13" s="585">
        <v>3.4260000000000002</v>
      </c>
      <c r="W13" s="585">
        <v>3.3780000000000001</v>
      </c>
      <c r="X13" s="585">
        <v>3.1103999999999998</v>
      </c>
      <c r="Y13" s="585">
        <v>2.794</v>
      </c>
      <c r="Z13" s="585">
        <v>2.6477499999999998</v>
      </c>
      <c r="AA13" s="585">
        <v>2.6873999999999998</v>
      </c>
      <c r="AB13" s="585">
        <v>2.8435000000000001</v>
      </c>
      <c r="AC13" s="585">
        <v>3.0422500000000001</v>
      </c>
      <c r="AD13" s="585">
        <v>3.1863999999999999</v>
      </c>
      <c r="AE13" s="585">
        <v>3.1592500000000001</v>
      </c>
      <c r="AF13" s="585">
        <v>3.0009999999999999</v>
      </c>
      <c r="AG13" s="585">
        <v>3.0760000000000001</v>
      </c>
      <c r="AH13" s="585">
        <v>2.9747499999999998</v>
      </c>
      <c r="AI13" s="585">
        <v>2.76</v>
      </c>
      <c r="AJ13" s="585">
        <v>2.7065000000000001</v>
      </c>
      <c r="AK13" s="585">
        <v>2.62825</v>
      </c>
      <c r="AL13" s="585">
        <v>2.6012</v>
      </c>
      <c r="AM13" s="585">
        <v>2.6767500000000002</v>
      </c>
      <c r="AN13" s="585">
        <v>2.7112500000000002</v>
      </c>
      <c r="AO13" s="585">
        <v>2.6829999999999998</v>
      </c>
      <c r="AP13" s="585">
        <v>2.7395</v>
      </c>
      <c r="AQ13" s="585">
        <v>2.7315</v>
      </c>
      <c r="AR13" s="585">
        <v>2.7471999999999999</v>
      </c>
      <c r="AS13" s="585">
        <v>2.7275</v>
      </c>
      <c r="AT13" s="585">
        <v>2.7124999999999999</v>
      </c>
      <c r="AU13" s="585">
        <v>2.7320000000000002</v>
      </c>
      <c r="AV13" s="585">
        <v>2.6194999999999999</v>
      </c>
      <c r="AW13" s="585">
        <v>2.5882499999999999</v>
      </c>
      <c r="AX13" s="585">
        <v>2.4738000000000002</v>
      </c>
      <c r="AY13" s="585">
        <v>2.39975</v>
      </c>
      <c r="AZ13" s="884">
        <v>2.4834999999999998</v>
      </c>
      <c r="BA13" s="884">
        <v>3.2717999999999998</v>
      </c>
      <c r="BB13" s="884">
        <v>3.7050000000000001</v>
      </c>
      <c r="BC13" s="884">
        <v>3.94875</v>
      </c>
      <c r="BD13" s="590">
        <v>3.8977949999999999</v>
      </c>
      <c r="BE13" s="590">
        <v>3.8745059999999998</v>
      </c>
      <c r="BF13" s="590">
        <v>3.7455280000000002</v>
      </c>
      <c r="BG13" s="590">
        <v>3.563345</v>
      </c>
      <c r="BH13" s="590">
        <v>3.4488400000000001</v>
      </c>
      <c r="BI13" s="590">
        <v>3.299274</v>
      </c>
      <c r="BJ13" s="590">
        <v>3.1242570000000001</v>
      </c>
      <c r="BK13" s="590">
        <v>3.1118399999999999</v>
      </c>
      <c r="BL13" s="590">
        <v>3.1617850000000001</v>
      </c>
      <c r="BM13" s="590">
        <v>3.2115279999999999</v>
      </c>
      <c r="BN13" s="590">
        <v>3.3379460000000001</v>
      </c>
      <c r="BO13" s="590">
        <v>3.3217629999999998</v>
      </c>
      <c r="BP13" s="590">
        <v>3.2734329999999998</v>
      </c>
      <c r="BQ13" s="590">
        <v>3.1869290000000001</v>
      </c>
      <c r="BR13" s="590">
        <v>3.1539100000000002</v>
      </c>
      <c r="BS13" s="590">
        <v>3.0506489999999999</v>
      </c>
      <c r="BT13" s="590">
        <v>2.9169839999999998</v>
      </c>
      <c r="BU13" s="590">
        <v>2.8480889999999999</v>
      </c>
      <c r="BV13" s="590">
        <v>2.7664580000000001</v>
      </c>
    </row>
    <row r="14" spans="1:74" ht="11.1" customHeight="1" x14ac:dyDescent="0.2">
      <c r="A14" s="1" t="s">
        <v>1159</v>
      </c>
      <c r="B14" s="545" t="s">
        <v>1160</v>
      </c>
      <c r="C14" s="585">
        <v>3.3408000000000002</v>
      </c>
      <c r="D14" s="585">
        <v>3.3439999999999999</v>
      </c>
      <c r="E14" s="585">
        <v>4.0597500000000002</v>
      </c>
      <c r="F14" s="585">
        <v>4.1559999999999997</v>
      </c>
      <c r="G14" s="585">
        <v>4.2960000000000003</v>
      </c>
      <c r="H14" s="585">
        <v>4.9017499999999998</v>
      </c>
      <c r="I14" s="585">
        <v>4.8635000000000002</v>
      </c>
      <c r="J14" s="585">
        <v>4.2497999999999996</v>
      </c>
      <c r="K14" s="585">
        <v>3.90625</v>
      </c>
      <c r="L14" s="585">
        <v>3.8744000000000001</v>
      </c>
      <c r="M14" s="585">
        <v>3.6619999999999999</v>
      </c>
      <c r="N14" s="585">
        <v>3.1797499999999999</v>
      </c>
      <c r="O14" s="585">
        <v>3.2869999999999999</v>
      </c>
      <c r="P14" s="585">
        <v>3.76675</v>
      </c>
      <c r="Q14" s="585">
        <v>3.66</v>
      </c>
      <c r="R14" s="585">
        <v>3.4935</v>
      </c>
      <c r="S14" s="585">
        <v>3.5581999999999998</v>
      </c>
      <c r="T14" s="585">
        <v>3.7040000000000002</v>
      </c>
      <c r="U14" s="585">
        <v>3.7862</v>
      </c>
      <c r="V14" s="585">
        <v>3.9780000000000002</v>
      </c>
      <c r="W14" s="585">
        <v>4.0197500000000002</v>
      </c>
      <c r="X14" s="585">
        <v>3.7429999999999999</v>
      </c>
      <c r="Y14" s="585">
        <v>3.2742499999999999</v>
      </c>
      <c r="Z14" s="585">
        <v>2.89575</v>
      </c>
      <c r="AA14" s="585">
        <v>2.7374000000000001</v>
      </c>
      <c r="AB14" s="585">
        <v>2.8602500000000002</v>
      </c>
      <c r="AC14" s="585">
        <v>3.1372499999999999</v>
      </c>
      <c r="AD14" s="585">
        <v>3.4081999999999999</v>
      </c>
      <c r="AE14" s="585">
        <v>3.4119999999999999</v>
      </c>
      <c r="AF14" s="585">
        <v>3.3122500000000001</v>
      </c>
      <c r="AG14" s="585">
        <v>3.3772000000000002</v>
      </c>
      <c r="AH14" s="585">
        <v>3.4192499999999999</v>
      </c>
      <c r="AI14" s="585">
        <v>3.4014000000000002</v>
      </c>
      <c r="AJ14" s="585">
        <v>3.2370000000000001</v>
      </c>
      <c r="AK14" s="585">
        <v>2.98075</v>
      </c>
      <c r="AL14" s="585">
        <v>2.8359999999999999</v>
      </c>
      <c r="AM14" s="585">
        <v>2.90225</v>
      </c>
      <c r="AN14" s="585">
        <v>3.0129999999999999</v>
      </c>
      <c r="AO14" s="585">
        <v>3.0152000000000001</v>
      </c>
      <c r="AP14" s="585">
        <v>3.1317499999999998</v>
      </c>
      <c r="AQ14" s="585">
        <v>3.1259999999999999</v>
      </c>
      <c r="AR14" s="585">
        <v>3.1381999999999999</v>
      </c>
      <c r="AS14" s="585">
        <v>3.12975</v>
      </c>
      <c r="AT14" s="585">
        <v>3.1520000000000001</v>
      </c>
      <c r="AU14" s="585">
        <v>3.1793999999999998</v>
      </c>
      <c r="AV14" s="585">
        <v>3.0209999999999999</v>
      </c>
      <c r="AW14" s="585">
        <v>2.9169999999999998</v>
      </c>
      <c r="AX14" s="585">
        <v>2.58</v>
      </c>
      <c r="AY14" s="585">
        <v>2.4637500000000001</v>
      </c>
      <c r="AZ14" s="884">
        <v>2.6592500000000001</v>
      </c>
      <c r="BA14" s="884">
        <v>3.484</v>
      </c>
      <c r="BB14" s="884">
        <v>3.9350000000000001</v>
      </c>
      <c r="BC14" s="884">
        <v>4.46875</v>
      </c>
      <c r="BD14" s="590">
        <v>4.4375070000000001</v>
      </c>
      <c r="BE14" s="590">
        <v>4.466742</v>
      </c>
      <c r="BF14" s="590">
        <v>4.3443389999999997</v>
      </c>
      <c r="BG14" s="590">
        <v>4.1653979999999997</v>
      </c>
      <c r="BH14" s="590">
        <v>3.990926</v>
      </c>
      <c r="BI14" s="590">
        <v>3.7906200000000001</v>
      </c>
      <c r="BJ14" s="590">
        <v>3.5857739999999998</v>
      </c>
      <c r="BK14" s="590">
        <v>3.4538950000000002</v>
      </c>
      <c r="BL14" s="590">
        <v>3.4029379999999998</v>
      </c>
      <c r="BM14" s="590">
        <v>3.545506</v>
      </c>
      <c r="BN14" s="590">
        <v>3.6766709999999998</v>
      </c>
      <c r="BO14" s="590">
        <v>3.7220819999999999</v>
      </c>
      <c r="BP14" s="590">
        <v>3.743134</v>
      </c>
      <c r="BQ14" s="590">
        <v>3.6992479999999999</v>
      </c>
      <c r="BR14" s="590">
        <v>3.6789939999999999</v>
      </c>
      <c r="BS14" s="590">
        <v>3.608568</v>
      </c>
      <c r="BT14" s="590">
        <v>3.4951500000000002</v>
      </c>
      <c r="BU14" s="590">
        <v>3.3691309999999999</v>
      </c>
      <c r="BV14" s="590">
        <v>3.2344580000000001</v>
      </c>
    </row>
    <row r="15" spans="1:74" ht="11.1" customHeight="1" x14ac:dyDescent="0.2">
      <c r="A15" s="1" t="s">
        <v>1161</v>
      </c>
      <c r="B15" s="545" t="s">
        <v>1162</v>
      </c>
      <c r="C15" s="585">
        <v>4.1546000000000003</v>
      </c>
      <c r="D15" s="585">
        <v>4.2282500000000001</v>
      </c>
      <c r="E15" s="585">
        <v>5.1052499999999998</v>
      </c>
      <c r="F15" s="585">
        <v>5.13375</v>
      </c>
      <c r="G15" s="585">
        <v>5.3474000000000004</v>
      </c>
      <c r="H15" s="585">
        <v>5.8150000000000004</v>
      </c>
      <c r="I15" s="585">
        <v>5.4812500000000002</v>
      </c>
      <c r="J15" s="585">
        <v>4.9408000000000003</v>
      </c>
      <c r="K15" s="585">
        <v>4.8957499999999996</v>
      </c>
      <c r="L15" s="585">
        <v>5.4017999999999997</v>
      </c>
      <c r="M15" s="585">
        <v>4.8099999999999996</v>
      </c>
      <c r="N15" s="585">
        <v>4.1022499999999997</v>
      </c>
      <c r="O15" s="585">
        <v>3.992</v>
      </c>
      <c r="P15" s="585">
        <v>4.1630000000000003</v>
      </c>
      <c r="Q15" s="585">
        <v>4.3715000000000002</v>
      </c>
      <c r="R15" s="585">
        <v>4.4814999999999996</v>
      </c>
      <c r="S15" s="585">
        <v>4.5288000000000004</v>
      </c>
      <c r="T15" s="585">
        <v>4.5579999999999998</v>
      </c>
      <c r="U15" s="585">
        <v>4.5541999999999998</v>
      </c>
      <c r="V15" s="585">
        <v>4.7975000000000003</v>
      </c>
      <c r="W15" s="585">
        <v>5.0754999999999999</v>
      </c>
      <c r="X15" s="585">
        <v>5.0271999999999997</v>
      </c>
      <c r="Y15" s="585">
        <v>4.4742499999999996</v>
      </c>
      <c r="Z15" s="585">
        <v>4.1247499999999997</v>
      </c>
      <c r="AA15" s="585">
        <v>4.0052000000000003</v>
      </c>
      <c r="AB15" s="585">
        <v>4.0332499999999998</v>
      </c>
      <c r="AC15" s="585">
        <v>4.3412499999999996</v>
      </c>
      <c r="AD15" s="585">
        <v>4.7569999999999997</v>
      </c>
      <c r="AE15" s="585">
        <v>4.6607500000000002</v>
      </c>
      <c r="AF15" s="585">
        <v>4.3547500000000001</v>
      </c>
      <c r="AG15" s="585">
        <v>4.1791999999999998</v>
      </c>
      <c r="AH15" s="585">
        <v>4.0650000000000004</v>
      </c>
      <c r="AI15" s="585">
        <v>4.0987999999999998</v>
      </c>
      <c r="AJ15" s="585">
        <v>4.0202499999999999</v>
      </c>
      <c r="AK15" s="585">
        <v>3.907</v>
      </c>
      <c r="AL15" s="585">
        <v>3.8039999999999998</v>
      </c>
      <c r="AM15" s="585">
        <v>3.8387500000000001</v>
      </c>
      <c r="AN15" s="585">
        <v>4.0824999999999996</v>
      </c>
      <c r="AO15" s="585">
        <v>4.1074000000000002</v>
      </c>
      <c r="AP15" s="585">
        <v>4.2497499999999997</v>
      </c>
      <c r="AQ15" s="585">
        <v>4.2312500000000002</v>
      </c>
      <c r="AR15" s="585">
        <v>4.1517999999999997</v>
      </c>
      <c r="AS15" s="585">
        <v>4.0332499999999998</v>
      </c>
      <c r="AT15" s="585">
        <v>4.0512499999999996</v>
      </c>
      <c r="AU15" s="585">
        <v>4.2249999999999996</v>
      </c>
      <c r="AV15" s="585">
        <v>4.1777499999999996</v>
      </c>
      <c r="AW15" s="585">
        <v>4.1192500000000001</v>
      </c>
      <c r="AX15" s="585">
        <v>3.8673999999999999</v>
      </c>
      <c r="AY15" s="585">
        <v>3.6797499999999999</v>
      </c>
      <c r="AZ15" s="884">
        <v>3.9802499999999998</v>
      </c>
      <c r="BA15" s="884">
        <v>4.8865999999999996</v>
      </c>
      <c r="BB15" s="884">
        <v>5.3762499999999998</v>
      </c>
      <c r="BC15" s="884">
        <v>5.5925000000000002</v>
      </c>
      <c r="BD15" s="590">
        <v>5.5898339999999997</v>
      </c>
      <c r="BE15" s="590">
        <v>5.6019500000000004</v>
      </c>
      <c r="BF15" s="590">
        <v>5.5272170000000003</v>
      </c>
      <c r="BG15" s="590">
        <v>5.4133190000000004</v>
      </c>
      <c r="BH15" s="590">
        <v>5.3054040000000002</v>
      </c>
      <c r="BI15" s="590">
        <v>5.0895799999999998</v>
      </c>
      <c r="BJ15" s="590">
        <v>4.8336209999999999</v>
      </c>
      <c r="BK15" s="590">
        <v>4.5984619999999996</v>
      </c>
      <c r="BL15" s="590">
        <v>4.5913029999999999</v>
      </c>
      <c r="BM15" s="590">
        <v>4.7452839999999998</v>
      </c>
      <c r="BN15" s="590">
        <v>4.8981430000000001</v>
      </c>
      <c r="BO15" s="590">
        <v>5.0143060000000004</v>
      </c>
      <c r="BP15" s="590">
        <v>5.0031420000000004</v>
      </c>
      <c r="BQ15" s="590">
        <v>4.9636399999999998</v>
      </c>
      <c r="BR15" s="590">
        <v>4.941961</v>
      </c>
      <c r="BS15" s="590">
        <v>4.8223900000000004</v>
      </c>
      <c r="BT15" s="590">
        <v>4.8126819999999997</v>
      </c>
      <c r="BU15" s="590">
        <v>4.5919949999999998</v>
      </c>
      <c r="BV15" s="590">
        <v>4.4807980000000001</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901"/>
      <c r="BA16" s="901"/>
      <c r="BB16" s="901"/>
      <c r="BC16" s="901"/>
      <c r="BD16" s="592"/>
      <c r="BE16" s="592"/>
      <c r="BF16" s="592"/>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1163</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902"/>
      <c r="BA17" s="902"/>
      <c r="BB17" s="902"/>
      <c r="BC17" s="902"/>
      <c r="BD17" s="593"/>
      <c r="BE17" s="593"/>
      <c r="BF17" s="593"/>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230</v>
      </c>
      <c r="B18" s="582" t="s">
        <v>1164</v>
      </c>
      <c r="C18" s="34">
        <v>251.78143700000001</v>
      </c>
      <c r="D18" s="34">
        <v>250.26103599999999</v>
      </c>
      <c r="E18" s="34">
        <v>238.50202100000001</v>
      </c>
      <c r="F18" s="34">
        <v>230.01925299999999</v>
      </c>
      <c r="G18" s="34">
        <v>220.72221500000001</v>
      </c>
      <c r="H18" s="34">
        <v>221.01629</v>
      </c>
      <c r="I18" s="34">
        <v>225.133026</v>
      </c>
      <c r="J18" s="34">
        <v>215.59122500000001</v>
      </c>
      <c r="K18" s="34">
        <v>209.51571100000001</v>
      </c>
      <c r="L18" s="34">
        <v>210.44437199999999</v>
      </c>
      <c r="M18" s="34">
        <v>221.35419999999999</v>
      </c>
      <c r="N18" s="34">
        <v>224.41015400000001</v>
      </c>
      <c r="O18" s="34">
        <v>239.63172499999999</v>
      </c>
      <c r="P18" s="34">
        <v>242.635672</v>
      </c>
      <c r="Q18" s="34">
        <v>225.20362700000001</v>
      </c>
      <c r="R18" s="34">
        <v>223.64209</v>
      </c>
      <c r="S18" s="34">
        <v>222.14595199999999</v>
      </c>
      <c r="T18" s="34">
        <v>222.055801</v>
      </c>
      <c r="U18" s="34">
        <v>220.87479500000001</v>
      </c>
      <c r="V18" s="34">
        <v>219.15346</v>
      </c>
      <c r="W18" s="34">
        <v>227.885199</v>
      </c>
      <c r="X18" s="34">
        <v>218.728658</v>
      </c>
      <c r="Y18" s="34">
        <v>221.53345100000001</v>
      </c>
      <c r="Z18" s="34">
        <v>240.716757</v>
      </c>
      <c r="AA18" s="34">
        <v>252.09595899999999</v>
      </c>
      <c r="AB18" s="34">
        <v>240.68621099999999</v>
      </c>
      <c r="AC18" s="34">
        <v>233.531848</v>
      </c>
      <c r="AD18" s="34">
        <v>233.70503299999999</v>
      </c>
      <c r="AE18" s="34">
        <v>231.654179</v>
      </c>
      <c r="AF18" s="34">
        <v>232.51895099999999</v>
      </c>
      <c r="AG18" s="34">
        <v>224.38041699999999</v>
      </c>
      <c r="AH18" s="34">
        <v>220.700153</v>
      </c>
      <c r="AI18" s="34">
        <v>219.772919</v>
      </c>
      <c r="AJ18" s="34">
        <v>212.574747</v>
      </c>
      <c r="AK18" s="34">
        <v>221.03006099999999</v>
      </c>
      <c r="AL18" s="34">
        <v>238.21676099999999</v>
      </c>
      <c r="AM18" s="34">
        <v>251.069999</v>
      </c>
      <c r="AN18" s="34">
        <v>243.69924399999999</v>
      </c>
      <c r="AO18" s="34">
        <v>233.762238</v>
      </c>
      <c r="AP18" s="34">
        <v>228.244021</v>
      </c>
      <c r="AQ18" s="34">
        <v>229.03829999999999</v>
      </c>
      <c r="AR18" s="34">
        <v>232.826528</v>
      </c>
      <c r="AS18" s="34">
        <v>229.508984</v>
      </c>
      <c r="AT18" s="34">
        <v>222.48826</v>
      </c>
      <c r="AU18" s="34">
        <v>223.20902699999999</v>
      </c>
      <c r="AV18" s="34">
        <v>209.433145</v>
      </c>
      <c r="AW18" s="34">
        <v>219.54405600000001</v>
      </c>
      <c r="AX18" s="34">
        <v>243.79028099999999</v>
      </c>
      <c r="AY18" s="34">
        <v>261.03430400000002</v>
      </c>
      <c r="AZ18" s="896">
        <v>253.92224999999999</v>
      </c>
      <c r="BA18" s="896">
        <v>242.99495899999999</v>
      </c>
      <c r="BB18" s="896">
        <v>219.79499999999999</v>
      </c>
      <c r="BC18" s="896">
        <v>215.01726722999999</v>
      </c>
      <c r="BD18" s="437">
        <v>212.71770000000001</v>
      </c>
      <c r="BE18" s="437">
        <v>211.8776</v>
      </c>
      <c r="BF18" s="437">
        <v>208.4948</v>
      </c>
      <c r="BG18" s="437">
        <v>208.64169999999999</v>
      </c>
      <c r="BH18" s="437">
        <v>203.7705</v>
      </c>
      <c r="BI18" s="437">
        <v>212.316</v>
      </c>
      <c r="BJ18" s="437">
        <v>225.83330000000001</v>
      </c>
      <c r="BK18" s="437">
        <v>241.24590000000001</v>
      </c>
      <c r="BL18" s="437">
        <v>235.5171</v>
      </c>
      <c r="BM18" s="437">
        <v>226.8253</v>
      </c>
      <c r="BN18" s="437">
        <v>223.13390000000001</v>
      </c>
      <c r="BO18" s="437">
        <v>218.75399999999999</v>
      </c>
      <c r="BP18" s="437">
        <v>218.64169999999999</v>
      </c>
      <c r="BQ18" s="437">
        <v>216.6823</v>
      </c>
      <c r="BR18" s="437">
        <v>211.523</v>
      </c>
      <c r="BS18" s="437">
        <v>211.613</v>
      </c>
      <c r="BT18" s="437">
        <v>205.04079999999999</v>
      </c>
      <c r="BU18" s="437">
        <v>211.7962</v>
      </c>
      <c r="BV18" s="437">
        <v>224.93620000000001</v>
      </c>
    </row>
    <row r="19" spans="1:74" ht="11.1" customHeight="1" x14ac:dyDescent="0.2">
      <c r="A19" s="1" t="s">
        <v>225</v>
      </c>
      <c r="B19" s="545" t="s">
        <v>1154</v>
      </c>
      <c r="C19" s="343">
        <v>65.540999999999997</v>
      </c>
      <c r="D19" s="343">
        <v>61.884</v>
      </c>
      <c r="E19" s="343">
        <v>56.984000000000002</v>
      </c>
      <c r="F19" s="343">
        <v>52.786000000000001</v>
      </c>
      <c r="G19" s="343">
        <v>53.988999999999997</v>
      </c>
      <c r="H19" s="343">
        <v>53.604999999999997</v>
      </c>
      <c r="I19" s="343">
        <v>52.87</v>
      </c>
      <c r="J19" s="343">
        <v>54.121000000000002</v>
      </c>
      <c r="K19" s="343">
        <v>54.334000000000003</v>
      </c>
      <c r="L19" s="343">
        <v>50.932000000000002</v>
      </c>
      <c r="M19" s="343">
        <v>51.101999999999997</v>
      </c>
      <c r="N19" s="343">
        <v>56.398000000000003</v>
      </c>
      <c r="O19" s="343">
        <v>61.972000000000001</v>
      </c>
      <c r="P19" s="343">
        <v>64.33</v>
      </c>
      <c r="Q19" s="343">
        <v>52.69</v>
      </c>
      <c r="R19" s="343">
        <v>53.256</v>
      </c>
      <c r="S19" s="343">
        <v>55.470999999999997</v>
      </c>
      <c r="T19" s="343">
        <v>56.991999999999997</v>
      </c>
      <c r="U19" s="343">
        <v>56.884999999999998</v>
      </c>
      <c r="V19" s="343">
        <v>57.442</v>
      </c>
      <c r="W19" s="343">
        <v>58.790999999999997</v>
      </c>
      <c r="X19" s="343">
        <v>55.790999999999997</v>
      </c>
      <c r="Y19" s="343">
        <v>53.46</v>
      </c>
      <c r="Z19" s="343">
        <v>60.085000000000001</v>
      </c>
      <c r="AA19" s="343">
        <v>64.126999999999995</v>
      </c>
      <c r="AB19" s="343">
        <v>64.191999999999993</v>
      </c>
      <c r="AC19" s="343">
        <v>54.901000000000003</v>
      </c>
      <c r="AD19" s="343">
        <v>54.856999999999999</v>
      </c>
      <c r="AE19" s="343">
        <v>56.49</v>
      </c>
      <c r="AF19" s="343">
        <v>56.776000000000003</v>
      </c>
      <c r="AG19" s="343">
        <v>57.679000000000002</v>
      </c>
      <c r="AH19" s="343">
        <v>59.113999999999997</v>
      </c>
      <c r="AI19" s="343">
        <v>60.994</v>
      </c>
      <c r="AJ19" s="343">
        <v>54.024999999999999</v>
      </c>
      <c r="AK19" s="343">
        <v>53.951999999999998</v>
      </c>
      <c r="AL19" s="343">
        <v>60.722000000000001</v>
      </c>
      <c r="AM19" s="343">
        <v>66.316999999999993</v>
      </c>
      <c r="AN19" s="343">
        <v>65.816000000000003</v>
      </c>
      <c r="AO19" s="343">
        <v>59.530999999999999</v>
      </c>
      <c r="AP19" s="343">
        <v>59.445999999999998</v>
      </c>
      <c r="AQ19" s="343">
        <v>59.963999999999999</v>
      </c>
      <c r="AR19" s="343">
        <v>63.610999999999997</v>
      </c>
      <c r="AS19" s="343">
        <v>58.368000000000002</v>
      </c>
      <c r="AT19" s="343">
        <v>56.683</v>
      </c>
      <c r="AU19" s="343">
        <v>57.167000000000002</v>
      </c>
      <c r="AV19" s="343">
        <v>50.973999999999997</v>
      </c>
      <c r="AW19" s="343">
        <v>49.723999999999997</v>
      </c>
      <c r="AX19" s="343">
        <v>58.960999999999999</v>
      </c>
      <c r="AY19" s="343">
        <v>68.046000000000006</v>
      </c>
      <c r="AZ19" s="874">
        <v>67.906999999999996</v>
      </c>
      <c r="BA19" s="874">
        <v>59.052999999999997</v>
      </c>
      <c r="BB19" s="874">
        <v>56.869</v>
      </c>
      <c r="BC19" s="874">
        <v>56.688317419000001</v>
      </c>
      <c r="BD19" s="354">
        <v>55.643479999999997</v>
      </c>
      <c r="BE19" s="354">
        <v>54.301430000000003</v>
      </c>
      <c r="BF19" s="354">
        <v>53.992469999999997</v>
      </c>
      <c r="BG19" s="354">
        <v>54.483699999999999</v>
      </c>
      <c r="BH19" s="354">
        <v>51.815930000000002</v>
      </c>
      <c r="BI19" s="354">
        <v>51.382010000000001</v>
      </c>
      <c r="BJ19" s="354">
        <v>55.97287</v>
      </c>
      <c r="BK19" s="354">
        <v>61.236190000000001</v>
      </c>
      <c r="BL19" s="354">
        <v>61.746659999999999</v>
      </c>
      <c r="BM19" s="354">
        <v>56.739440000000002</v>
      </c>
      <c r="BN19" s="354">
        <v>55.078139999999998</v>
      </c>
      <c r="BO19" s="354">
        <v>55.001179999999998</v>
      </c>
      <c r="BP19" s="354">
        <v>56.996929999999999</v>
      </c>
      <c r="BQ19" s="354">
        <v>54.941789999999997</v>
      </c>
      <c r="BR19" s="354">
        <v>54.344630000000002</v>
      </c>
      <c r="BS19" s="354">
        <v>54.717059999999996</v>
      </c>
      <c r="BT19" s="354">
        <v>51.611159999999998</v>
      </c>
      <c r="BU19" s="354">
        <v>50.204360000000001</v>
      </c>
      <c r="BV19" s="354">
        <v>55.383249999999997</v>
      </c>
    </row>
    <row r="20" spans="1:74" ht="11.1" customHeight="1" x14ac:dyDescent="0.2">
      <c r="A20" s="1" t="s">
        <v>226</v>
      </c>
      <c r="B20" s="545" t="s">
        <v>1156</v>
      </c>
      <c r="C20" s="343">
        <v>58.762146000000001</v>
      </c>
      <c r="D20" s="343">
        <v>60.754840000000002</v>
      </c>
      <c r="E20" s="343">
        <v>56.540284</v>
      </c>
      <c r="F20" s="343">
        <v>50.321587000000001</v>
      </c>
      <c r="G20" s="343">
        <v>45.568559999999998</v>
      </c>
      <c r="H20" s="343">
        <v>46.725574999999999</v>
      </c>
      <c r="I20" s="343">
        <v>48.765656999999997</v>
      </c>
      <c r="J20" s="343">
        <v>43.997585999999998</v>
      </c>
      <c r="K20" s="343">
        <v>44.087891999999997</v>
      </c>
      <c r="L20" s="343">
        <v>45.030802999999999</v>
      </c>
      <c r="M20" s="343">
        <v>46.994832000000002</v>
      </c>
      <c r="N20" s="343">
        <v>46.611840000000001</v>
      </c>
      <c r="O20" s="343">
        <v>50.941719999999997</v>
      </c>
      <c r="P20" s="343">
        <v>52.511856000000002</v>
      </c>
      <c r="Q20" s="343">
        <v>49.788389000000002</v>
      </c>
      <c r="R20" s="343">
        <v>46.208598000000002</v>
      </c>
      <c r="S20" s="343">
        <v>45.370578000000002</v>
      </c>
      <c r="T20" s="343">
        <v>44.879550999999999</v>
      </c>
      <c r="U20" s="343">
        <v>46.715552000000002</v>
      </c>
      <c r="V20" s="343">
        <v>45.328581</v>
      </c>
      <c r="W20" s="343">
        <v>46.565556999999998</v>
      </c>
      <c r="X20" s="343">
        <v>43.982638000000001</v>
      </c>
      <c r="Y20" s="343">
        <v>48.148766999999999</v>
      </c>
      <c r="Z20" s="343">
        <v>54.852544000000002</v>
      </c>
      <c r="AA20" s="343">
        <v>61.099718000000003</v>
      </c>
      <c r="AB20" s="343">
        <v>57.032445000000003</v>
      </c>
      <c r="AC20" s="343">
        <v>54.927506999999999</v>
      </c>
      <c r="AD20" s="343">
        <v>53.381495999999999</v>
      </c>
      <c r="AE20" s="343">
        <v>49.156449000000002</v>
      </c>
      <c r="AF20" s="343">
        <v>48.529418999999997</v>
      </c>
      <c r="AG20" s="343">
        <v>46.445495000000001</v>
      </c>
      <c r="AH20" s="343">
        <v>45.769435999999999</v>
      </c>
      <c r="AI20" s="343">
        <v>45.416752000000002</v>
      </c>
      <c r="AJ20" s="343">
        <v>44.485498</v>
      </c>
      <c r="AK20" s="343">
        <v>46.687550999999999</v>
      </c>
      <c r="AL20" s="343">
        <v>52.007697999999998</v>
      </c>
      <c r="AM20" s="343">
        <v>55.944757000000003</v>
      </c>
      <c r="AN20" s="343">
        <v>59.142632999999996</v>
      </c>
      <c r="AO20" s="343">
        <v>56.118523000000003</v>
      </c>
      <c r="AP20" s="343">
        <v>49.392536</v>
      </c>
      <c r="AQ20" s="343">
        <v>47.760527000000003</v>
      </c>
      <c r="AR20" s="343">
        <v>48.068514999999998</v>
      </c>
      <c r="AS20" s="343">
        <v>45.491486000000002</v>
      </c>
      <c r="AT20" s="343">
        <v>45.055477000000003</v>
      </c>
      <c r="AU20" s="343">
        <v>46.758769999999998</v>
      </c>
      <c r="AV20" s="343">
        <v>43.338766999999997</v>
      </c>
      <c r="AW20" s="343">
        <v>47.137579000000002</v>
      </c>
      <c r="AX20" s="343">
        <v>52.696683999999998</v>
      </c>
      <c r="AY20" s="343">
        <v>59.121698000000002</v>
      </c>
      <c r="AZ20" s="874">
        <v>60.158644000000002</v>
      </c>
      <c r="BA20" s="874">
        <v>57.781353000000003</v>
      </c>
      <c r="BB20" s="874">
        <v>46.195</v>
      </c>
      <c r="BC20" s="874">
        <v>43.017959355000002</v>
      </c>
      <c r="BD20" s="354">
        <v>43.531039999999997</v>
      </c>
      <c r="BE20" s="354">
        <v>43.459510000000002</v>
      </c>
      <c r="BF20" s="354">
        <v>42.12491</v>
      </c>
      <c r="BG20" s="354">
        <v>42.408149999999999</v>
      </c>
      <c r="BH20" s="354">
        <v>41.882379999999998</v>
      </c>
      <c r="BI20" s="354">
        <v>45.65334</v>
      </c>
      <c r="BJ20" s="354">
        <v>50.107250000000001</v>
      </c>
      <c r="BK20" s="354">
        <v>54.81682</v>
      </c>
      <c r="BL20" s="354">
        <v>54.565199999999997</v>
      </c>
      <c r="BM20" s="354">
        <v>52.065130000000003</v>
      </c>
      <c r="BN20" s="354">
        <v>48.996560000000002</v>
      </c>
      <c r="BO20" s="354">
        <v>45.528509999999997</v>
      </c>
      <c r="BP20" s="354">
        <v>45.458089999999999</v>
      </c>
      <c r="BQ20" s="354">
        <v>44.869199999999999</v>
      </c>
      <c r="BR20" s="354">
        <v>43.215589999999999</v>
      </c>
      <c r="BS20" s="354">
        <v>44.015369999999997</v>
      </c>
      <c r="BT20" s="354">
        <v>42.611780000000003</v>
      </c>
      <c r="BU20" s="354">
        <v>46.347790000000003</v>
      </c>
      <c r="BV20" s="354">
        <v>50.87921</v>
      </c>
    </row>
    <row r="21" spans="1:74" ht="11.1" customHeight="1" x14ac:dyDescent="0.2">
      <c r="A21" s="1" t="s">
        <v>227</v>
      </c>
      <c r="B21" s="545" t="s">
        <v>1158</v>
      </c>
      <c r="C21" s="343">
        <v>86.385999999999996</v>
      </c>
      <c r="D21" s="343">
        <v>89.171999999999997</v>
      </c>
      <c r="E21" s="343">
        <v>86.965999999999994</v>
      </c>
      <c r="F21" s="343">
        <v>88.320999999999998</v>
      </c>
      <c r="G21" s="343">
        <v>83.768000000000001</v>
      </c>
      <c r="H21" s="343">
        <v>83.947999999999993</v>
      </c>
      <c r="I21" s="343">
        <v>86.884</v>
      </c>
      <c r="J21" s="343">
        <v>84.506</v>
      </c>
      <c r="K21" s="343">
        <v>80.238</v>
      </c>
      <c r="L21" s="343">
        <v>80.034000000000006</v>
      </c>
      <c r="M21" s="343">
        <v>84.828000000000003</v>
      </c>
      <c r="N21" s="343">
        <v>81.41</v>
      </c>
      <c r="O21" s="343">
        <v>87.152000000000001</v>
      </c>
      <c r="P21" s="343">
        <v>87.635000000000005</v>
      </c>
      <c r="Q21" s="343">
        <v>83.73</v>
      </c>
      <c r="R21" s="343">
        <v>86.442999999999998</v>
      </c>
      <c r="S21" s="343">
        <v>85.177000000000007</v>
      </c>
      <c r="T21" s="343">
        <v>84.382000000000005</v>
      </c>
      <c r="U21" s="343">
        <v>81.692999999999998</v>
      </c>
      <c r="V21" s="343">
        <v>81.891000000000005</v>
      </c>
      <c r="W21" s="343">
        <v>85.475999999999999</v>
      </c>
      <c r="X21" s="343">
        <v>83.415000000000006</v>
      </c>
      <c r="Y21" s="343">
        <v>84.995999999999995</v>
      </c>
      <c r="Z21" s="343">
        <v>89.242000000000004</v>
      </c>
      <c r="AA21" s="343">
        <v>86.588999999999999</v>
      </c>
      <c r="AB21" s="343">
        <v>80.605999999999995</v>
      </c>
      <c r="AC21" s="343">
        <v>85.724999999999994</v>
      </c>
      <c r="AD21" s="343">
        <v>87.186999999999998</v>
      </c>
      <c r="AE21" s="343">
        <v>86.450999999999993</v>
      </c>
      <c r="AF21" s="343">
        <v>86.411000000000001</v>
      </c>
      <c r="AG21" s="343">
        <v>82.236000000000004</v>
      </c>
      <c r="AH21" s="343">
        <v>79.701999999999998</v>
      </c>
      <c r="AI21" s="343">
        <v>79.230999999999995</v>
      </c>
      <c r="AJ21" s="343">
        <v>80.66</v>
      </c>
      <c r="AK21" s="343">
        <v>84.156999999999996</v>
      </c>
      <c r="AL21" s="343">
        <v>87.277000000000001</v>
      </c>
      <c r="AM21" s="343">
        <v>89.923000000000002</v>
      </c>
      <c r="AN21" s="343">
        <v>81.069999999999993</v>
      </c>
      <c r="AO21" s="343">
        <v>81.828000000000003</v>
      </c>
      <c r="AP21" s="343">
        <v>85.201999999999998</v>
      </c>
      <c r="AQ21" s="343">
        <v>85.656000000000006</v>
      </c>
      <c r="AR21" s="343">
        <v>83.626999999999995</v>
      </c>
      <c r="AS21" s="343">
        <v>86.537000000000006</v>
      </c>
      <c r="AT21" s="343">
        <v>82.521000000000001</v>
      </c>
      <c r="AU21" s="343">
        <v>81.816999999999993</v>
      </c>
      <c r="AV21" s="343">
        <v>78.838999999999999</v>
      </c>
      <c r="AW21" s="343">
        <v>86.841999999999999</v>
      </c>
      <c r="AX21" s="343">
        <v>93.144000000000005</v>
      </c>
      <c r="AY21" s="343">
        <v>94.302999999999997</v>
      </c>
      <c r="AZ21" s="874">
        <v>87.033000000000001</v>
      </c>
      <c r="BA21" s="874">
        <v>88.022000000000006</v>
      </c>
      <c r="BB21" s="874">
        <v>81.117000000000004</v>
      </c>
      <c r="BC21" s="874">
        <v>81.588040645000007</v>
      </c>
      <c r="BD21" s="354">
        <v>80.191940000000002</v>
      </c>
      <c r="BE21" s="354">
        <v>80.417760000000001</v>
      </c>
      <c r="BF21" s="354">
        <v>78.817189999999997</v>
      </c>
      <c r="BG21" s="354">
        <v>78.136210000000005</v>
      </c>
      <c r="BH21" s="354">
        <v>77.666290000000004</v>
      </c>
      <c r="BI21" s="354">
        <v>81.073009999999996</v>
      </c>
      <c r="BJ21" s="354">
        <v>84.134309999999999</v>
      </c>
      <c r="BK21" s="354">
        <v>87.074560000000005</v>
      </c>
      <c r="BL21" s="354">
        <v>82.498699999999999</v>
      </c>
      <c r="BM21" s="354">
        <v>82.764660000000006</v>
      </c>
      <c r="BN21" s="354">
        <v>84.859840000000005</v>
      </c>
      <c r="BO21" s="354">
        <v>84.190269999999998</v>
      </c>
      <c r="BP21" s="354">
        <v>82.147630000000007</v>
      </c>
      <c r="BQ21" s="354">
        <v>82.570570000000004</v>
      </c>
      <c r="BR21" s="354">
        <v>80.439149999999998</v>
      </c>
      <c r="BS21" s="354">
        <v>79.507739999999998</v>
      </c>
      <c r="BT21" s="354">
        <v>78.322400000000002</v>
      </c>
      <c r="BU21" s="354">
        <v>81.201689999999999</v>
      </c>
      <c r="BV21" s="354">
        <v>83.715540000000004</v>
      </c>
    </row>
    <row r="22" spans="1:74" ht="11.1" customHeight="1" x14ac:dyDescent="0.2">
      <c r="A22" s="1" t="s">
        <v>228</v>
      </c>
      <c r="B22" s="545" t="s">
        <v>1160</v>
      </c>
      <c r="C22" s="343">
        <v>8.91</v>
      </c>
      <c r="D22" s="343">
        <v>8.3019999999999996</v>
      </c>
      <c r="E22" s="343">
        <v>8.0830000000000002</v>
      </c>
      <c r="F22" s="343">
        <v>7.9509999999999996</v>
      </c>
      <c r="G22" s="343">
        <v>6.14</v>
      </c>
      <c r="H22" s="343">
        <v>6.4480000000000004</v>
      </c>
      <c r="I22" s="343">
        <v>6.8159999999999998</v>
      </c>
      <c r="J22" s="343">
        <v>6.3940000000000001</v>
      </c>
      <c r="K22" s="343">
        <v>6.3860000000000001</v>
      </c>
      <c r="L22" s="343">
        <v>7.0030000000000001</v>
      </c>
      <c r="M22" s="343">
        <v>7.2</v>
      </c>
      <c r="N22" s="343">
        <v>7.4169999999999998</v>
      </c>
      <c r="O22" s="343">
        <v>7.3869999999999996</v>
      </c>
      <c r="P22" s="343">
        <v>7.6660000000000004</v>
      </c>
      <c r="Q22" s="343">
        <v>7.8440000000000003</v>
      </c>
      <c r="R22" s="343">
        <v>7.2949999999999999</v>
      </c>
      <c r="S22" s="343">
        <v>6.7610000000000001</v>
      </c>
      <c r="T22" s="343">
        <v>6.9160000000000004</v>
      </c>
      <c r="U22" s="343">
        <v>7.197063</v>
      </c>
      <c r="V22" s="343">
        <v>7.1950630000000002</v>
      </c>
      <c r="W22" s="343">
        <v>7.1640629999999996</v>
      </c>
      <c r="X22" s="343">
        <v>7.2080580000000003</v>
      </c>
      <c r="Y22" s="343">
        <v>7.6610579999999997</v>
      </c>
      <c r="Z22" s="343">
        <v>7.9020580000000002</v>
      </c>
      <c r="AA22" s="343">
        <v>8.6420580000000005</v>
      </c>
      <c r="AB22" s="343">
        <v>8.4950580000000002</v>
      </c>
      <c r="AC22" s="343">
        <v>8.5580580000000008</v>
      </c>
      <c r="AD22" s="343">
        <v>8.5720580000000002</v>
      </c>
      <c r="AE22" s="343">
        <v>8.1440490000000008</v>
      </c>
      <c r="AF22" s="343">
        <v>8.0440489999999993</v>
      </c>
      <c r="AG22" s="343">
        <v>6.8950490000000002</v>
      </c>
      <c r="AH22" s="343">
        <v>6.7770489999999999</v>
      </c>
      <c r="AI22" s="343">
        <v>6.8350489999999997</v>
      </c>
      <c r="AJ22" s="343">
        <v>6.9070489999999998</v>
      </c>
      <c r="AK22" s="343">
        <v>7.9970489999999996</v>
      </c>
      <c r="AL22" s="343">
        <v>8.4490449999999999</v>
      </c>
      <c r="AM22" s="343">
        <v>8.8800450000000009</v>
      </c>
      <c r="AN22" s="343">
        <v>8.9290450000000003</v>
      </c>
      <c r="AO22" s="343">
        <v>8.7140450000000005</v>
      </c>
      <c r="AP22" s="343">
        <v>7.9860449999999998</v>
      </c>
      <c r="AQ22" s="343">
        <v>7.6440450000000002</v>
      </c>
      <c r="AR22" s="343">
        <v>7.1420630000000003</v>
      </c>
      <c r="AS22" s="343">
        <v>6.9810449999999999</v>
      </c>
      <c r="AT22" s="343">
        <v>6.6440450000000002</v>
      </c>
      <c r="AU22" s="343">
        <v>7.1950450000000004</v>
      </c>
      <c r="AV22" s="343">
        <v>7.2820450000000001</v>
      </c>
      <c r="AW22" s="343">
        <v>8.1610449999999997</v>
      </c>
      <c r="AX22" s="343">
        <v>8.4310449999999992</v>
      </c>
      <c r="AY22" s="343">
        <v>8.4790539999999996</v>
      </c>
      <c r="AZ22" s="874">
        <v>9.6040539999999996</v>
      </c>
      <c r="BA22" s="874">
        <v>9.2450539999999997</v>
      </c>
      <c r="BB22" s="874">
        <v>7.4320000000000004</v>
      </c>
      <c r="BC22" s="874">
        <v>6.7024227097000004</v>
      </c>
      <c r="BD22" s="354">
        <v>6.6207120000000002</v>
      </c>
      <c r="BE22" s="354">
        <v>6.5984020000000001</v>
      </c>
      <c r="BF22" s="354">
        <v>6.6053649999999999</v>
      </c>
      <c r="BG22" s="354">
        <v>6.581804</v>
      </c>
      <c r="BH22" s="354">
        <v>6.4760939999999998</v>
      </c>
      <c r="BI22" s="354">
        <v>7.0789569999999999</v>
      </c>
      <c r="BJ22" s="354">
        <v>7.4920109999999998</v>
      </c>
      <c r="BK22" s="354">
        <v>7.9641859999999998</v>
      </c>
      <c r="BL22" s="354">
        <v>8.1179220000000001</v>
      </c>
      <c r="BM22" s="354">
        <v>8.0335730000000005</v>
      </c>
      <c r="BN22" s="354">
        <v>7.8291839999999997</v>
      </c>
      <c r="BO22" s="354">
        <v>7.4893260000000001</v>
      </c>
      <c r="BP22" s="354">
        <v>7.3217910000000002</v>
      </c>
      <c r="BQ22" s="354">
        <v>7.1396350000000002</v>
      </c>
      <c r="BR22" s="354">
        <v>6.9747680000000001</v>
      </c>
      <c r="BS22" s="354">
        <v>6.9092880000000001</v>
      </c>
      <c r="BT22" s="354">
        <v>6.7098769999999996</v>
      </c>
      <c r="BU22" s="354">
        <v>7.2403329999999997</v>
      </c>
      <c r="BV22" s="354">
        <v>7.5879529999999997</v>
      </c>
    </row>
    <row r="23" spans="1:74" ht="11.1" customHeight="1" x14ac:dyDescent="0.2">
      <c r="A23" s="1" t="s">
        <v>229</v>
      </c>
      <c r="B23" s="583" t="s">
        <v>1162</v>
      </c>
      <c r="C23" s="522">
        <v>32.182290999999999</v>
      </c>
      <c r="D23" s="522">
        <v>30.148195999999999</v>
      </c>
      <c r="E23" s="522">
        <v>29.928737000000002</v>
      </c>
      <c r="F23" s="522">
        <v>30.639665999999998</v>
      </c>
      <c r="G23" s="522">
        <v>31.256654999999999</v>
      </c>
      <c r="H23" s="522">
        <v>30.289715000000001</v>
      </c>
      <c r="I23" s="522">
        <v>29.797369</v>
      </c>
      <c r="J23" s="522">
        <v>26.572638999999999</v>
      </c>
      <c r="K23" s="522">
        <v>24.469819000000001</v>
      </c>
      <c r="L23" s="522">
        <v>27.444569000000001</v>
      </c>
      <c r="M23" s="522">
        <v>31.229368000000001</v>
      </c>
      <c r="N23" s="522">
        <v>32.573314000000003</v>
      </c>
      <c r="O23" s="522">
        <v>32.179004999999997</v>
      </c>
      <c r="P23" s="522">
        <v>30.492816000000001</v>
      </c>
      <c r="Q23" s="522">
        <v>31.151237999999999</v>
      </c>
      <c r="R23" s="522">
        <v>30.439492000000001</v>
      </c>
      <c r="S23" s="522">
        <v>29.366374</v>
      </c>
      <c r="T23" s="522">
        <v>28.88625</v>
      </c>
      <c r="U23" s="522">
        <v>28.384180000000001</v>
      </c>
      <c r="V23" s="522">
        <v>27.296816</v>
      </c>
      <c r="W23" s="522">
        <v>29.888579</v>
      </c>
      <c r="X23" s="522">
        <v>28.331962000000001</v>
      </c>
      <c r="Y23" s="522">
        <v>27.267626</v>
      </c>
      <c r="Z23" s="522">
        <v>28.635155000000001</v>
      </c>
      <c r="AA23" s="522">
        <v>31.638183000000001</v>
      </c>
      <c r="AB23" s="522">
        <v>30.360707999999999</v>
      </c>
      <c r="AC23" s="522">
        <v>29.420283000000001</v>
      </c>
      <c r="AD23" s="522">
        <v>29.707478999999999</v>
      </c>
      <c r="AE23" s="522">
        <v>31.412680999999999</v>
      </c>
      <c r="AF23" s="522">
        <v>32.758482999999998</v>
      </c>
      <c r="AG23" s="522">
        <v>31.124873000000001</v>
      </c>
      <c r="AH23" s="522">
        <v>29.337668000000001</v>
      </c>
      <c r="AI23" s="522">
        <v>27.296118</v>
      </c>
      <c r="AJ23" s="522">
        <v>26.497199999999999</v>
      </c>
      <c r="AK23" s="522">
        <v>28.236460999999998</v>
      </c>
      <c r="AL23" s="522">
        <v>29.761018</v>
      </c>
      <c r="AM23" s="522">
        <v>30.005196999999999</v>
      </c>
      <c r="AN23" s="522">
        <v>28.741565999999999</v>
      </c>
      <c r="AO23" s="522">
        <v>27.57067</v>
      </c>
      <c r="AP23" s="522">
        <v>26.21744</v>
      </c>
      <c r="AQ23" s="522">
        <v>28.013728</v>
      </c>
      <c r="AR23" s="522">
        <v>30.377949999999998</v>
      </c>
      <c r="AS23" s="522">
        <v>32.131453</v>
      </c>
      <c r="AT23" s="522">
        <v>31.584738000000002</v>
      </c>
      <c r="AU23" s="522">
        <v>30.271211999999998</v>
      </c>
      <c r="AV23" s="522">
        <v>28.999333</v>
      </c>
      <c r="AW23" s="522">
        <v>27.679431999999998</v>
      </c>
      <c r="AX23" s="522">
        <v>30.557552000000001</v>
      </c>
      <c r="AY23" s="522">
        <v>31.084551999999999</v>
      </c>
      <c r="AZ23" s="903">
        <v>29.219552</v>
      </c>
      <c r="BA23" s="903">
        <v>28.893552</v>
      </c>
      <c r="BB23" s="903">
        <v>28.181999999999999</v>
      </c>
      <c r="BC23" s="903">
        <v>27.020527096999999</v>
      </c>
      <c r="BD23" s="507">
        <v>26.730560000000001</v>
      </c>
      <c r="BE23" s="507">
        <v>27.100449999999999</v>
      </c>
      <c r="BF23" s="507">
        <v>26.954830000000001</v>
      </c>
      <c r="BG23" s="507">
        <v>27.031829999999999</v>
      </c>
      <c r="BH23" s="507">
        <v>25.929860000000001</v>
      </c>
      <c r="BI23" s="507">
        <v>27.12866</v>
      </c>
      <c r="BJ23" s="507">
        <v>28.126860000000001</v>
      </c>
      <c r="BK23" s="507">
        <v>30.154150000000001</v>
      </c>
      <c r="BL23" s="507">
        <v>28.588629999999998</v>
      </c>
      <c r="BM23" s="507">
        <v>27.222519999999999</v>
      </c>
      <c r="BN23" s="507">
        <v>26.370149999999999</v>
      </c>
      <c r="BO23" s="507">
        <v>26.544689999999999</v>
      </c>
      <c r="BP23" s="507">
        <v>26.717269999999999</v>
      </c>
      <c r="BQ23" s="507">
        <v>27.161059999999999</v>
      </c>
      <c r="BR23" s="507">
        <v>26.548839999999998</v>
      </c>
      <c r="BS23" s="507">
        <v>26.463570000000001</v>
      </c>
      <c r="BT23" s="507">
        <v>25.785540000000001</v>
      </c>
      <c r="BU23" s="507">
        <v>26.802040000000002</v>
      </c>
      <c r="BV23" s="507">
        <v>27.37021</v>
      </c>
    </row>
    <row r="24" spans="1:74" s="113" customFormat="1" ht="12" customHeight="1" x14ac:dyDescent="0.2">
      <c r="A24" s="1"/>
      <c r="B24" s="1034" t="s">
        <v>1213</v>
      </c>
      <c r="C24" s="1040"/>
      <c r="D24" s="1040"/>
      <c r="E24" s="1040"/>
      <c r="F24" s="1040"/>
      <c r="G24" s="1040"/>
      <c r="H24" s="1040"/>
      <c r="I24" s="1040"/>
      <c r="J24" s="1040"/>
      <c r="K24" s="1040"/>
      <c r="L24" s="1040"/>
      <c r="M24" s="1040"/>
      <c r="N24" s="1040"/>
      <c r="O24" s="1040"/>
      <c r="P24" s="1040"/>
      <c r="Q24" s="1035"/>
      <c r="AY24" s="648"/>
      <c r="AZ24" s="648"/>
      <c r="BA24" s="648"/>
      <c r="BB24" s="648"/>
      <c r="BC24" s="648"/>
      <c r="BD24" s="648"/>
      <c r="BE24" s="648"/>
      <c r="BF24" s="648"/>
      <c r="BG24" s="648"/>
      <c r="BH24" s="648"/>
      <c r="BI24" s="648"/>
      <c r="BJ24" s="215"/>
    </row>
    <row r="25" spans="1:74" s="336" customFormat="1" ht="12" customHeight="1" x14ac:dyDescent="0.2">
      <c r="A25" s="335"/>
      <c r="B25" s="1034" t="s">
        <v>1214</v>
      </c>
      <c r="C25" s="1040"/>
      <c r="D25" s="1040"/>
      <c r="E25" s="1040"/>
      <c r="F25" s="1040"/>
      <c r="G25" s="1040"/>
      <c r="H25" s="1040"/>
      <c r="I25" s="1040"/>
      <c r="J25" s="1040"/>
      <c r="K25" s="1040"/>
      <c r="L25" s="1040"/>
      <c r="M25" s="1040"/>
      <c r="N25" s="1040"/>
      <c r="O25" s="1040"/>
      <c r="P25" s="1040"/>
      <c r="Q25" s="1035"/>
      <c r="AY25" s="339"/>
      <c r="AZ25" s="339"/>
      <c r="BA25" s="339"/>
      <c r="BB25" s="339"/>
      <c r="BC25" s="339"/>
      <c r="BD25" s="339"/>
      <c r="BE25" s="339"/>
      <c r="BF25" s="339"/>
      <c r="BG25" s="339"/>
      <c r="BH25" s="339"/>
      <c r="BI25" s="339"/>
    </row>
    <row r="26" spans="1:74" s="167" customFormat="1" ht="12" customHeight="1" x14ac:dyDescent="0.2">
      <c r="A26" s="166"/>
      <c r="B26" s="773" t="s">
        <v>808</v>
      </c>
      <c r="C26" s="773"/>
      <c r="D26" s="773"/>
      <c r="E26" s="773"/>
      <c r="F26" s="773"/>
      <c r="G26" s="773"/>
      <c r="H26" s="773"/>
      <c r="I26" s="773"/>
      <c r="J26" s="773"/>
      <c r="K26" s="773"/>
      <c r="L26" s="773"/>
      <c r="M26" s="773"/>
      <c r="N26" s="773"/>
      <c r="O26" s="773"/>
      <c r="P26" s="773"/>
      <c r="Q26" s="773"/>
      <c r="AY26" s="649"/>
      <c r="AZ26" s="649"/>
      <c r="BA26" s="649"/>
      <c r="BB26" s="649"/>
      <c r="BC26" s="649"/>
      <c r="BD26" s="649"/>
      <c r="BE26" s="649"/>
      <c r="BF26" s="649"/>
      <c r="BG26" s="649"/>
      <c r="BH26" s="649"/>
      <c r="BI26" s="649"/>
      <c r="BJ26" s="216"/>
    </row>
    <row r="27" spans="1:74" s="167" customFormat="1" ht="12" customHeight="1" x14ac:dyDescent="0.2">
      <c r="A27" s="166"/>
      <c r="B27" s="960" t="str">
        <f>Dates!$G$2</f>
        <v>EIA completed modeling and analysis for this report on Thursday, June 4, 2026.</v>
      </c>
      <c r="C27" s="961"/>
      <c r="D27" s="961"/>
      <c r="E27" s="961"/>
      <c r="F27" s="961"/>
      <c r="G27" s="961"/>
      <c r="H27" s="961"/>
      <c r="I27" s="961"/>
      <c r="J27" s="961"/>
      <c r="K27" s="961"/>
      <c r="L27" s="961"/>
      <c r="M27" s="961"/>
      <c r="N27" s="961"/>
      <c r="O27" s="961"/>
      <c r="P27" s="961"/>
      <c r="Q27" s="961"/>
      <c r="AY27" s="649"/>
      <c r="AZ27" s="649"/>
      <c r="BA27" s="649"/>
      <c r="BB27" s="649"/>
      <c r="BC27" s="649"/>
      <c r="BD27" s="649"/>
      <c r="BE27" s="649"/>
      <c r="BF27" s="649"/>
      <c r="BG27" s="649"/>
      <c r="BH27" s="649"/>
      <c r="BI27" s="649"/>
      <c r="BJ27" s="216"/>
    </row>
    <row r="28" spans="1:74" s="113" customFormat="1" ht="12" customHeight="1" x14ac:dyDescent="0.2">
      <c r="A28" s="1"/>
      <c r="B28" s="962" t="s">
        <v>481</v>
      </c>
      <c r="C28" s="961"/>
      <c r="D28" s="961"/>
      <c r="E28" s="961"/>
      <c r="F28" s="961"/>
      <c r="G28" s="961"/>
      <c r="H28" s="961"/>
      <c r="I28" s="961"/>
      <c r="J28" s="961"/>
      <c r="K28" s="961"/>
      <c r="L28" s="961"/>
      <c r="M28" s="961"/>
      <c r="N28" s="961"/>
      <c r="O28" s="961"/>
      <c r="P28" s="961"/>
      <c r="Q28" s="961"/>
      <c r="AY28" s="648"/>
      <c r="AZ28" s="648"/>
      <c r="BA28" s="648"/>
      <c r="BB28" s="648"/>
      <c r="BC28" s="648"/>
      <c r="BD28" s="648"/>
      <c r="BE28" s="648"/>
      <c r="BF28" s="648"/>
      <c r="BG28" s="648"/>
      <c r="BH28" s="648"/>
      <c r="BI28" s="648"/>
      <c r="BJ28" s="215"/>
    </row>
    <row r="29" spans="1:74" s="167" customFormat="1" ht="12" customHeight="1" x14ac:dyDescent="0.2">
      <c r="A29" s="166"/>
      <c r="B29" s="996" t="s">
        <v>1402</v>
      </c>
      <c r="C29" s="963"/>
      <c r="D29" s="963"/>
      <c r="E29" s="963"/>
      <c r="F29" s="963"/>
      <c r="G29" s="963"/>
      <c r="H29" s="963"/>
      <c r="I29" s="963"/>
      <c r="J29" s="963"/>
      <c r="K29" s="963"/>
      <c r="L29" s="963"/>
      <c r="M29" s="963"/>
      <c r="N29" s="963"/>
      <c r="O29" s="963"/>
      <c r="P29" s="963"/>
      <c r="Q29" s="963"/>
      <c r="AY29" s="649"/>
      <c r="AZ29" s="649"/>
      <c r="BA29" s="649"/>
      <c r="BB29" s="649"/>
      <c r="BC29" s="649"/>
      <c r="BD29" s="649"/>
      <c r="BE29" s="649"/>
      <c r="BF29" s="649"/>
      <c r="BG29" s="649"/>
      <c r="BH29" s="649"/>
      <c r="BI29" s="649"/>
      <c r="BJ29" s="216"/>
    </row>
    <row r="30" spans="1:74" s="167" customFormat="1" ht="12" customHeight="1" x14ac:dyDescent="0.2">
      <c r="A30" s="166"/>
      <c r="B30" s="991" t="s">
        <v>489</v>
      </c>
      <c r="C30" s="993"/>
      <c r="D30" s="993"/>
      <c r="E30" s="993"/>
      <c r="F30" s="993"/>
      <c r="G30" s="993"/>
      <c r="H30" s="993"/>
      <c r="I30" s="993"/>
      <c r="J30" s="993"/>
      <c r="K30" s="993"/>
      <c r="L30" s="993"/>
      <c r="M30" s="993"/>
      <c r="N30" s="993"/>
      <c r="O30" s="993"/>
      <c r="P30" s="993"/>
      <c r="Q30" s="1035"/>
      <c r="AY30" s="649"/>
      <c r="AZ30" s="649"/>
      <c r="BA30" s="649"/>
      <c r="BB30" s="649"/>
      <c r="BC30" s="649"/>
      <c r="BD30" s="649"/>
      <c r="BE30" s="649"/>
      <c r="BF30" s="649"/>
      <c r="BG30" s="649"/>
      <c r="BH30" s="649"/>
      <c r="BI30" s="649"/>
      <c r="BJ30" s="216"/>
    </row>
    <row r="31" spans="1:74" s="167" customFormat="1" ht="12" customHeight="1" x14ac:dyDescent="0.2">
      <c r="A31" s="166"/>
      <c r="B31" s="997" t="s">
        <v>66</v>
      </c>
      <c r="C31" s="961"/>
      <c r="D31" s="961"/>
      <c r="E31" s="961"/>
      <c r="F31" s="961"/>
      <c r="G31" s="961"/>
      <c r="H31" s="961"/>
      <c r="I31" s="961"/>
      <c r="J31" s="961"/>
      <c r="K31" s="961"/>
      <c r="L31" s="961"/>
      <c r="M31" s="961"/>
      <c r="N31" s="961"/>
      <c r="O31" s="961"/>
      <c r="P31" s="961"/>
      <c r="Q31" s="961"/>
      <c r="AY31" s="649"/>
      <c r="AZ31" s="649"/>
      <c r="BA31" s="649"/>
      <c r="BB31" s="649"/>
      <c r="BC31" s="649"/>
      <c r="BD31" s="649"/>
      <c r="BE31" s="649"/>
      <c r="BF31" s="649"/>
      <c r="BG31" s="649"/>
      <c r="BH31" s="649"/>
      <c r="BI31" s="649"/>
      <c r="BJ31" s="216"/>
    </row>
    <row r="32" spans="1:74" s="167" customFormat="1" ht="12" customHeight="1" x14ac:dyDescent="0.2">
      <c r="A32" s="166"/>
      <c r="B32" s="991" t="s">
        <v>796</v>
      </c>
      <c r="C32" s="1035"/>
      <c r="D32" s="1035"/>
      <c r="E32" s="1035"/>
      <c r="F32" s="1035"/>
      <c r="G32" s="1035"/>
      <c r="H32" s="1035"/>
      <c r="I32" s="1035"/>
      <c r="J32" s="1035"/>
      <c r="K32" s="1035"/>
      <c r="L32" s="1035"/>
      <c r="M32" s="1035"/>
      <c r="N32" s="1035"/>
      <c r="O32" s="1035"/>
      <c r="P32" s="1035"/>
      <c r="Q32" s="1035"/>
      <c r="AY32" s="649"/>
      <c r="AZ32" s="649"/>
      <c r="BA32" s="649"/>
      <c r="BB32" s="649"/>
      <c r="BC32" s="649"/>
      <c r="BD32" s="649"/>
      <c r="BE32" s="649"/>
      <c r="BF32" s="649"/>
      <c r="BG32" s="649"/>
      <c r="BH32" s="649"/>
      <c r="BI32" s="649"/>
      <c r="BJ32" s="216"/>
    </row>
    <row r="33" spans="1:74" s="167" customFormat="1" ht="12" customHeight="1" x14ac:dyDescent="0.2">
      <c r="A33" s="166"/>
      <c r="B33" s="1047" t="s">
        <v>1549</v>
      </c>
      <c r="C33" s="1035"/>
      <c r="D33" s="1035"/>
      <c r="E33" s="1035"/>
      <c r="F33" s="1035"/>
      <c r="G33" s="1035"/>
      <c r="H33" s="1035"/>
      <c r="I33" s="1035"/>
      <c r="J33" s="1035"/>
      <c r="K33" s="1035"/>
      <c r="L33" s="1035"/>
      <c r="M33" s="1035"/>
      <c r="N33" s="1035"/>
      <c r="O33" s="1035"/>
      <c r="P33" s="1035"/>
      <c r="Q33" s="1035"/>
      <c r="AY33" s="649"/>
      <c r="AZ33" s="649"/>
      <c r="BA33" s="649"/>
      <c r="BB33" s="649"/>
      <c r="BC33" s="649"/>
      <c r="BD33" s="649"/>
      <c r="BE33" s="649"/>
      <c r="BF33" s="649"/>
      <c r="BG33" s="649"/>
      <c r="BH33" s="649"/>
      <c r="BI33" s="649"/>
      <c r="BJ33" s="216"/>
    </row>
    <row r="34" spans="1:74" s="168" customFormat="1" ht="12" customHeight="1" x14ac:dyDescent="0.2">
      <c r="A34" s="158"/>
      <c r="B34" s="773" t="s">
        <v>821</v>
      </c>
      <c r="C34" s="761"/>
      <c r="D34" s="761"/>
      <c r="E34" s="761"/>
      <c r="F34" s="761"/>
      <c r="G34" s="761"/>
      <c r="H34" s="761"/>
      <c r="I34" s="761"/>
      <c r="J34" s="761"/>
      <c r="K34" s="761"/>
      <c r="L34" s="761"/>
      <c r="M34" s="761"/>
      <c r="N34" s="761"/>
      <c r="O34" s="761"/>
      <c r="P34" s="761"/>
      <c r="Q34" s="761"/>
      <c r="AY34" s="649"/>
      <c r="AZ34" s="649"/>
      <c r="BA34" s="649"/>
      <c r="BB34" s="649"/>
      <c r="BC34" s="649"/>
      <c r="BD34" s="649"/>
      <c r="BE34" s="649"/>
      <c r="BF34" s="649"/>
      <c r="BG34" s="649"/>
      <c r="BH34" s="649"/>
      <c r="BI34" s="649"/>
      <c r="BJ34" s="217"/>
    </row>
    <row r="35" spans="1:74" ht="12.75" x14ac:dyDescent="0.2">
      <c r="A35" s="158"/>
      <c r="B35" s="991" t="s">
        <v>1537</v>
      </c>
      <c r="C35" s="1040"/>
      <c r="D35" s="1040"/>
      <c r="E35" s="1040"/>
      <c r="F35" s="1040"/>
      <c r="G35" s="1040"/>
      <c r="H35" s="1040"/>
      <c r="I35" s="1040"/>
      <c r="J35" s="1040"/>
      <c r="K35" s="1040"/>
      <c r="L35" s="1040"/>
      <c r="M35" s="1040"/>
      <c r="N35" s="1040"/>
      <c r="O35" s="1040"/>
      <c r="P35" s="1040"/>
      <c r="Q35" s="1035"/>
      <c r="BD35" s="648"/>
      <c r="BE35" s="648"/>
      <c r="BF35" s="648"/>
      <c r="BK35" s="146"/>
      <c r="BL35" s="146"/>
      <c r="BM35" s="146"/>
      <c r="BN35" s="146"/>
      <c r="BO35" s="146"/>
      <c r="BP35" s="146"/>
      <c r="BQ35" s="146"/>
      <c r="BR35" s="146"/>
      <c r="BS35" s="146"/>
      <c r="BT35" s="146"/>
      <c r="BU35" s="146"/>
      <c r="BV35" s="146"/>
    </row>
    <row r="36" spans="1:74" ht="12.75" x14ac:dyDescent="0.2">
      <c r="A36" s="158"/>
      <c r="B36" s="994" t="s">
        <v>1536</v>
      </c>
      <c r="C36" s="993"/>
      <c r="D36" s="993"/>
      <c r="E36" s="993"/>
      <c r="F36" s="993"/>
      <c r="G36" s="993"/>
      <c r="H36" s="993"/>
      <c r="I36" s="993"/>
      <c r="J36" s="993"/>
      <c r="K36" s="993"/>
      <c r="L36" s="993"/>
      <c r="M36" s="993"/>
      <c r="N36" s="993"/>
      <c r="O36" s="993"/>
      <c r="P36" s="993"/>
      <c r="Q36" s="1035"/>
      <c r="BK36" s="146"/>
      <c r="BL36" s="146"/>
      <c r="BM36" s="146"/>
      <c r="BN36" s="146"/>
      <c r="BO36" s="146"/>
      <c r="BP36" s="146"/>
      <c r="BQ36" s="146"/>
      <c r="BR36" s="146"/>
      <c r="BS36" s="146"/>
      <c r="BT36" s="146"/>
      <c r="BU36" s="146"/>
      <c r="BV36" s="146"/>
    </row>
    <row r="37" spans="1:74" ht="12.75" x14ac:dyDescent="0.2">
      <c r="A37" s="158"/>
      <c r="B37" s="998" t="s">
        <v>823</v>
      </c>
      <c r="C37" s="993"/>
      <c r="D37" s="993"/>
      <c r="E37" s="993"/>
      <c r="F37" s="993"/>
      <c r="G37" s="993"/>
      <c r="H37" s="993"/>
      <c r="I37" s="993"/>
      <c r="J37" s="993"/>
      <c r="K37" s="993"/>
      <c r="L37" s="993"/>
      <c r="M37" s="993"/>
      <c r="N37" s="993"/>
      <c r="O37" s="993"/>
      <c r="P37" s="993"/>
      <c r="Q37" s="993"/>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1:Q31"/>
    <mergeCell ref="B27:Q27"/>
    <mergeCell ref="B25:Q25"/>
    <mergeCell ref="BK3:BV3"/>
    <mergeCell ref="B1:AL1"/>
    <mergeCell ref="C3:N3"/>
    <mergeCell ref="O3:Z3"/>
    <mergeCell ref="AA3:AL3"/>
    <mergeCell ref="AM3:AX3"/>
    <mergeCell ref="AY3:BJ3"/>
    <mergeCell ref="A1:A2"/>
    <mergeCell ref="B24:Q24"/>
    <mergeCell ref="B29:Q29"/>
    <mergeCell ref="B30:Q30"/>
    <mergeCell ref="B28:Q28"/>
    <mergeCell ref="B35:Q35"/>
    <mergeCell ref="B36:Q36"/>
    <mergeCell ref="B37:Q37"/>
    <mergeCell ref="B32:Q32"/>
    <mergeCell ref="B33:Q3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4" customWidth="1"/>
    <col min="56" max="58" width="6.5703125" style="642" customWidth="1"/>
    <col min="59" max="61" width="6.5703125" style="644" customWidth="1"/>
    <col min="62" max="62" width="6.5703125" style="149" customWidth="1"/>
    <col min="63" max="74" width="6.5703125" style="24" customWidth="1"/>
    <col min="75" max="16384" width="9.5703125" style="24"/>
  </cols>
  <sheetData>
    <row r="1" spans="1:74" ht="13.35" customHeight="1" x14ac:dyDescent="0.2">
      <c r="A1" s="976" t="s">
        <v>477</v>
      </c>
      <c r="B1" s="1037" t="s">
        <v>1461</v>
      </c>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1038"/>
      <c r="AA1" s="1038"/>
      <c r="AB1" s="1038"/>
      <c r="AC1" s="1038"/>
      <c r="AD1" s="1038"/>
      <c r="AE1" s="1038"/>
      <c r="AF1" s="1038"/>
      <c r="AG1" s="1038"/>
      <c r="AH1" s="1038"/>
      <c r="AI1" s="1038"/>
      <c r="AJ1" s="1038"/>
      <c r="AK1" s="1038"/>
      <c r="AL1" s="1038"/>
    </row>
    <row r="2" spans="1:74"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9"/>
      <c r="B5" s="31" t="s">
        <v>455</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890"/>
      <c r="BA5" s="890"/>
      <c r="BB5" s="890"/>
      <c r="BC5" s="890"/>
      <c r="BD5" s="856"/>
      <c r="BE5" s="856"/>
      <c r="BF5" s="856"/>
      <c r="BG5" s="856"/>
      <c r="BH5" s="558"/>
      <c r="BI5" s="558"/>
      <c r="BJ5" s="558"/>
      <c r="BK5" s="558"/>
      <c r="BL5" s="558"/>
      <c r="BM5" s="558"/>
      <c r="BN5" s="558"/>
      <c r="BO5" s="558"/>
      <c r="BP5" s="558"/>
      <c r="BQ5" s="558"/>
      <c r="BR5" s="558"/>
      <c r="BS5" s="558"/>
      <c r="BT5" s="558"/>
      <c r="BU5" s="558"/>
      <c r="BV5" s="558"/>
    </row>
    <row r="6" spans="1:74" s="273" customFormat="1" ht="11.1" customHeight="1" x14ac:dyDescent="0.2">
      <c r="A6" s="548" t="s">
        <v>1502</v>
      </c>
      <c r="B6" s="544" t="s">
        <v>1511</v>
      </c>
      <c r="C6" s="102">
        <v>1.0260821926999999</v>
      </c>
      <c r="D6" s="102">
        <v>1.0669218575999999</v>
      </c>
      <c r="E6" s="102">
        <v>1.1474330318999999</v>
      </c>
      <c r="F6" s="102">
        <v>1.1251138323000001</v>
      </c>
      <c r="G6" s="102">
        <v>1.1584690335000001</v>
      </c>
      <c r="H6" s="102">
        <v>1.2277938673</v>
      </c>
      <c r="I6" s="102">
        <v>1.1320674838</v>
      </c>
      <c r="J6" s="102">
        <v>1.2084397421999999</v>
      </c>
      <c r="K6" s="102">
        <v>1.1326186997000001</v>
      </c>
      <c r="L6" s="102">
        <v>1.208920129</v>
      </c>
      <c r="M6" s="102">
        <v>1.1925926667</v>
      </c>
      <c r="N6" s="102">
        <v>1.1444288714999999</v>
      </c>
      <c r="O6" s="102">
        <v>1.1451844515</v>
      </c>
      <c r="P6" s="102">
        <v>1.1527673936</v>
      </c>
      <c r="Q6" s="102">
        <v>1.2446727426999999</v>
      </c>
      <c r="R6" s="102">
        <v>1.1985748000000001</v>
      </c>
      <c r="S6" s="102">
        <v>1.3225942259000001</v>
      </c>
      <c r="T6" s="102">
        <v>1.3456291667</v>
      </c>
      <c r="U6" s="102">
        <v>1.2414935799</v>
      </c>
      <c r="V6" s="102">
        <v>1.3356973879</v>
      </c>
      <c r="W6" s="102">
        <v>1.279530633</v>
      </c>
      <c r="X6" s="102">
        <v>1.3195820317</v>
      </c>
      <c r="Y6" s="102">
        <v>1.2575020002999999</v>
      </c>
      <c r="Z6" s="102">
        <v>1.2817268389000001</v>
      </c>
      <c r="AA6" s="102">
        <v>1.1552677745</v>
      </c>
      <c r="AB6" s="102">
        <v>1.3114176201000001</v>
      </c>
      <c r="AC6" s="102">
        <v>1.2720223548</v>
      </c>
      <c r="AD6" s="102">
        <v>1.2724862337</v>
      </c>
      <c r="AE6" s="102">
        <v>1.3718939024000001</v>
      </c>
      <c r="AF6" s="102">
        <v>1.3527365997</v>
      </c>
      <c r="AG6" s="102">
        <v>1.4020428706000001</v>
      </c>
      <c r="AH6" s="102">
        <v>1.3352637096</v>
      </c>
      <c r="AI6" s="102">
        <v>1.3201125667</v>
      </c>
      <c r="AJ6" s="102">
        <v>1.3638783871</v>
      </c>
      <c r="AK6" s="102">
        <v>1.3257577336999999</v>
      </c>
      <c r="AL6" s="102">
        <v>1.2772078057</v>
      </c>
      <c r="AM6" s="102">
        <v>1.1358320003</v>
      </c>
      <c r="AN6" s="102">
        <v>1.2036508571</v>
      </c>
      <c r="AO6" s="102">
        <v>1.1767232264</v>
      </c>
      <c r="AP6" s="102">
        <v>1.2354023332999999</v>
      </c>
      <c r="AQ6" s="102">
        <v>1.1778054187</v>
      </c>
      <c r="AR6" s="102">
        <v>1.2079585337000001</v>
      </c>
      <c r="AS6" s="102">
        <v>1.2227365808999999</v>
      </c>
      <c r="AT6" s="102">
        <v>1.209002452</v>
      </c>
      <c r="AU6" s="102">
        <v>1.2146388996999999</v>
      </c>
      <c r="AV6" s="102">
        <v>1.2573219038000001</v>
      </c>
      <c r="AW6" s="102">
        <v>1.1871212003</v>
      </c>
      <c r="AX6" s="102">
        <v>1.2580297415999999</v>
      </c>
      <c r="AY6" s="102">
        <v>1.0611157748</v>
      </c>
      <c r="AZ6" s="891">
        <v>1.1485690359</v>
      </c>
      <c r="BA6" s="891">
        <v>1.2454431290000001</v>
      </c>
      <c r="BB6" s="891">
        <v>1.2962711600000001</v>
      </c>
      <c r="BC6" s="891">
        <v>1.3268751913000001</v>
      </c>
      <c r="BD6" s="559">
        <v>1.3655390000000001</v>
      </c>
      <c r="BE6" s="559">
        <v>1.3788480000000001</v>
      </c>
      <c r="BF6" s="559">
        <v>1.3957999999999999</v>
      </c>
      <c r="BG6" s="559">
        <v>1.3612390000000001</v>
      </c>
      <c r="BH6" s="559">
        <v>1.3877440000000001</v>
      </c>
      <c r="BI6" s="559">
        <v>1.361011</v>
      </c>
      <c r="BJ6" s="559">
        <v>1.3724609999999999</v>
      </c>
      <c r="BK6" s="559">
        <v>1.310676</v>
      </c>
      <c r="BL6" s="559">
        <v>1.350198</v>
      </c>
      <c r="BM6" s="559">
        <v>1.3572470000000001</v>
      </c>
      <c r="BN6" s="559">
        <v>1.3883540000000001</v>
      </c>
      <c r="BO6" s="559">
        <v>1.4356500000000001</v>
      </c>
      <c r="BP6" s="559">
        <v>1.44967</v>
      </c>
      <c r="BQ6" s="559">
        <v>1.4347460000000001</v>
      </c>
      <c r="BR6" s="559">
        <v>1.4401550000000001</v>
      </c>
      <c r="BS6" s="559">
        <v>1.407753</v>
      </c>
      <c r="BT6" s="559">
        <v>1.4332480000000001</v>
      </c>
      <c r="BU6" s="559">
        <v>1.399022</v>
      </c>
      <c r="BV6" s="559">
        <v>1.407211</v>
      </c>
    </row>
    <row r="7" spans="1:74" ht="11.1" customHeight="1" x14ac:dyDescent="0.2">
      <c r="A7" s="269" t="s">
        <v>468</v>
      </c>
      <c r="B7" s="545" t="s">
        <v>1093</v>
      </c>
      <c r="C7" s="341">
        <v>1.0384089999999999</v>
      </c>
      <c r="D7" s="341">
        <v>1.010856</v>
      </c>
      <c r="E7" s="341">
        <v>1.0187360000000001</v>
      </c>
      <c r="F7" s="341">
        <v>0.96519999999999995</v>
      </c>
      <c r="G7" s="341">
        <v>1.0082469999999999</v>
      </c>
      <c r="H7" s="341">
        <v>1.042924</v>
      </c>
      <c r="I7" s="341">
        <v>1.0160750000000001</v>
      </c>
      <c r="J7" s="341">
        <v>0.98452300000000004</v>
      </c>
      <c r="K7" s="341">
        <v>0.90238600000000002</v>
      </c>
      <c r="L7" s="341">
        <v>1.0142089999999999</v>
      </c>
      <c r="M7" s="341">
        <v>1.052651</v>
      </c>
      <c r="N7" s="341">
        <v>0.96922399999999997</v>
      </c>
      <c r="O7" s="341">
        <v>1.0020690000000001</v>
      </c>
      <c r="P7" s="341">
        <v>0.99927299999999997</v>
      </c>
      <c r="Q7" s="341">
        <v>0.98716800000000005</v>
      </c>
      <c r="R7" s="341">
        <v>0.97206700000000001</v>
      </c>
      <c r="S7" s="341">
        <v>0.99418700000000004</v>
      </c>
      <c r="T7" s="341">
        <v>1.0363119999999999</v>
      </c>
      <c r="U7" s="341">
        <v>1.0327040000000001</v>
      </c>
      <c r="V7" s="341">
        <v>1.0042709999999999</v>
      </c>
      <c r="W7" s="341">
        <v>1.003455</v>
      </c>
      <c r="X7" s="341">
        <v>1.0276730000000001</v>
      </c>
      <c r="Y7" s="341">
        <v>1.0534300000000001</v>
      </c>
      <c r="Z7" s="341">
        <v>1.0815969999999999</v>
      </c>
      <c r="AA7" s="341">
        <v>0.99494000000000005</v>
      </c>
      <c r="AB7" s="341">
        <v>1.074103</v>
      </c>
      <c r="AC7" s="341">
        <v>1.0686929999999999</v>
      </c>
      <c r="AD7" s="341">
        <v>0.98221000000000003</v>
      </c>
      <c r="AE7" s="341">
        <v>1.025274</v>
      </c>
      <c r="AF7" s="341">
        <v>1.043453</v>
      </c>
      <c r="AG7" s="341">
        <v>1.0906309999999999</v>
      </c>
      <c r="AH7" s="341">
        <v>1.080837</v>
      </c>
      <c r="AI7" s="341">
        <v>1.0406550000000001</v>
      </c>
      <c r="AJ7" s="341">
        <v>1.049636</v>
      </c>
      <c r="AK7" s="341">
        <v>1.112771</v>
      </c>
      <c r="AL7" s="341">
        <v>1.102722</v>
      </c>
      <c r="AM7" s="341">
        <v>1.083731</v>
      </c>
      <c r="AN7" s="341">
        <v>1.084055</v>
      </c>
      <c r="AO7" s="341">
        <v>1.054281</v>
      </c>
      <c r="AP7" s="341">
        <v>1.0216229999999999</v>
      </c>
      <c r="AQ7" s="341">
        <v>1.0354099999999999</v>
      </c>
      <c r="AR7" s="341">
        <v>1.0772470000000001</v>
      </c>
      <c r="AS7" s="341">
        <v>1.079399</v>
      </c>
      <c r="AT7" s="341">
        <v>1.080438</v>
      </c>
      <c r="AU7" s="341">
        <v>1.0501819999999999</v>
      </c>
      <c r="AV7" s="341">
        <v>1.1003750000000001</v>
      </c>
      <c r="AW7" s="341">
        <v>1.1174120000000001</v>
      </c>
      <c r="AX7" s="341">
        <v>1.1269149999999999</v>
      </c>
      <c r="AY7" s="341">
        <v>1.088327</v>
      </c>
      <c r="AZ7" s="872">
        <v>1.121394</v>
      </c>
      <c r="BA7" s="872">
        <v>1.1023780000000001</v>
      </c>
      <c r="BB7" s="872">
        <v>1.0511333332999999</v>
      </c>
      <c r="BC7" s="872">
        <v>1.0888428065</v>
      </c>
      <c r="BD7" s="352">
        <v>1.0835330000000001</v>
      </c>
      <c r="BE7" s="352">
        <v>1.1004</v>
      </c>
      <c r="BF7" s="352">
        <v>1.1071530000000001</v>
      </c>
      <c r="BG7" s="352">
        <v>1.07572</v>
      </c>
      <c r="BH7" s="352">
        <v>1.0885050000000001</v>
      </c>
      <c r="BI7" s="352">
        <v>1.1275029999999999</v>
      </c>
      <c r="BJ7" s="352">
        <v>1.1219520000000001</v>
      </c>
      <c r="BK7" s="352">
        <v>1.12347</v>
      </c>
      <c r="BL7" s="352">
        <v>1.0717639999999999</v>
      </c>
      <c r="BM7" s="352">
        <v>1.0753950000000001</v>
      </c>
      <c r="BN7" s="352">
        <v>1.0635790000000001</v>
      </c>
      <c r="BO7" s="352">
        <v>1.0922369999999999</v>
      </c>
      <c r="BP7" s="352">
        <v>1.104617</v>
      </c>
      <c r="BQ7" s="352">
        <v>1.1041069999999999</v>
      </c>
      <c r="BR7" s="352">
        <v>1.1142810000000001</v>
      </c>
      <c r="BS7" s="352">
        <v>1.091343</v>
      </c>
      <c r="BT7" s="352">
        <v>1.1083590000000001</v>
      </c>
      <c r="BU7" s="352">
        <v>1.142485</v>
      </c>
      <c r="BV7" s="352">
        <v>1.1336470000000001</v>
      </c>
    </row>
    <row r="8" spans="1:74" ht="11.1" customHeight="1" x14ac:dyDescent="0.2">
      <c r="A8" s="269" t="s">
        <v>1463</v>
      </c>
      <c r="B8" s="545" t="s">
        <v>1490</v>
      </c>
      <c r="C8" s="341">
        <v>9.2155741999999999E-2</v>
      </c>
      <c r="D8" s="341">
        <v>9.667125E-2</v>
      </c>
      <c r="E8" s="341">
        <v>0.101962355</v>
      </c>
      <c r="F8" s="341">
        <v>0.100589233</v>
      </c>
      <c r="G8" s="341">
        <v>0.104568194</v>
      </c>
      <c r="H8" s="341">
        <v>0.108848167</v>
      </c>
      <c r="I8" s="341">
        <v>0.11258093499999999</v>
      </c>
      <c r="J8" s="341">
        <v>0.11350803199999999</v>
      </c>
      <c r="K8" s="341">
        <v>0.111674067</v>
      </c>
      <c r="L8" s="341">
        <v>0.111738903</v>
      </c>
      <c r="M8" s="341">
        <v>0.1127843</v>
      </c>
      <c r="N8" s="341">
        <v>0.102068355</v>
      </c>
      <c r="O8" s="341">
        <v>0.105642032</v>
      </c>
      <c r="P8" s="341">
        <v>0.101452929</v>
      </c>
      <c r="Q8" s="341">
        <v>0.106961742</v>
      </c>
      <c r="R8" s="341">
        <v>0.1058577</v>
      </c>
      <c r="S8" s="341">
        <v>0.118871871</v>
      </c>
      <c r="T8" s="341">
        <v>0.119592667</v>
      </c>
      <c r="U8" s="341">
        <v>0.116867129</v>
      </c>
      <c r="V8" s="341">
        <v>0.11124835499999999</v>
      </c>
      <c r="W8" s="341">
        <v>0.114594767</v>
      </c>
      <c r="X8" s="341">
        <v>0.11272887099999999</v>
      </c>
      <c r="Y8" s="341">
        <v>0.1076884</v>
      </c>
      <c r="Z8" s="341">
        <v>0.106001839</v>
      </c>
      <c r="AA8" s="341">
        <v>9.7607226000000005E-2</v>
      </c>
      <c r="AB8" s="341">
        <v>0.10300203400000001</v>
      </c>
      <c r="AC8" s="341">
        <v>0.104247774</v>
      </c>
      <c r="AD8" s="341">
        <v>0.1059184</v>
      </c>
      <c r="AE8" s="341">
        <v>0.109887806</v>
      </c>
      <c r="AF8" s="341">
        <v>0.1123376</v>
      </c>
      <c r="AG8" s="341">
        <v>0.112176452</v>
      </c>
      <c r="AH8" s="341">
        <v>0.112308806</v>
      </c>
      <c r="AI8" s="341">
        <v>0.112026167</v>
      </c>
      <c r="AJ8" s="341">
        <v>0.11127074200000001</v>
      </c>
      <c r="AK8" s="341">
        <v>0.1148798</v>
      </c>
      <c r="AL8" s="341">
        <v>0.109066</v>
      </c>
      <c r="AM8" s="341">
        <v>6.0061999999999997E-2</v>
      </c>
      <c r="AN8" s="341">
        <v>6.9138678999999995E-2</v>
      </c>
      <c r="AO8" s="341">
        <v>7.5981967999999997E-2</v>
      </c>
      <c r="AP8" s="341">
        <v>8.2620700000000005E-2</v>
      </c>
      <c r="AQ8" s="341">
        <v>7.6898516E-2</v>
      </c>
      <c r="AR8" s="341">
        <v>7.8361467000000004E-2</v>
      </c>
      <c r="AS8" s="341">
        <v>8.0391096999999995E-2</v>
      </c>
      <c r="AT8" s="341">
        <v>8.3301097000000004E-2</v>
      </c>
      <c r="AU8" s="341">
        <v>8.2266533000000003E-2</v>
      </c>
      <c r="AV8" s="341">
        <v>7.6480871000000006E-2</v>
      </c>
      <c r="AW8" s="341">
        <v>6.9489866999999997E-2</v>
      </c>
      <c r="AX8" s="341">
        <v>6.5229870999999995E-2</v>
      </c>
      <c r="AY8" s="341">
        <v>6.9573323000000006E-2</v>
      </c>
      <c r="AZ8" s="872">
        <v>8.3627178999999996E-2</v>
      </c>
      <c r="BA8" s="872">
        <v>8.7934999999999999E-2</v>
      </c>
      <c r="BB8" s="872">
        <v>9.79825E-2</v>
      </c>
      <c r="BC8" s="872">
        <v>0.1093708</v>
      </c>
      <c r="BD8" s="352">
        <v>0.1143332</v>
      </c>
      <c r="BE8" s="352">
        <v>0.11748699999999999</v>
      </c>
      <c r="BF8" s="352">
        <v>0.1190991</v>
      </c>
      <c r="BG8" s="352">
        <v>0.1178805</v>
      </c>
      <c r="BH8" s="352">
        <v>0.1174834</v>
      </c>
      <c r="BI8" s="352">
        <v>0.11604639999999999</v>
      </c>
      <c r="BJ8" s="352">
        <v>0.11589530000000001</v>
      </c>
      <c r="BK8" s="352">
        <v>9.8686899999999994E-2</v>
      </c>
      <c r="BL8" s="352">
        <v>9.8891099999999996E-2</v>
      </c>
      <c r="BM8" s="352">
        <v>0.1029813</v>
      </c>
      <c r="BN8" s="352">
        <v>0.106792</v>
      </c>
      <c r="BO8" s="352">
        <v>0.1104912</v>
      </c>
      <c r="BP8" s="352">
        <v>0.1139824</v>
      </c>
      <c r="BQ8" s="352">
        <v>0.1168048</v>
      </c>
      <c r="BR8" s="352">
        <v>0.1174697</v>
      </c>
      <c r="BS8" s="352">
        <v>0.1149858</v>
      </c>
      <c r="BT8" s="352">
        <v>0.1147601</v>
      </c>
      <c r="BU8" s="352">
        <v>0.11287510000000001</v>
      </c>
      <c r="BV8" s="352">
        <v>0.11196879999999999</v>
      </c>
    </row>
    <row r="9" spans="1:74" ht="11.1" customHeight="1" x14ac:dyDescent="0.2">
      <c r="A9" s="269" t="s">
        <v>1464</v>
      </c>
      <c r="B9" s="545" t="s">
        <v>1491</v>
      </c>
      <c r="C9" s="341">
        <v>8.4916676999999996E-2</v>
      </c>
      <c r="D9" s="341">
        <v>8.2126249999999998E-2</v>
      </c>
      <c r="E9" s="341">
        <v>8.3742418999999998E-2</v>
      </c>
      <c r="F9" s="341">
        <v>9.4567833000000004E-2</v>
      </c>
      <c r="G9" s="341">
        <v>9.7044838999999994E-2</v>
      </c>
      <c r="H9" s="341">
        <v>9.8267999999999994E-2</v>
      </c>
      <c r="I9" s="341">
        <v>9.9541581000000004E-2</v>
      </c>
      <c r="J9" s="341">
        <v>9.1342452000000005E-2</v>
      </c>
      <c r="K9" s="341">
        <v>0.109644333</v>
      </c>
      <c r="L9" s="341">
        <v>9.9336967999999998E-2</v>
      </c>
      <c r="M9" s="341">
        <v>0.11550390000000001</v>
      </c>
      <c r="N9" s="341">
        <v>0.11674371</v>
      </c>
      <c r="O9" s="341">
        <v>0.12900177400000001</v>
      </c>
      <c r="P9" s="341">
        <v>0.134272536</v>
      </c>
      <c r="Q9" s="341">
        <v>0.152178323</v>
      </c>
      <c r="R9" s="341">
        <v>0.160675333</v>
      </c>
      <c r="S9" s="341">
        <v>0.172744065</v>
      </c>
      <c r="T9" s="341">
        <v>0.18294813300000001</v>
      </c>
      <c r="U9" s="341">
        <v>0.16405616100000001</v>
      </c>
      <c r="V9" s="341">
        <v>0.18494348399999999</v>
      </c>
      <c r="W9" s="341">
        <v>0.19872193299999999</v>
      </c>
      <c r="X9" s="341">
        <v>0.164331903</v>
      </c>
      <c r="Y9" s="341">
        <v>0.179585467</v>
      </c>
      <c r="Z9" s="341">
        <v>0.20944274199999999</v>
      </c>
      <c r="AA9" s="341">
        <v>0.184093645</v>
      </c>
      <c r="AB9" s="341">
        <v>0.19393962100000001</v>
      </c>
      <c r="AC9" s="341">
        <v>0.183474419</v>
      </c>
      <c r="AD9" s="341">
        <v>0.20739969999999999</v>
      </c>
      <c r="AE9" s="341">
        <v>0.176391516</v>
      </c>
      <c r="AF9" s="341">
        <v>0.2340044</v>
      </c>
      <c r="AG9" s="341">
        <v>0.22049090299999999</v>
      </c>
      <c r="AH9" s="341">
        <v>0.21445545199999999</v>
      </c>
      <c r="AI9" s="341">
        <v>0.21283833299999999</v>
      </c>
      <c r="AJ9" s="341">
        <v>0.218395387</v>
      </c>
      <c r="AK9" s="341">
        <v>0.22657396699999999</v>
      </c>
      <c r="AL9" s="341">
        <v>0.22223767699999999</v>
      </c>
      <c r="AM9" s="341">
        <v>0.16738612899999999</v>
      </c>
      <c r="AN9" s="341">
        <v>0.15771471400000001</v>
      </c>
      <c r="AO9" s="341">
        <v>0.17460387099999999</v>
      </c>
      <c r="AP9" s="341">
        <v>0.16939943299999999</v>
      </c>
      <c r="AQ9" s="341">
        <v>0.20105100000000001</v>
      </c>
      <c r="AR9" s="341">
        <v>0.208067267</v>
      </c>
      <c r="AS9" s="341">
        <v>0.20077445199999999</v>
      </c>
      <c r="AT9" s="341">
        <v>0.18289638699999999</v>
      </c>
      <c r="AU9" s="341">
        <v>0.215474467</v>
      </c>
      <c r="AV9" s="341">
        <v>0.20708074200000001</v>
      </c>
      <c r="AW9" s="341">
        <v>0.2019676</v>
      </c>
      <c r="AX9" s="341">
        <v>0.19601380600000001</v>
      </c>
      <c r="AY9" s="341">
        <v>0.15102964499999999</v>
      </c>
      <c r="AZ9" s="872">
        <v>0.16796460699999999</v>
      </c>
      <c r="BA9" s="872">
        <v>0.20688699999999999</v>
      </c>
      <c r="BB9" s="872">
        <v>0.22143769999999999</v>
      </c>
      <c r="BC9" s="872">
        <v>0.2289561</v>
      </c>
      <c r="BD9" s="352">
        <v>0.24801989999999999</v>
      </c>
      <c r="BE9" s="352">
        <v>0.25441960000000002</v>
      </c>
      <c r="BF9" s="352">
        <v>0.25834570000000001</v>
      </c>
      <c r="BG9" s="352">
        <v>0.26809179999999999</v>
      </c>
      <c r="BH9" s="352">
        <v>0.26857599999999998</v>
      </c>
      <c r="BI9" s="352">
        <v>0.27948339999999999</v>
      </c>
      <c r="BJ9" s="352">
        <v>0.28828989999999999</v>
      </c>
      <c r="BK9" s="352">
        <v>0.27727859999999999</v>
      </c>
      <c r="BL9" s="352">
        <v>0.28197870000000003</v>
      </c>
      <c r="BM9" s="352">
        <v>0.2866862</v>
      </c>
      <c r="BN9" s="352">
        <v>0.2922247</v>
      </c>
      <c r="BO9" s="352">
        <v>0.29549510000000001</v>
      </c>
      <c r="BP9" s="352">
        <v>0.30258869999999999</v>
      </c>
      <c r="BQ9" s="352">
        <v>0.29899300000000001</v>
      </c>
      <c r="BR9" s="352">
        <v>0.29454659999999999</v>
      </c>
      <c r="BS9" s="352">
        <v>0.29729499999999998</v>
      </c>
      <c r="BT9" s="352">
        <v>0.29246490000000003</v>
      </c>
      <c r="BU9" s="352">
        <v>0.2999484</v>
      </c>
      <c r="BV9" s="352">
        <v>0.30632470000000001</v>
      </c>
    </row>
    <row r="10" spans="1:74" ht="11.1" customHeight="1" x14ac:dyDescent="0.2">
      <c r="A10" s="269" t="s">
        <v>1465</v>
      </c>
      <c r="B10" s="597" t="s">
        <v>1492</v>
      </c>
      <c r="C10" s="341">
        <v>9.9298059999999994E-3</v>
      </c>
      <c r="D10" s="341">
        <v>1.0926178999999999E-2</v>
      </c>
      <c r="E10" s="341">
        <v>8.9895159999999995E-3</v>
      </c>
      <c r="F10" s="341">
        <v>1.0892433E-2</v>
      </c>
      <c r="G10" s="341">
        <v>1.0819194000000001E-2</v>
      </c>
      <c r="H10" s="341">
        <v>1.2175167000000001E-2</v>
      </c>
      <c r="I10" s="341">
        <v>1.4111742E-2</v>
      </c>
      <c r="J10" s="341">
        <v>1.4418484000000001E-2</v>
      </c>
      <c r="K10" s="341">
        <v>1.4921833000000001E-2</v>
      </c>
      <c r="L10" s="341">
        <v>1.5434129E-2</v>
      </c>
      <c r="M10" s="341">
        <v>1.6790300000000001E-2</v>
      </c>
      <c r="N10" s="341">
        <v>1.9586870999999999E-2</v>
      </c>
      <c r="O10" s="341">
        <v>1.8684580999999999E-2</v>
      </c>
      <c r="P10" s="341">
        <v>1.9252499999999999E-2</v>
      </c>
      <c r="Q10" s="341">
        <v>1.9176967999999999E-2</v>
      </c>
      <c r="R10" s="341">
        <v>1.5828167000000001E-2</v>
      </c>
      <c r="S10" s="341">
        <v>1.9089806000000001E-2</v>
      </c>
      <c r="T10" s="341">
        <v>2.0129600000000001E-2</v>
      </c>
      <c r="U10" s="341">
        <v>1.5489548000000001E-2</v>
      </c>
      <c r="V10" s="341">
        <v>1.6807065E-2</v>
      </c>
      <c r="W10" s="341">
        <v>2.0111332999999999E-2</v>
      </c>
      <c r="X10" s="341">
        <v>2.331629E-2</v>
      </c>
      <c r="Y10" s="341">
        <v>1.99639E-2</v>
      </c>
      <c r="Z10" s="341">
        <v>2.4153773999999999E-2</v>
      </c>
      <c r="AA10" s="341">
        <v>2.0103097E-2</v>
      </c>
      <c r="AB10" s="341">
        <v>2.1371240999999999E-2</v>
      </c>
      <c r="AC10" s="341">
        <v>2.2331065000000001E-2</v>
      </c>
      <c r="AD10" s="341">
        <v>2.1705267E-2</v>
      </c>
      <c r="AE10" s="341">
        <v>1.6505161000000001E-2</v>
      </c>
      <c r="AF10" s="341">
        <v>2.1713933000000001E-2</v>
      </c>
      <c r="AG10" s="341">
        <v>1.8710935000000001E-2</v>
      </c>
      <c r="AH10" s="341">
        <v>2.2581128999999998E-2</v>
      </c>
      <c r="AI10" s="341">
        <v>2.9144799999999998E-2</v>
      </c>
      <c r="AJ10" s="341">
        <v>2.3919870999999999E-2</v>
      </c>
      <c r="AK10" s="341">
        <v>2.8517000000000001E-2</v>
      </c>
      <c r="AL10" s="341">
        <v>2.5538419E-2</v>
      </c>
      <c r="AM10" s="341">
        <v>3.3305710000000002E-2</v>
      </c>
      <c r="AN10" s="341">
        <v>4.4202606999999998E-2</v>
      </c>
      <c r="AO10" s="341">
        <v>3.2685839000000001E-2</v>
      </c>
      <c r="AP10" s="341">
        <v>2.9247566999999999E-2</v>
      </c>
      <c r="AQ10" s="341">
        <v>3.5718935E-2</v>
      </c>
      <c r="AR10" s="341">
        <v>3.8074533000000001E-2</v>
      </c>
      <c r="AS10" s="341">
        <v>4.1600419E-2</v>
      </c>
      <c r="AT10" s="341">
        <v>2.3878838999999999E-2</v>
      </c>
      <c r="AU10" s="341">
        <v>4.4717433000000001E-2</v>
      </c>
      <c r="AV10" s="341">
        <v>4.8328193999999998E-2</v>
      </c>
      <c r="AW10" s="341">
        <v>6.00295E-2</v>
      </c>
      <c r="AX10" s="341">
        <v>5.3763484E-2</v>
      </c>
      <c r="AY10" s="341">
        <v>3.3180710000000002E-2</v>
      </c>
      <c r="AZ10" s="872">
        <v>3.5380607000000001E-2</v>
      </c>
      <c r="BA10" s="872">
        <v>3.6329E-2</v>
      </c>
      <c r="BB10" s="872">
        <v>3.7143099999999998E-2</v>
      </c>
      <c r="BC10" s="872">
        <v>3.9254499999999998E-2</v>
      </c>
      <c r="BD10" s="352">
        <v>4.1547099999999997E-2</v>
      </c>
      <c r="BE10" s="352">
        <v>4.1186800000000003E-2</v>
      </c>
      <c r="BF10" s="352">
        <v>4.4806800000000001E-2</v>
      </c>
      <c r="BG10" s="352">
        <v>4.8535300000000003E-2</v>
      </c>
      <c r="BH10" s="352">
        <v>4.8631899999999999E-2</v>
      </c>
      <c r="BI10" s="352">
        <v>5.0717600000000002E-2</v>
      </c>
      <c r="BJ10" s="352">
        <v>5.09883E-2</v>
      </c>
      <c r="BK10" s="352">
        <v>4.9393199999999998E-2</v>
      </c>
      <c r="BL10" s="352">
        <v>5.05134E-2</v>
      </c>
      <c r="BM10" s="352">
        <v>4.9750299999999997E-2</v>
      </c>
      <c r="BN10" s="352">
        <v>5.03107E-2</v>
      </c>
      <c r="BO10" s="352">
        <v>5.0684699999999999E-2</v>
      </c>
      <c r="BP10" s="352">
        <v>5.1819900000000002E-2</v>
      </c>
      <c r="BQ10" s="352">
        <v>5.3180900000000003E-2</v>
      </c>
      <c r="BR10" s="352">
        <v>5.3100899999999999E-2</v>
      </c>
      <c r="BS10" s="352">
        <v>5.5771599999999998E-2</v>
      </c>
      <c r="BT10" s="352">
        <v>5.53137E-2</v>
      </c>
      <c r="BU10" s="352">
        <v>5.7060199999999998E-2</v>
      </c>
      <c r="BV10" s="352">
        <v>5.7097799999999997E-2</v>
      </c>
    </row>
    <row r="11" spans="1:74" ht="11.1" customHeight="1" x14ac:dyDescent="0.2">
      <c r="A11" s="269" t="s">
        <v>1466</v>
      </c>
      <c r="B11" s="597" t="s">
        <v>1493</v>
      </c>
      <c r="C11" s="341">
        <v>-7.4539999999999995E-2</v>
      </c>
      <c r="D11" s="341">
        <v>-0.122138</v>
      </c>
      <c r="E11" s="341">
        <v>-8.6888000000000007E-2</v>
      </c>
      <c r="F11" s="341">
        <v>-0.154278</v>
      </c>
      <c r="G11" s="341">
        <v>-9.8851999999999995E-2</v>
      </c>
      <c r="H11" s="341">
        <v>-7.8678999999999999E-2</v>
      </c>
      <c r="I11" s="341">
        <v>-8.4362999999999994E-2</v>
      </c>
      <c r="J11" s="341">
        <v>-4.7389000000000001E-2</v>
      </c>
      <c r="K11" s="341">
        <v>-7.1462999999999999E-2</v>
      </c>
      <c r="L11" s="341">
        <v>-5.9457000000000003E-2</v>
      </c>
      <c r="M11" s="341">
        <v>-4.7122999999999998E-2</v>
      </c>
      <c r="N11" s="341">
        <v>-5.3814000000000001E-2</v>
      </c>
      <c r="O11" s="341">
        <v>-8.9997999999999995E-2</v>
      </c>
      <c r="P11" s="341">
        <v>-9.1118000000000005E-2</v>
      </c>
      <c r="Q11" s="341">
        <v>-9.0860999999999997E-2</v>
      </c>
      <c r="R11" s="341">
        <v>-9.5094999999999999E-2</v>
      </c>
      <c r="S11" s="341">
        <v>-8.6313000000000001E-2</v>
      </c>
      <c r="T11" s="341">
        <v>-8.8516999999999998E-2</v>
      </c>
      <c r="U11" s="341">
        <v>-8.6384000000000002E-2</v>
      </c>
      <c r="V11" s="341">
        <v>-6.9235000000000005E-2</v>
      </c>
      <c r="W11" s="341">
        <v>-8.3289000000000002E-2</v>
      </c>
      <c r="X11" s="341">
        <v>-8.9595999999999995E-2</v>
      </c>
      <c r="Y11" s="341">
        <v>-9.1550000000000006E-2</v>
      </c>
      <c r="Z11" s="341">
        <v>-0.119571</v>
      </c>
      <c r="AA11" s="341">
        <v>-0.114954</v>
      </c>
      <c r="AB11" s="341">
        <v>-0.11287800000000001</v>
      </c>
      <c r="AC11" s="341">
        <v>-0.128584</v>
      </c>
      <c r="AD11" s="341">
        <v>-0.148946</v>
      </c>
      <c r="AE11" s="341">
        <v>-0.129081</v>
      </c>
      <c r="AF11" s="341">
        <v>-0.10645399999999999</v>
      </c>
      <c r="AG11" s="341">
        <v>-9.8933999999999994E-2</v>
      </c>
      <c r="AH11" s="341">
        <v>-0.117546</v>
      </c>
      <c r="AI11" s="341">
        <v>-0.13017400000000001</v>
      </c>
      <c r="AJ11" s="341">
        <v>-0.12552199999999999</v>
      </c>
      <c r="AK11" s="341">
        <v>-0.15163499999999999</v>
      </c>
      <c r="AL11" s="341">
        <v>-0.15096300000000001</v>
      </c>
      <c r="AM11" s="341">
        <v>-0.15239</v>
      </c>
      <c r="AN11" s="341">
        <v>-0.118307</v>
      </c>
      <c r="AO11" s="341">
        <v>-0.15066499999999999</v>
      </c>
      <c r="AP11" s="341">
        <v>-0.136994</v>
      </c>
      <c r="AQ11" s="341">
        <v>-0.14225399999999999</v>
      </c>
      <c r="AR11" s="341">
        <v>-0.13811699999999999</v>
      </c>
      <c r="AS11" s="341">
        <v>-0.12651599999999999</v>
      </c>
      <c r="AT11" s="341">
        <v>-0.14529400000000001</v>
      </c>
      <c r="AU11" s="341">
        <v>-0.118062</v>
      </c>
      <c r="AV11" s="341">
        <v>-0.14239599999999999</v>
      </c>
      <c r="AW11" s="341">
        <v>-0.16803399999999999</v>
      </c>
      <c r="AX11" s="341">
        <v>-0.169545</v>
      </c>
      <c r="AY11" s="341">
        <v>-0.163081</v>
      </c>
      <c r="AZ11" s="872">
        <v>-0.17880599999999999</v>
      </c>
      <c r="BA11" s="872">
        <v>-0.16755100000000001</v>
      </c>
      <c r="BB11" s="872">
        <v>-0.12576666667</v>
      </c>
      <c r="BC11" s="872">
        <v>-0.15374193548000001</v>
      </c>
      <c r="BD11" s="352">
        <v>-0.1387446</v>
      </c>
      <c r="BE11" s="352">
        <v>-0.13268089999999999</v>
      </c>
      <c r="BF11" s="352">
        <v>-0.15215039999999999</v>
      </c>
      <c r="BG11" s="352">
        <v>-0.1548746</v>
      </c>
      <c r="BH11" s="352">
        <v>-0.15062439999999999</v>
      </c>
      <c r="BI11" s="352">
        <v>-0.17184150000000001</v>
      </c>
      <c r="BJ11" s="352">
        <v>-0.1642383</v>
      </c>
      <c r="BK11" s="352">
        <v>-0.16851749999999999</v>
      </c>
      <c r="BL11" s="352">
        <v>-0.15458710000000001</v>
      </c>
      <c r="BM11" s="352">
        <v>-0.1693133</v>
      </c>
      <c r="BN11" s="352">
        <v>-0.1642807</v>
      </c>
      <c r="BO11" s="352">
        <v>-0.1611755</v>
      </c>
      <c r="BP11" s="352">
        <v>-0.1581207</v>
      </c>
      <c r="BQ11" s="352">
        <v>-0.14813589999999999</v>
      </c>
      <c r="BR11" s="352">
        <v>-0.16964119999999999</v>
      </c>
      <c r="BS11" s="352">
        <v>-0.17100789999999999</v>
      </c>
      <c r="BT11" s="352">
        <v>-0.16660050000000001</v>
      </c>
      <c r="BU11" s="352">
        <v>-0.1831874</v>
      </c>
      <c r="BV11" s="352">
        <v>-0.1721278</v>
      </c>
    </row>
    <row r="12" spans="1:74" ht="11.1" customHeight="1" x14ac:dyDescent="0.2">
      <c r="A12" s="269" t="s">
        <v>1467</v>
      </c>
      <c r="B12" s="597" t="s">
        <v>1494</v>
      </c>
      <c r="C12" s="341">
        <v>5.777E-3</v>
      </c>
      <c r="D12" s="341">
        <v>-1.01E-4</v>
      </c>
      <c r="E12" s="341">
        <v>1.5002E-2</v>
      </c>
      <c r="F12" s="341">
        <v>1.3179999999999999E-3</v>
      </c>
      <c r="G12" s="341">
        <v>-1.24E-2</v>
      </c>
      <c r="H12" s="341">
        <v>-8.0850000000000002E-3</v>
      </c>
      <c r="I12" s="341">
        <v>-1.0985999999999999E-2</v>
      </c>
      <c r="J12" s="341">
        <v>-1.4848E-2</v>
      </c>
      <c r="K12" s="341">
        <v>-7.8549999999999991E-3</v>
      </c>
      <c r="L12" s="341">
        <v>6.1250000000000002E-3</v>
      </c>
      <c r="M12" s="341">
        <v>2.2738000000000001E-2</v>
      </c>
      <c r="N12" s="341">
        <v>1.2564000000000001E-2</v>
      </c>
      <c r="O12" s="341">
        <v>2.4702999999999999E-2</v>
      </c>
      <c r="P12" s="341">
        <v>2.8646999999999999E-2</v>
      </c>
      <c r="Q12" s="341">
        <v>2.1137E-2</v>
      </c>
      <c r="R12" s="341">
        <v>-4.7039999999999998E-3</v>
      </c>
      <c r="S12" s="341">
        <v>2.3909999999999999E-3</v>
      </c>
      <c r="T12" s="341">
        <v>5.9109999999999996E-3</v>
      </c>
      <c r="U12" s="341">
        <v>1.0809999999999999E-3</v>
      </c>
      <c r="V12" s="341">
        <v>1.4144E-2</v>
      </c>
      <c r="W12" s="341">
        <v>2.9012E-2</v>
      </c>
      <c r="X12" s="341">
        <v>1.8270000000000002E-2</v>
      </c>
      <c r="Y12" s="341">
        <v>2.9253000000000001E-2</v>
      </c>
      <c r="Z12" s="341">
        <v>2.0641E-2</v>
      </c>
      <c r="AA12" s="341">
        <v>3.6958999999999999E-2</v>
      </c>
      <c r="AB12" s="341">
        <v>5.1754000000000001E-2</v>
      </c>
      <c r="AC12" s="341">
        <v>1.3324000000000001E-2</v>
      </c>
      <c r="AD12" s="341">
        <v>3.4186000000000001E-2</v>
      </c>
      <c r="AE12" s="341">
        <v>9.2040000000000004E-3</v>
      </c>
      <c r="AF12" s="341">
        <v>8.0450000000000001E-3</v>
      </c>
      <c r="AG12" s="341">
        <v>-9.1600000000000004E-4</v>
      </c>
      <c r="AH12" s="341">
        <v>-9.8299999999999993E-4</v>
      </c>
      <c r="AI12" s="341">
        <v>4.0429999999999997E-3</v>
      </c>
      <c r="AJ12" s="341">
        <v>1.1913E-2</v>
      </c>
      <c r="AK12" s="341">
        <v>8.1349999999999999E-3</v>
      </c>
      <c r="AL12" s="341">
        <v>2.0655E-2</v>
      </c>
      <c r="AM12" s="341">
        <v>-3.7590000000000002E-3</v>
      </c>
      <c r="AN12" s="341">
        <v>3.9050000000000001E-3</v>
      </c>
      <c r="AO12" s="341">
        <v>1.3999999999999999E-4</v>
      </c>
      <c r="AP12" s="341">
        <v>-4.0289999999999996E-3</v>
      </c>
      <c r="AQ12" s="341">
        <v>-6.6800000000000002E-3</v>
      </c>
      <c r="AR12" s="341">
        <v>-7.9920000000000008E-3</v>
      </c>
      <c r="AS12" s="341">
        <v>-9.8600000000000007E-3</v>
      </c>
      <c r="AT12" s="341">
        <v>-8.1700000000000002E-3</v>
      </c>
      <c r="AU12" s="341">
        <v>-5.829E-3</v>
      </c>
      <c r="AV12" s="341">
        <v>2.8379999999999998E-3</v>
      </c>
      <c r="AW12" s="341">
        <v>2.0950000000000001E-3</v>
      </c>
      <c r="AX12" s="341">
        <v>8.2899999999999998E-4</v>
      </c>
      <c r="AY12" s="341">
        <v>-1.2E-5</v>
      </c>
      <c r="AZ12" s="872">
        <v>-1.7539999999999999E-3</v>
      </c>
      <c r="BA12" s="872">
        <v>-6.2810000000000001E-3</v>
      </c>
      <c r="BB12" s="872">
        <v>1.1628000000000001E-3</v>
      </c>
      <c r="BC12" s="872">
        <v>8.1509677419000005E-4</v>
      </c>
      <c r="BD12" s="352">
        <v>5.3174800000000003E-3</v>
      </c>
      <c r="BE12" s="352">
        <v>4.1360499999999996E-3</v>
      </c>
      <c r="BF12" s="352">
        <v>3.1342200000000001E-3</v>
      </c>
      <c r="BG12" s="352">
        <v>4.2960300000000002E-3</v>
      </c>
      <c r="BH12" s="352">
        <v>7.4603200000000003E-3</v>
      </c>
      <c r="BI12" s="352">
        <v>7.8900499999999991E-3</v>
      </c>
      <c r="BJ12" s="352">
        <v>8.2503799999999999E-3</v>
      </c>
      <c r="BK12" s="352">
        <v>3.2271999999999999E-3</v>
      </c>
      <c r="BL12" s="352">
        <v>7.0791200000000004E-3</v>
      </c>
      <c r="BM12" s="352">
        <v>6.0744500000000003E-3</v>
      </c>
      <c r="BN12" s="352">
        <v>3.7963300000000001E-3</v>
      </c>
      <c r="BO12" s="352">
        <v>2.0382099999999999E-3</v>
      </c>
      <c r="BP12" s="352">
        <v>6.9277000000000002E-3</v>
      </c>
      <c r="BQ12" s="352">
        <v>6.04266E-3</v>
      </c>
      <c r="BR12" s="352">
        <v>5.2677799999999997E-3</v>
      </c>
      <c r="BS12" s="352">
        <v>6.6033300000000001E-3</v>
      </c>
      <c r="BT12" s="352">
        <v>1.05824E-2</v>
      </c>
      <c r="BU12" s="352">
        <v>1.14301E-2</v>
      </c>
      <c r="BV12" s="352">
        <v>1.18657E-2</v>
      </c>
    </row>
    <row r="13" spans="1:74" ht="11.1" customHeight="1" x14ac:dyDescent="0.2">
      <c r="A13" s="269" t="s">
        <v>1468</v>
      </c>
      <c r="B13" s="597" t="s">
        <v>1516</v>
      </c>
      <c r="C13" s="341">
        <v>2.0386999999999999E-2</v>
      </c>
      <c r="D13" s="341">
        <v>1.2821000000000001E-2</v>
      </c>
      <c r="E13" s="341">
        <v>1.7902999999999999E-2</v>
      </c>
      <c r="F13" s="341">
        <v>1.3067E-2</v>
      </c>
      <c r="G13" s="341">
        <v>2.0936E-2</v>
      </c>
      <c r="H13" s="341">
        <v>1.7867000000000001E-2</v>
      </c>
      <c r="I13" s="341">
        <v>1.9129E-2</v>
      </c>
      <c r="J13" s="341">
        <v>1.3580999999999999E-2</v>
      </c>
      <c r="K13" s="341">
        <v>1.0133E-2</v>
      </c>
      <c r="L13" s="341">
        <v>1.4548E-2</v>
      </c>
      <c r="M13" s="341">
        <v>2.3067000000000001E-2</v>
      </c>
      <c r="N13" s="341">
        <v>2.1613E-2</v>
      </c>
      <c r="O13" s="341">
        <v>2.0419E-2</v>
      </c>
      <c r="P13" s="341">
        <v>1.95E-2</v>
      </c>
      <c r="Q13" s="341">
        <v>2.5354999999999999E-2</v>
      </c>
      <c r="R13" s="341">
        <v>1.4E-2</v>
      </c>
      <c r="S13" s="341">
        <v>3.7065000000000001E-2</v>
      </c>
      <c r="T13" s="341">
        <v>2.2700000000000001E-2</v>
      </c>
      <c r="U13" s="341">
        <v>2.5257999999999999E-2</v>
      </c>
      <c r="V13" s="341">
        <v>3.2355000000000002E-2</v>
      </c>
      <c r="W13" s="341">
        <v>1.35E-2</v>
      </c>
      <c r="X13" s="341">
        <v>1.1323E-2</v>
      </c>
      <c r="Y13" s="341">
        <v>2.7099999999999999E-2</v>
      </c>
      <c r="Z13" s="341">
        <v>3.3936000000000001E-2</v>
      </c>
      <c r="AA13" s="341">
        <v>2.7741999999999999E-2</v>
      </c>
      <c r="AB13" s="341">
        <v>3.4551999999999999E-2</v>
      </c>
      <c r="AC13" s="341">
        <v>3.3967999999999998E-2</v>
      </c>
      <c r="AD13" s="341">
        <v>3.4333000000000002E-2</v>
      </c>
      <c r="AE13" s="341">
        <v>3.9E-2</v>
      </c>
      <c r="AF13" s="341">
        <v>4.8633000000000003E-2</v>
      </c>
      <c r="AG13" s="341">
        <v>5.1612999999999999E-2</v>
      </c>
      <c r="AH13" s="341">
        <v>4.3839000000000003E-2</v>
      </c>
      <c r="AI13" s="341">
        <v>3.3833000000000002E-2</v>
      </c>
      <c r="AJ13" s="341">
        <v>2.2613000000000001E-2</v>
      </c>
      <c r="AK13" s="341">
        <v>4.8329999999999996E-3</v>
      </c>
      <c r="AL13" s="341">
        <v>3.1E-2</v>
      </c>
      <c r="AM13" s="341">
        <v>-5.2269999999999999E-3</v>
      </c>
      <c r="AN13" s="341">
        <v>-3.6080000000000001E-3</v>
      </c>
      <c r="AO13" s="341">
        <v>-1.4970000000000001E-2</v>
      </c>
      <c r="AP13" s="341">
        <v>-4.1023999999999998E-2</v>
      </c>
      <c r="AQ13" s="341">
        <v>-2.7567999999999999E-2</v>
      </c>
      <c r="AR13" s="341">
        <v>-4.8089E-2</v>
      </c>
      <c r="AS13" s="341">
        <v>-4.4006000000000003E-2</v>
      </c>
      <c r="AT13" s="341">
        <v>-2.8981E-2</v>
      </c>
      <c r="AU13" s="341">
        <v>-3.9861000000000001E-2</v>
      </c>
      <c r="AV13" s="341">
        <v>-2.8072E-2</v>
      </c>
      <c r="AW13" s="341">
        <v>-4.8522000000000003E-2</v>
      </c>
      <c r="AX13" s="341">
        <v>-2.4135E-2</v>
      </c>
      <c r="AY13" s="341">
        <v>-1.8242999999999999E-2</v>
      </c>
      <c r="AZ13" s="872">
        <v>-4.2321999999999999E-2</v>
      </c>
      <c r="BA13" s="872">
        <v>-2.4732000000000001E-2</v>
      </c>
      <c r="BB13" s="872">
        <v>-1.0452006667E-2</v>
      </c>
      <c r="BC13" s="872">
        <v>-6.3301419354999996E-3</v>
      </c>
      <c r="BD13" s="352">
        <v>-7.6105499999999998E-3</v>
      </c>
      <c r="BE13" s="352">
        <v>-6.8676199999999996E-3</v>
      </c>
      <c r="BF13" s="352">
        <v>-5.3942900000000004E-3</v>
      </c>
      <c r="BG13" s="352">
        <v>-6.2989099999999996E-3</v>
      </c>
      <c r="BH13" s="352">
        <v>-4.8490699999999996E-3</v>
      </c>
      <c r="BI13" s="352">
        <v>-8.8222999999999999E-3</v>
      </c>
      <c r="BJ13" s="352">
        <v>-7.9602400000000004E-3</v>
      </c>
      <c r="BK13" s="352">
        <v>1.15347E-2</v>
      </c>
      <c r="BL13" s="352">
        <v>9.5375000000000008E-3</v>
      </c>
      <c r="BM13" s="352">
        <v>7.8947199999999992E-3</v>
      </c>
      <c r="BN13" s="352">
        <v>6.4434699999999998E-3</v>
      </c>
      <c r="BO13" s="352">
        <v>5.5584199999999997E-3</v>
      </c>
      <c r="BP13" s="352">
        <v>4.1739999999999998E-3</v>
      </c>
      <c r="BQ13" s="352">
        <v>4.8575199999999997E-3</v>
      </c>
      <c r="BR13" s="352">
        <v>6.2164899999999999E-3</v>
      </c>
      <c r="BS13" s="352">
        <v>5.1818599999999999E-3</v>
      </c>
      <c r="BT13" s="352">
        <v>6.4416100000000004E-3</v>
      </c>
      <c r="BU13" s="352">
        <v>2.1270600000000001E-3</v>
      </c>
      <c r="BV13" s="352">
        <v>2.6421600000000002E-3</v>
      </c>
    </row>
    <row r="14" spans="1:74" ht="11.1" customHeight="1" x14ac:dyDescent="0.2">
      <c r="A14" s="269" t="s">
        <v>1469</v>
      </c>
      <c r="B14" s="597" t="s">
        <v>1517</v>
      </c>
      <c r="C14" s="341">
        <v>0</v>
      </c>
      <c r="D14" s="341">
        <v>0</v>
      </c>
      <c r="E14" s="341">
        <v>0</v>
      </c>
      <c r="F14" s="341">
        <v>1.6670000000000001E-3</v>
      </c>
      <c r="G14" s="341">
        <v>0</v>
      </c>
      <c r="H14" s="341">
        <v>0</v>
      </c>
      <c r="I14" s="341">
        <v>0</v>
      </c>
      <c r="J14" s="341">
        <v>3.8699999999999997E-4</v>
      </c>
      <c r="K14" s="341">
        <v>0</v>
      </c>
      <c r="L14" s="341">
        <v>0</v>
      </c>
      <c r="M14" s="341">
        <v>0</v>
      </c>
      <c r="N14" s="341">
        <v>1.6770000000000001E-3</v>
      </c>
      <c r="O14" s="341">
        <v>0</v>
      </c>
      <c r="P14" s="341">
        <v>0</v>
      </c>
      <c r="Q14" s="341">
        <v>0</v>
      </c>
      <c r="R14" s="341">
        <v>0</v>
      </c>
      <c r="S14" s="341">
        <v>0</v>
      </c>
      <c r="T14" s="341">
        <v>0</v>
      </c>
      <c r="U14" s="341">
        <v>1.6770000000000001E-3</v>
      </c>
      <c r="V14" s="341">
        <v>0</v>
      </c>
      <c r="W14" s="341">
        <v>0</v>
      </c>
      <c r="X14" s="341">
        <v>0</v>
      </c>
      <c r="Y14" s="341">
        <v>0</v>
      </c>
      <c r="Z14" s="341">
        <v>1.5479999999999999E-3</v>
      </c>
      <c r="AA14" s="341">
        <v>0</v>
      </c>
      <c r="AB14" s="341">
        <v>0</v>
      </c>
      <c r="AC14" s="341">
        <v>0</v>
      </c>
      <c r="AD14" s="341">
        <v>0</v>
      </c>
      <c r="AE14" s="341">
        <v>0</v>
      </c>
      <c r="AF14" s="341">
        <v>0</v>
      </c>
      <c r="AG14" s="341">
        <v>0</v>
      </c>
      <c r="AH14" s="341">
        <v>0</v>
      </c>
      <c r="AI14" s="341">
        <v>0</v>
      </c>
      <c r="AJ14" s="341">
        <v>0</v>
      </c>
      <c r="AK14" s="341">
        <v>0</v>
      </c>
      <c r="AL14" s="341">
        <v>0</v>
      </c>
      <c r="AM14" s="341">
        <v>-9.9999999999999995E-7</v>
      </c>
      <c r="AN14" s="341">
        <v>-1.6230000000000001E-3</v>
      </c>
      <c r="AO14" s="341">
        <v>-3.8000000000000002E-5</v>
      </c>
      <c r="AP14" s="341">
        <v>-9.9999999999999995E-7</v>
      </c>
      <c r="AQ14" s="341">
        <v>-2.0999999999999999E-5</v>
      </c>
      <c r="AR14" s="341">
        <v>-4.0020000000000003E-3</v>
      </c>
      <c r="AS14" s="341">
        <v>0</v>
      </c>
      <c r="AT14" s="341">
        <v>-1.6919999999999999E-3</v>
      </c>
      <c r="AU14" s="341">
        <v>-1.9999999999999999E-6</v>
      </c>
      <c r="AV14" s="341">
        <v>0</v>
      </c>
      <c r="AW14" s="341">
        <v>-3.2290000000000001E-3</v>
      </c>
      <c r="AX14" s="341">
        <v>-2.428E-3</v>
      </c>
      <c r="AY14" s="341">
        <v>0</v>
      </c>
      <c r="AZ14" s="872">
        <v>0</v>
      </c>
      <c r="BA14" s="872">
        <v>-3.1949999999999999E-3</v>
      </c>
      <c r="BB14" s="872">
        <v>6.0666666666999998E-6</v>
      </c>
      <c r="BC14" s="872">
        <v>0</v>
      </c>
      <c r="BD14" s="352">
        <v>0</v>
      </c>
      <c r="BE14" s="352">
        <v>0</v>
      </c>
      <c r="BF14" s="352">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1513</v>
      </c>
      <c r="B15" s="597" t="s">
        <v>1512</v>
      </c>
      <c r="C15" s="341">
        <v>-0.15095303226000001</v>
      </c>
      <c r="D15" s="341">
        <v>-2.4239821429E-2</v>
      </c>
      <c r="E15" s="341">
        <v>-1.2014258065E-2</v>
      </c>
      <c r="F15" s="341">
        <v>9.2090333332999999E-2</v>
      </c>
      <c r="G15" s="341">
        <v>2.8105806452E-2</v>
      </c>
      <c r="H15" s="341">
        <v>3.4475533332999998E-2</v>
      </c>
      <c r="I15" s="341">
        <v>-3.4021774194000001E-2</v>
      </c>
      <c r="J15" s="341">
        <v>5.2916774194000003E-2</v>
      </c>
      <c r="K15" s="341">
        <v>6.3177466666999998E-2</v>
      </c>
      <c r="L15" s="341">
        <v>6.9851290323E-3</v>
      </c>
      <c r="M15" s="341">
        <v>-0.10381883333</v>
      </c>
      <c r="N15" s="341">
        <v>-4.5234064515999997E-2</v>
      </c>
      <c r="O15" s="341">
        <v>-6.5336935484000006E-2</v>
      </c>
      <c r="P15" s="341">
        <v>-5.8512571429000002E-2</v>
      </c>
      <c r="Q15" s="341">
        <v>2.3556709677E-2</v>
      </c>
      <c r="R15" s="341">
        <v>2.9945599999999999E-2</v>
      </c>
      <c r="S15" s="341">
        <v>6.4558483870999994E-2</v>
      </c>
      <c r="T15" s="341">
        <v>4.6552766666999999E-2</v>
      </c>
      <c r="U15" s="341">
        <v>-2.9255258065000001E-2</v>
      </c>
      <c r="V15" s="341">
        <v>4.1163483871000002E-2</v>
      </c>
      <c r="W15" s="341">
        <v>-1.6575400000000001E-2</v>
      </c>
      <c r="X15" s="341">
        <v>5.1534967741999997E-2</v>
      </c>
      <c r="Y15" s="341">
        <v>-6.7968766666999997E-2</v>
      </c>
      <c r="Z15" s="341">
        <v>-7.6022516129000003E-2</v>
      </c>
      <c r="AA15" s="341">
        <v>-9.1223193548000001E-2</v>
      </c>
      <c r="AB15" s="341">
        <v>-5.4426275862000002E-2</v>
      </c>
      <c r="AC15" s="341">
        <v>-2.5431903225999999E-2</v>
      </c>
      <c r="AD15" s="341">
        <v>3.5679866667000001E-2</v>
      </c>
      <c r="AE15" s="341">
        <v>0.12471241935000001</v>
      </c>
      <c r="AF15" s="341">
        <v>-8.9963333332999992E-3</v>
      </c>
      <c r="AG15" s="341">
        <v>8.2705806452000007E-3</v>
      </c>
      <c r="AH15" s="341">
        <v>-2.0228677418999998E-2</v>
      </c>
      <c r="AI15" s="341">
        <v>1.7746266667E-2</v>
      </c>
      <c r="AJ15" s="341">
        <v>5.1652387096999999E-2</v>
      </c>
      <c r="AK15" s="341">
        <v>-1.8317033332999999E-2</v>
      </c>
      <c r="AL15" s="341">
        <v>-8.3048290322999999E-2</v>
      </c>
      <c r="AM15" s="341">
        <v>-4.7275838709999997E-2</v>
      </c>
      <c r="AN15" s="341">
        <v>-3.1827142857000001E-2</v>
      </c>
      <c r="AO15" s="341">
        <v>4.7035483870999997E-3</v>
      </c>
      <c r="AP15" s="341">
        <v>0.11455963332999999</v>
      </c>
      <c r="AQ15" s="341">
        <v>5.2499677419000001E-3</v>
      </c>
      <c r="AR15" s="341">
        <v>4.4082666667E-3</v>
      </c>
      <c r="AS15" s="341">
        <v>9.5361290322999997E-4</v>
      </c>
      <c r="AT15" s="341">
        <v>2.2625129032000001E-2</v>
      </c>
      <c r="AU15" s="341">
        <v>-1.4247533333000001E-2</v>
      </c>
      <c r="AV15" s="341">
        <v>-7.3129032258000002E-3</v>
      </c>
      <c r="AW15" s="341">
        <v>-4.4087766666999997E-2</v>
      </c>
      <c r="AX15" s="341">
        <v>1.1386580645E-2</v>
      </c>
      <c r="AY15" s="341">
        <v>-9.9658903226000004E-2</v>
      </c>
      <c r="AZ15" s="872">
        <v>-3.6915357142999997E-2</v>
      </c>
      <c r="BA15" s="872">
        <v>1.3673129032000001E-2</v>
      </c>
      <c r="BB15" s="872">
        <v>2.3624333333E-2</v>
      </c>
      <c r="BC15" s="872">
        <v>1.9707965511999999E-2</v>
      </c>
      <c r="BD15" s="352">
        <v>1.91431E-2</v>
      </c>
      <c r="BE15" s="352">
        <v>7.6678200000000003E-4</v>
      </c>
      <c r="BF15" s="352">
        <v>2.0805799999999999E-2</v>
      </c>
      <c r="BG15" s="352">
        <v>7.8889600000000004E-3</v>
      </c>
      <c r="BH15" s="352">
        <v>1.2560699999999999E-2</v>
      </c>
      <c r="BI15" s="352">
        <v>-3.9965100000000003E-2</v>
      </c>
      <c r="BJ15" s="352">
        <v>-4.07164E-2</v>
      </c>
      <c r="BK15" s="352">
        <v>-8.43975E-2</v>
      </c>
      <c r="BL15" s="352">
        <v>-1.49786E-2</v>
      </c>
      <c r="BM15" s="352">
        <v>-2.2217700000000001E-3</v>
      </c>
      <c r="BN15" s="352">
        <v>2.94886E-2</v>
      </c>
      <c r="BO15" s="352">
        <v>4.0321099999999999E-2</v>
      </c>
      <c r="BP15" s="352">
        <v>2.36806E-2</v>
      </c>
      <c r="BQ15" s="352">
        <v>-1.10395E-3</v>
      </c>
      <c r="BR15" s="352">
        <v>1.8913699999999999E-2</v>
      </c>
      <c r="BS15" s="352">
        <v>7.5807499999999998E-3</v>
      </c>
      <c r="BT15" s="352">
        <v>1.19267E-2</v>
      </c>
      <c r="BU15" s="352">
        <v>-4.37163E-2</v>
      </c>
      <c r="BV15" s="352">
        <v>-4.4206500000000003E-2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72"/>
      <c r="BA16" s="872"/>
      <c r="BB16" s="872"/>
      <c r="BC16" s="87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1503</v>
      </c>
      <c r="B17" s="544" t="s">
        <v>1519</v>
      </c>
      <c r="C17" s="102">
        <v>4.2574871932000002</v>
      </c>
      <c r="D17" s="102">
        <v>4.5033239642999998</v>
      </c>
      <c r="E17" s="102">
        <v>4.3361414513999996</v>
      </c>
      <c r="F17" s="102">
        <v>4.1358242327000001</v>
      </c>
      <c r="G17" s="102">
        <v>4.0265968716999998</v>
      </c>
      <c r="H17" s="102">
        <v>4.2394452002999996</v>
      </c>
      <c r="I17" s="102">
        <v>3.8776627095</v>
      </c>
      <c r="J17" s="102">
        <v>4.1160478388000001</v>
      </c>
      <c r="K17" s="102">
        <v>4.2477109332999996</v>
      </c>
      <c r="L17" s="102">
        <v>4.3503584839</v>
      </c>
      <c r="M17" s="102">
        <v>4.2380059000000001</v>
      </c>
      <c r="N17" s="102">
        <v>3.9694183231000002</v>
      </c>
      <c r="O17" s="102">
        <v>4.1581739672999998</v>
      </c>
      <c r="P17" s="102">
        <v>4.2055985721000004</v>
      </c>
      <c r="Q17" s="102">
        <v>4.3372425810999999</v>
      </c>
      <c r="R17" s="102">
        <v>4.0984126662999998</v>
      </c>
      <c r="S17" s="102">
        <v>4.2153202263000003</v>
      </c>
      <c r="T17" s="102">
        <v>4.2622387000000002</v>
      </c>
      <c r="U17" s="102">
        <v>3.8289317415999999</v>
      </c>
      <c r="V17" s="102">
        <v>4.3329181293000003</v>
      </c>
      <c r="W17" s="102">
        <v>4.1470584332999998</v>
      </c>
      <c r="X17" s="102">
        <v>4.3334708708000003</v>
      </c>
      <c r="Y17" s="102">
        <v>4.1926953002999996</v>
      </c>
      <c r="Z17" s="102">
        <v>3.9448865487</v>
      </c>
      <c r="AA17" s="102">
        <v>4.1062474515999998</v>
      </c>
      <c r="AB17" s="102">
        <v>4.2223191033000003</v>
      </c>
      <c r="AC17" s="102">
        <v>3.977154064</v>
      </c>
      <c r="AD17" s="102">
        <v>4.1005585333000001</v>
      </c>
      <c r="AE17" s="102">
        <v>4.0844892896999996</v>
      </c>
      <c r="AF17" s="102">
        <v>3.9955573666999999</v>
      </c>
      <c r="AG17" s="102">
        <v>4.0517061292000003</v>
      </c>
      <c r="AH17" s="102">
        <v>4.1985389032000002</v>
      </c>
      <c r="AI17" s="102">
        <v>4.0054132332999997</v>
      </c>
      <c r="AJ17" s="102">
        <v>4.4439195161000002</v>
      </c>
      <c r="AK17" s="102">
        <v>3.9885288003000001</v>
      </c>
      <c r="AL17" s="102">
        <v>4.0414888060000003</v>
      </c>
      <c r="AM17" s="102">
        <v>4.2417620321999996</v>
      </c>
      <c r="AN17" s="102">
        <v>4.2101576073000002</v>
      </c>
      <c r="AO17" s="102">
        <v>4.0958454195999998</v>
      </c>
      <c r="AP17" s="102">
        <v>4.0894854997000003</v>
      </c>
      <c r="AQ17" s="102">
        <v>3.9725710965999999</v>
      </c>
      <c r="AR17" s="102">
        <v>4.1111381339999999</v>
      </c>
      <c r="AS17" s="102">
        <v>3.9875600005999998</v>
      </c>
      <c r="AT17" s="102">
        <v>3.9554496774999999</v>
      </c>
      <c r="AU17" s="102">
        <v>4.0819602000000001</v>
      </c>
      <c r="AV17" s="102">
        <v>4.2794093872000003</v>
      </c>
      <c r="AW17" s="102">
        <v>3.9749922337000001</v>
      </c>
      <c r="AX17" s="102">
        <v>4.0162834834999996</v>
      </c>
      <c r="AY17" s="102">
        <v>4.1634020969999996</v>
      </c>
      <c r="AZ17" s="891">
        <v>4.4040872860000002</v>
      </c>
      <c r="BA17" s="891">
        <v>4.1192957742000003</v>
      </c>
      <c r="BB17" s="891">
        <v>4.1028292332999996</v>
      </c>
      <c r="BC17" s="891">
        <v>3.8900997065</v>
      </c>
      <c r="BD17" s="559">
        <v>4.0459069999999997</v>
      </c>
      <c r="BE17" s="559">
        <v>4.0267429999999997</v>
      </c>
      <c r="BF17" s="559">
        <v>4.1534240000000002</v>
      </c>
      <c r="BG17" s="559">
        <v>4.1589349999999996</v>
      </c>
      <c r="BH17" s="559">
        <v>4.332128</v>
      </c>
      <c r="BI17" s="559">
        <v>4.1147640000000001</v>
      </c>
      <c r="BJ17" s="559">
        <v>4.0535870000000003</v>
      </c>
      <c r="BK17" s="559">
        <v>4.1631020000000003</v>
      </c>
      <c r="BL17" s="559">
        <v>4.2577780000000001</v>
      </c>
      <c r="BM17" s="559">
        <v>4.2341249999999997</v>
      </c>
      <c r="BN17" s="559">
        <v>4.188771</v>
      </c>
      <c r="BO17" s="559">
        <v>4.135148</v>
      </c>
      <c r="BP17" s="559">
        <v>4.222677</v>
      </c>
      <c r="BQ17" s="559">
        <v>4.0958990000000002</v>
      </c>
      <c r="BR17" s="559">
        <v>4.2305440000000001</v>
      </c>
      <c r="BS17" s="559">
        <v>4.2335649999999996</v>
      </c>
      <c r="BT17" s="559">
        <v>4.4023640000000004</v>
      </c>
      <c r="BU17" s="559">
        <v>4.2219490000000004</v>
      </c>
      <c r="BV17" s="559">
        <v>4.1458130000000004</v>
      </c>
    </row>
    <row r="18" spans="1:74" s="273" customFormat="1" ht="11.1" customHeight="1" x14ac:dyDescent="0.2">
      <c r="A18" s="270" t="s">
        <v>448</v>
      </c>
      <c r="B18" s="545" t="s">
        <v>1504</v>
      </c>
      <c r="C18" s="341">
        <v>4.6704189999999999</v>
      </c>
      <c r="D18" s="341">
        <v>4.6821429999999999</v>
      </c>
      <c r="E18" s="341">
        <v>5.0040969999999998</v>
      </c>
      <c r="F18" s="341">
        <v>4.835267</v>
      </c>
      <c r="G18" s="341">
        <v>4.9879030000000002</v>
      </c>
      <c r="H18" s="341">
        <v>5.1965000000000003</v>
      </c>
      <c r="I18" s="341">
        <v>5.1244839999999998</v>
      </c>
      <c r="J18" s="341">
        <v>5.1423870000000003</v>
      </c>
      <c r="K18" s="341">
        <v>5.1832330000000004</v>
      </c>
      <c r="L18" s="341">
        <v>5.0771610000000003</v>
      </c>
      <c r="M18" s="341">
        <v>5.3384</v>
      </c>
      <c r="N18" s="341">
        <v>4.872871</v>
      </c>
      <c r="O18" s="341">
        <v>4.7022899999999996</v>
      </c>
      <c r="P18" s="341">
        <v>4.6969289999999999</v>
      </c>
      <c r="Q18" s="341">
        <v>4.6824519999999996</v>
      </c>
      <c r="R18" s="341">
        <v>4.743233</v>
      </c>
      <c r="S18" s="341">
        <v>4.9480969999999997</v>
      </c>
      <c r="T18" s="341">
        <v>4.975867</v>
      </c>
      <c r="U18" s="341">
        <v>4.9784519999999999</v>
      </c>
      <c r="V18" s="341">
        <v>5.0175159999999996</v>
      </c>
      <c r="W18" s="341">
        <v>4.8967000000000001</v>
      </c>
      <c r="X18" s="341">
        <v>4.7347419999999998</v>
      </c>
      <c r="Y18" s="341">
        <v>5.1009669999999998</v>
      </c>
      <c r="Z18" s="341">
        <v>5.2440319999999998</v>
      </c>
      <c r="AA18" s="341">
        <v>4.6423870000000003</v>
      </c>
      <c r="AB18" s="341">
        <v>4.3183449999999999</v>
      </c>
      <c r="AC18" s="341">
        <v>4.7288069999999998</v>
      </c>
      <c r="AD18" s="341">
        <v>4.7907330000000004</v>
      </c>
      <c r="AE18" s="341">
        <v>5.0102260000000003</v>
      </c>
      <c r="AF18" s="341">
        <v>5.0438999999999998</v>
      </c>
      <c r="AG18" s="341">
        <v>5.1375479999999998</v>
      </c>
      <c r="AH18" s="341">
        <v>5.1275810000000002</v>
      </c>
      <c r="AI18" s="341">
        <v>4.9915669999999999</v>
      </c>
      <c r="AJ18" s="341">
        <v>5.0198710000000002</v>
      </c>
      <c r="AK18" s="341">
        <v>5.1835329999999997</v>
      </c>
      <c r="AL18" s="341">
        <v>5.2071940000000003</v>
      </c>
      <c r="AM18" s="341">
        <v>4.7412900000000002</v>
      </c>
      <c r="AN18" s="341">
        <v>4.6119289999999999</v>
      </c>
      <c r="AO18" s="341">
        <v>4.739903</v>
      </c>
      <c r="AP18" s="341">
        <v>4.7369329999999996</v>
      </c>
      <c r="AQ18" s="341">
        <v>5.0063550000000001</v>
      </c>
      <c r="AR18" s="341">
        <v>5.1342999999999996</v>
      </c>
      <c r="AS18" s="341">
        <v>5.199516</v>
      </c>
      <c r="AT18" s="341">
        <v>5.2809999999999997</v>
      </c>
      <c r="AU18" s="341">
        <v>5.0714329999999999</v>
      </c>
      <c r="AV18" s="341">
        <v>4.8089029999999999</v>
      </c>
      <c r="AW18" s="341">
        <v>5.2332999999999998</v>
      </c>
      <c r="AX18" s="341">
        <v>5.3293229999999996</v>
      </c>
      <c r="AY18" s="341">
        <v>4.9845480000000002</v>
      </c>
      <c r="AZ18" s="872">
        <v>4.8579639999999999</v>
      </c>
      <c r="BA18" s="872">
        <v>5.0047420000000002</v>
      </c>
      <c r="BB18" s="872">
        <v>4.9515000000000002</v>
      </c>
      <c r="BC18" s="872">
        <v>5.0491038386999998</v>
      </c>
      <c r="BD18" s="352">
        <v>5.1057730000000001</v>
      </c>
      <c r="BE18" s="352">
        <v>5.1609179999999997</v>
      </c>
      <c r="BF18" s="352">
        <v>5.1380220000000003</v>
      </c>
      <c r="BG18" s="352">
        <v>4.9562290000000004</v>
      </c>
      <c r="BH18" s="352">
        <v>4.812011</v>
      </c>
      <c r="BI18" s="352">
        <v>5.0754789999999996</v>
      </c>
      <c r="BJ18" s="352">
        <v>5.0777479999999997</v>
      </c>
      <c r="BK18" s="352">
        <v>4.8062839999999998</v>
      </c>
      <c r="BL18" s="352">
        <v>4.6008620000000002</v>
      </c>
      <c r="BM18" s="352">
        <v>4.7760030000000002</v>
      </c>
      <c r="BN18" s="352">
        <v>4.7629549999999998</v>
      </c>
      <c r="BO18" s="352">
        <v>4.89201</v>
      </c>
      <c r="BP18" s="352">
        <v>4.9710229999999997</v>
      </c>
      <c r="BQ18" s="352">
        <v>5.0196589999999999</v>
      </c>
      <c r="BR18" s="352">
        <v>5.0668579999999999</v>
      </c>
      <c r="BS18" s="352">
        <v>4.8936060000000001</v>
      </c>
      <c r="BT18" s="352">
        <v>4.7577639999999999</v>
      </c>
      <c r="BU18" s="352">
        <v>5.0652710000000001</v>
      </c>
      <c r="BV18" s="352">
        <v>5.0749050000000002</v>
      </c>
    </row>
    <row r="19" spans="1:74" s="273" customFormat="1" ht="11.1" customHeight="1" x14ac:dyDescent="0.2">
      <c r="A19" s="269" t="s">
        <v>1463</v>
      </c>
      <c r="B19" s="545" t="s">
        <v>1490</v>
      </c>
      <c r="C19" s="341">
        <v>9.2155741999999999E-2</v>
      </c>
      <c r="D19" s="341">
        <v>9.667125E-2</v>
      </c>
      <c r="E19" s="341">
        <v>0.101962355</v>
      </c>
      <c r="F19" s="341">
        <v>0.100589233</v>
      </c>
      <c r="G19" s="341">
        <v>0.104568194</v>
      </c>
      <c r="H19" s="341">
        <v>0.108848167</v>
      </c>
      <c r="I19" s="341">
        <v>0.11258093499999999</v>
      </c>
      <c r="J19" s="341">
        <v>0.11350803199999999</v>
      </c>
      <c r="K19" s="341">
        <v>0.111674067</v>
      </c>
      <c r="L19" s="341">
        <v>0.111738903</v>
      </c>
      <c r="M19" s="341">
        <v>0.1127843</v>
      </c>
      <c r="N19" s="341">
        <v>0.102068355</v>
      </c>
      <c r="O19" s="341">
        <v>0.105642032</v>
      </c>
      <c r="P19" s="341">
        <v>0.101452929</v>
      </c>
      <c r="Q19" s="341">
        <v>0.106961742</v>
      </c>
      <c r="R19" s="341">
        <v>0.1058577</v>
      </c>
      <c r="S19" s="341">
        <v>0.118871871</v>
      </c>
      <c r="T19" s="341">
        <v>0.119592667</v>
      </c>
      <c r="U19" s="341">
        <v>0.116867129</v>
      </c>
      <c r="V19" s="341">
        <v>0.11124835499999999</v>
      </c>
      <c r="W19" s="341">
        <v>0.114594767</v>
      </c>
      <c r="X19" s="341">
        <v>0.11272887099999999</v>
      </c>
      <c r="Y19" s="341">
        <v>0.1076884</v>
      </c>
      <c r="Z19" s="341">
        <v>0.106001839</v>
      </c>
      <c r="AA19" s="341">
        <v>9.7607226000000005E-2</v>
      </c>
      <c r="AB19" s="341">
        <v>0.10300203400000001</v>
      </c>
      <c r="AC19" s="341">
        <v>0.104247774</v>
      </c>
      <c r="AD19" s="341">
        <v>0.1059184</v>
      </c>
      <c r="AE19" s="341">
        <v>0.109887806</v>
      </c>
      <c r="AF19" s="341">
        <v>0.1123376</v>
      </c>
      <c r="AG19" s="341">
        <v>0.112176452</v>
      </c>
      <c r="AH19" s="341">
        <v>0.112308806</v>
      </c>
      <c r="AI19" s="341">
        <v>0.112026167</v>
      </c>
      <c r="AJ19" s="341">
        <v>0.11127074200000001</v>
      </c>
      <c r="AK19" s="341">
        <v>0.1148798</v>
      </c>
      <c r="AL19" s="341">
        <v>0.109066</v>
      </c>
      <c r="AM19" s="341">
        <v>6.0061999999999997E-2</v>
      </c>
      <c r="AN19" s="341">
        <v>6.9138678999999995E-2</v>
      </c>
      <c r="AO19" s="341">
        <v>7.5981967999999997E-2</v>
      </c>
      <c r="AP19" s="341">
        <v>8.2620700000000005E-2</v>
      </c>
      <c r="AQ19" s="341">
        <v>7.6898516E-2</v>
      </c>
      <c r="AR19" s="341">
        <v>7.8361467000000004E-2</v>
      </c>
      <c r="AS19" s="341">
        <v>8.0391096999999995E-2</v>
      </c>
      <c r="AT19" s="341">
        <v>8.3301097000000004E-2</v>
      </c>
      <c r="AU19" s="341">
        <v>8.2266533000000003E-2</v>
      </c>
      <c r="AV19" s="341">
        <v>7.6480871000000006E-2</v>
      </c>
      <c r="AW19" s="341">
        <v>6.9489866999999997E-2</v>
      </c>
      <c r="AX19" s="341">
        <v>6.5229870999999995E-2</v>
      </c>
      <c r="AY19" s="341">
        <v>6.9573323000000006E-2</v>
      </c>
      <c r="AZ19" s="872">
        <v>8.3627178999999996E-2</v>
      </c>
      <c r="BA19" s="872">
        <v>8.7934999999999999E-2</v>
      </c>
      <c r="BB19" s="872">
        <v>9.79825E-2</v>
      </c>
      <c r="BC19" s="872">
        <v>0.1093708</v>
      </c>
      <c r="BD19" s="352">
        <v>0.1143332</v>
      </c>
      <c r="BE19" s="352">
        <v>0.11748699999999999</v>
      </c>
      <c r="BF19" s="352">
        <v>0.1190991</v>
      </c>
      <c r="BG19" s="352">
        <v>0.1178805</v>
      </c>
      <c r="BH19" s="352">
        <v>0.1174834</v>
      </c>
      <c r="BI19" s="352">
        <v>0.11604639999999999</v>
      </c>
      <c r="BJ19" s="352">
        <v>0.11589530000000001</v>
      </c>
      <c r="BK19" s="352">
        <v>9.8686899999999994E-2</v>
      </c>
      <c r="BL19" s="352">
        <v>9.8891099999999996E-2</v>
      </c>
      <c r="BM19" s="352">
        <v>0.1029813</v>
      </c>
      <c r="BN19" s="352">
        <v>0.106792</v>
      </c>
      <c r="BO19" s="352">
        <v>0.1104912</v>
      </c>
      <c r="BP19" s="352">
        <v>0.1139824</v>
      </c>
      <c r="BQ19" s="352">
        <v>0.1168048</v>
      </c>
      <c r="BR19" s="352">
        <v>0.1174697</v>
      </c>
      <c r="BS19" s="352">
        <v>0.1149858</v>
      </c>
      <c r="BT19" s="352">
        <v>0.1147601</v>
      </c>
      <c r="BU19" s="352">
        <v>0.11287510000000001</v>
      </c>
      <c r="BV19" s="352">
        <v>0.11196879999999999</v>
      </c>
    </row>
    <row r="20" spans="1:74" ht="11.1" customHeight="1" x14ac:dyDescent="0.2">
      <c r="A20" s="270" t="s">
        <v>1464</v>
      </c>
      <c r="B20" s="545" t="s">
        <v>1491</v>
      </c>
      <c r="C20" s="341">
        <v>8.4916676999999996E-2</v>
      </c>
      <c r="D20" s="341">
        <v>8.2126249999999998E-2</v>
      </c>
      <c r="E20" s="341">
        <v>8.3742418999999998E-2</v>
      </c>
      <c r="F20" s="341">
        <v>9.4567833000000004E-2</v>
      </c>
      <c r="G20" s="341">
        <v>9.7044838999999994E-2</v>
      </c>
      <c r="H20" s="341">
        <v>9.8267999999999994E-2</v>
      </c>
      <c r="I20" s="341">
        <v>9.9541581000000004E-2</v>
      </c>
      <c r="J20" s="341">
        <v>9.1342452000000005E-2</v>
      </c>
      <c r="K20" s="341">
        <v>0.109644333</v>
      </c>
      <c r="L20" s="341">
        <v>9.9336967999999998E-2</v>
      </c>
      <c r="M20" s="341">
        <v>0.11550390000000001</v>
      </c>
      <c r="N20" s="341">
        <v>0.11674371</v>
      </c>
      <c r="O20" s="341">
        <v>0.12900177400000001</v>
      </c>
      <c r="P20" s="341">
        <v>0.134272536</v>
      </c>
      <c r="Q20" s="341">
        <v>0.152178323</v>
      </c>
      <c r="R20" s="341">
        <v>0.160675333</v>
      </c>
      <c r="S20" s="341">
        <v>0.172744065</v>
      </c>
      <c r="T20" s="341">
        <v>0.18294813300000001</v>
      </c>
      <c r="U20" s="341">
        <v>0.16405616100000001</v>
      </c>
      <c r="V20" s="341">
        <v>0.18494348399999999</v>
      </c>
      <c r="W20" s="341">
        <v>0.19872193299999999</v>
      </c>
      <c r="X20" s="341">
        <v>0.164331903</v>
      </c>
      <c r="Y20" s="341">
        <v>0.179585467</v>
      </c>
      <c r="Z20" s="341">
        <v>0.20944274199999999</v>
      </c>
      <c r="AA20" s="341">
        <v>0.184093645</v>
      </c>
      <c r="AB20" s="341">
        <v>0.19393962100000001</v>
      </c>
      <c r="AC20" s="341">
        <v>0.183474419</v>
      </c>
      <c r="AD20" s="341">
        <v>0.20739969999999999</v>
      </c>
      <c r="AE20" s="341">
        <v>0.176391516</v>
      </c>
      <c r="AF20" s="341">
        <v>0.2340044</v>
      </c>
      <c r="AG20" s="341">
        <v>0.22049090299999999</v>
      </c>
      <c r="AH20" s="341">
        <v>0.21445545199999999</v>
      </c>
      <c r="AI20" s="341">
        <v>0.21283833299999999</v>
      </c>
      <c r="AJ20" s="341">
        <v>0.218395387</v>
      </c>
      <c r="AK20" s="341">
        <v>0.22657396699999999</v>
      </c>
      <c r="AL20" s="341">
        <v>0.22223767699999999</v>
      </c>
      <c r="AM20" s="341">
        <v>0.16738612899999999</v>
      </c>
      <c r="AN20" s="341">
        <v>0.15771471400000001</v>
      </c>
      <c r="AO20" s="341">
        <v>0.17460387099999999</v>
      </c>
      <c r="AP20" s="341">
        <v>0.16939943299999999</v>
      </c>
      <c r="AQ20" s="341">
        <v>0.20105100000000001</v>
      </c>
      <c r="AR20" s="341">
        <v>0.208067267</v>
      </c>
      <c r="AS20" s="341">
        <v>0.20077445199999999</v>
      </c>
      <c r="AT20" s="341">
        <v>0.18289638699999999</v>
      </c>
      <c r="AU20" s="341">
        <v>0.215474467</v>
      </c>
      <c r="AV20" s="341">
        <v>0.20708074200000001</v>
      </c>
      <c r="AW20" s="341">
        <v>0.2019676</v>
      </c>
      <c r="AX20" s="341">
        <v>0.19601380600000001</v>
      </c>
      <c r="AY20" s="341">
        <v>0.15102964499999999</v>
      </c>
      <c r="AZ20" s="872">
        <v>0.16796460699999999</v>
      </c>
      <c r="BA20" s="872">
        <v>0.20688699999999999</v>
      </c>
      <c r="BB20" s="872">
        <v>0.22143769999999999</v>
      </c>
      <c r="BC20" s="872">
        <v>0.2289561</v>
      </c>
      <c r="BD20" s="352">
        <v>0.24801989999999999</v>
      </c>
      <c r="BE20" s="352">
        <v>0.25441960000000002</v>
      </c>
      <c r="BF20" s="352">
        <v>0.25834570000000001</v>
      </c>
      <c r="BG20" s="352">
        <v>0.26809179999999999</v>
      </c>
      <c r="BH20" s="352">
        <v>0.26857599999999998</v>
      </c>
      <c r="BI20" s="352">
        <v>0.27948339999999999</v>
      </c>
      <c r="BJ20" s="352">
        <v>0.28828989999999999</v>
      </c>
      <c r="BK20" s="352">
        <v>0.27727859999999999</v>
      </c>
      <c r="BL20" s="352">
        <v>0.28197870000000003</v>
      </c>
      <c r="BM20" s="352">
        <v>0.2866862</v>
      </c>
      <c r="BN20" s="352">
        <v>0.2922247</v>
      </c>
      <c r="BO20" s="352">
        <v>0.29549510000000001</v>
      </c>
      <c r="BP20" s="352">
        <v>0.30258869999999999</v>
      </c>
      <c r="BQ20" s="352">
        <v>0.29899300000000001</v>
      </c>
      <c r="BR20" s="352">
        <v>0.29454659999999999</v>
      </c>
      <c r="BS20" s="352">
        <v>0.29729499999999998</v>
      </c>
      <c r="BT20" s="352">
        <v>0.29246490000000003</v>
      </c>
      <c r="BU20" s="352">
        <v>0.2999484</v>
      </c>
      <c r="BV20" s="352">
        <v>0.30632470000000001</v>
      </c>
    </row>
    <row r="21" spans="1:74" ht="11.1" customHeight="1" x14ac:dyDescent="0.2">
      <c r="A21" s="269" t="s">
        <v>96</v>
      </c>
      <c r="B21" s="545" t="s">
        <v>1505</v>
      </c>
      <c r="C21" s="341">
        <v>-0.69510400000000006</v>
      </c>
      <c r="D21" s="341">
        <v>-0.48419800000000002</v>
      </c>
      <c r="E21" s="341">
        <v>-1.012964</v>
      </c>
      <c r="F21" s="341">
        <v>-1.1385799999999999</v>
      </c>
      <c r="G21" s="341">
        <v>-1.001911</v>
      </c>
      <c r="H21" s="341">
        <v>-1.093478</v>
      </c>
      <c r="I21" s="341">
        <v>-1.362303</v>
      </c>
      <c r="J21" s="341">
        <v>-1.1848179999999999</v>
      </c>
      <c r="K21" s="341">
        <v>-1.182345</v>
      </c>
      <c r="L21" s="341">
        <v>-0.91573199999999999</v>
      </c>
      <c r="M21" s="341">
        <v>-0.941805</v>
      </c>
      <c r="N21" s="341">
        <v>-1.134962</v>
      </c>
      <c r="O21" s="341">
        <v>-0.61289199999999999</v>
      </c>
      <c r="P21" s="341">
        <v>-0.628077</v>
      </c>
      <c r="Q21" s="341">
        <v>-0.98728099999999996</v>
      </c>
      <c r="R21" s="341">
        <v>-0.86398299999999995</v>
      </c>
      <c r="S21" s="341">
        <v>-0.99500200000000005</v>
      </c>
      <c r="T21" s="341">
        <v>-1.0237149999999999</v>
      </c>
      <c r="U21" s="341">
        <v>-1.1437580000000001</v>
      </c>
      <c r="V21" s="341">
        <v>-1.0732079999999999</v>
      </c>
      <c r="W21" s="341">
        <v>-0.95936200000000005</v>
      </c>
      <c r="X21" s="341">
        <v>-0.97177899999999995</v>
      </c>
      <c r="Y21" s="341">
        <v>-1.0325089999999999</v>
      </c>
      <c r="Z21" s="341">
        <v>-1.0417110000000001</v>
      </c>
      <c r="AA21" s="341">
        <v>-0.83654499999999998</v>
      </c>
      <c r="AB21" s="341">
        <v>-0.79840999999999995</v>
      </c>
      <c r="AC21" s="341">
        <v>-0.91920199999999996</v>
      </c>
      <c r="AD21" s="341">
        <v>-1.1123209999999999</v>
      </c>
      <c r="AE21" s="341">
        <v>-1.118336</v>
      </c>
      <c r="AF21" s="341">
        <v>-1.324832</v>
      </c>
      <c r="AG21" s="341">
        <v>-1.236853</v>
      </c>
      <c r="AH21" s="341">
        <v>-1.357294</v>
      </c>
      <c r="AI21" s="341">
        <v>-1.356606</v>
      </c>
      <c r="AJ21" s="341">
        <v>-1.1291439999999999</v>
      </c>
      <c r="AK21" s="341">
        <v>-1.2364919999999999</v>
      </c>
      <c r="AL21" s="341">
        <v>-1.2962180000000001</v>
      </c>
      <c r="AM21" s="341">
        <v>-1.0123759999999999</v>
      </c>
      <c r="AN21" s="341">
        <v>-0.63463800000000004</v>
      </c>
      <c r="AO21" s="341">
        <v>-0.92863799999999996</v>
      </c>
      <c r="AP21" s="341">
        <v>-1.0645800000000001</v>
      </c>
      <c r="AQ21" s="341">
        <v>-1.1596379999999999</v>
      </c>
      <c r="AR21" s="341">
        <v>-1.2990999999999999</v>
      </c>
      <c r="AS21" s="341">
        <v>-1.2623390000000001</v>
      </c>
      <c r="AT21" s="341">
        <v>-1.180194</v>
      </c>
      <c r="AU21" s="341">
        <v>-1.0976060000000001</v>
      </c>
      <c r="AV21" s="341">
        <v>-1.15499</v>
      </c>
      <c r="AW21" s="341">
        <v>-1.1587670000000001</v>
      </c>
      <c r="AX21" s="341">
        <v>-1.2705869999999999</v>
      </c>
      <c r="AY21" s="341">
        <v>-0.99317200000000005</v>
      </c>
      <c r="AZ21" s="872">
        <v>-0.85132600000000003</v>
      </c>
      <c r="BA21" s="872">
        <v>-1.1898759999999999</v>
      </c>
      <c r="BB21" s="872">
        <v>-1.6433666667</v>
      </c>
      <c r="BC21" s="872">
        <v>-1.4438798678</v>
      </c>
      <c r="BD21" s="352">
        <v>-1.404312</v>
      </c>
      <c r="BE21" s="352">
        <v>-1.335253</v>
      </c>
      <c r="BF21" s="352">
        <v>-1.212126</v>
      </c>
      <c r="BG21" s="352">
        <v>-1.0678510000000001</v>
      </c>
      <c r="BH21" s="352">
        <v>-1.0545119999999999</v>
      </c>
      <c r="BI21" s="352">
        <v>-1.06355</v>
      </c>
      <c r="BJ21" s="352">
        <v>-1.125402</v>
      </c>
      <c r="BK21" s="352">
        <v>-0.84073580000000003</v>
      </c>
      <c r="BL21" s="352">
        <v>-0.92676409999999998</v>
      </c>
      <c r="BM21" s="352">
        <v>-0.94845950000000001</v>
      </c>
      <c r="BN21" s="352">
        <v>-1.085294</v>
      </c>
      <c r="BO21" s="352">
        <v>-1.006451</v>
      </c>
      <c r="BP21" s="352">
        <v>-1.1131530000000001</v>
      </c>
      <c r="BQ21" s="352">
        <v>-1.1625319999999999</v>
      </c>
      <c r="BR21" s="352">
        <v>-1.161872</v>
      </c>
      <c r="BS21" s="352">
        <v>-1.141993</v>
      </c>
      <c r="BT21" s="352">
        <v>-0.96480270000000001</v>
      </c>
      <c r="BU21" s="352">
        <v>-1.014826</v>
      </c>
      <c r="BV21" s="352">
        <v>-1.058038</v>
      </c>
    </row>
    <row r="22" spans="1:74" ht="11.1" customHeight="1" x14ac:dyDescent="0.2">
      <c r="A22" s="269" t="s">
        <v>1467</v>
      </c>
      <c r="B22" s="545" t="s">
        <v>1494</v>
      </c>
      <c r="C22" s="341">
        <v>5.777E-3</v>
      </c>
      <c r="D22" s="341">
        <v>-1.01E-4</v>
      </c>
      <c r="E22" s="341">
        <v>1.5002E-2</v>
      </c>
      <c r="F22" s="341">
        <v>1.3179999999999999E-3</v>
      </c>
      <c r="G22" s="341">
        <v>-1.24E-2</v>
      </c>
      <c r="H22" s="341">
        <v>-8.0850000000000002E-3</v>
      </c>
      <c r="I22" s="341">
        <v>-1.0985999999999999E-2</v>
      </c>
      <c r="J22" s="341">
        <v>-1.4848E-2</v>
      </c>
      <c r="K22" s="341">
        <v>-7.8549999999999991E-3</v>
      </c>
      <c r="L22" s="341">
        <v>6.1250000000000002E-3</v>
      </c>
      <c r="M22" s="341">
        <v>2.2738000000000001E-2</v>
      </c>
      <c r="N22" s="341">
        <v>1.2564000000000001E-2</v>
      </c>
      <c r="O22" s="341">
        <v>2.4702999999999999E-2</v>
      </c>
      <c r="P22" s="341">
        <v>2.8646999999999999E-2</v>
      </c>
      <c r="Q22" s="341">
        <v>2.1137E-2</v>
      </c>
      <c r="R22" s="341">
        <v>-4.7039999999999998E-3</v>
      </c>
      <c r="S22" s="341">
        <v>2.3909999999999999E-3</v>
      </c>
      <c r="T22" s="341">
        <v>5.9109999999999996E-3</v>
      </c>
      <c r="U22" s="341">
        <v>1.0809999999999999E-3</v>
      </c>
      <c r="V22" s="341">
        <v>1.4144E-2</v>
      </c>
      <c r="W22" s="341">
        <v>2.9012E-2</v>
      </c>
      <c r="X22" s="341">
        <v>1.8270000000000002E-2</v>
      </c>
      <c r="Y22" s="341">
        <v>2.9253000000000001E-2</v>
      </c>
      <c r="Z22" s="341">
        <v>2.0641E-2</v>
      </c>
      <c r="AA22" s="341">
        <v>3.6958999999999999E-2</v>
      </c>
      <c r="AB22" s="341">
        <v>5.1754000000000001E-2</v>
      </c>
      <c r="AC22" s="341">
        <v>1.3324000000000001E-2</v>
      </c>
      <c r="AD22" s="341">
        <v>3.4186000000000001E-2</v>
      </c>
      <c r="AE22" s="341">
        <v>9.2040000000000004E-3</v>
      </c>
      <c r="AF22" s="341">
        <v>8.0450000000000001E-3</v>
      </c>
      <c r="AG22" s="341">
        <v>-9.1600000000000004E-4</v>
      </c>
      <c r="AH22" s="341">
        <v>-9.8299999999999993E-4</v>
      </c>
      <c r="AI22" s="341">
        <v>4.0429999999999997E-3</v>
      </c>
      <c r="AJ22" s="341">
        <v>1.1913E-2</v>
      </c>
      <c r="AK22" s="341">
        <v>8.1349999999999999E-3</v>
      </c>
      <c r="AL22" s="341">
        <v>2.0655E-2</v>
      </c>
      <c r="AM22" s="341">
        <v>-3.7590000000000002E-3</v>
      </c>
      <c r="AN22" s="341">
        <v>3.9050000000000001E-3</v>
      </c>
      <c r="AO22" s="341">
        <v>1.3999999999999999E-4</v>
      </c>
      <c r="AP22" s="341">
        <v>-4.0289999999999996E-3</v>
      </c>
      <c r="AQ22" s="341">
        <v>-6.6800000000000002E-3</v>
      </c>
      <c r="AR22" s="341">
        <v>-7.9920000000000008E-3</v>
      </c>
      <c r="AS22" s="341">
        <v>-9.8600000000000007E-3</v>
      </c>
      <c r="AT22" s="341">
        <v>-8.1700000000000002E-3</v>
      </c>
      <c r="AU22" s="341">
        <v>-5.829E-3</v>
      </c>
      <c r="AV22" s="341">
        <v>2.8379999999999998E-3</v>
      </c>
      <c r="AW22" s="341">
        <v>2.0950000000000001E-3</v>
      </c>
      <c r="AX22" s="341">
        <v>8.2899999999999998E-4</v>
      </c>
      <c r="AY22" s="341">
        <v>-1.2E-5</v>
      </c>
      <c r="AZ22" s="872">
        <v>-1.7539999999999999E-3</v>
      </c>
      <c r="BA22" s="872">
        <v>-6.2810000000000001E-3</v>
      </c>
      <c r="BB22" s="872">
        <v>1.1628000000000001E-3</v>
      </c>
      <c r="BC22" s="872">
        <v>8.1509677419000005E-4</v>
      </c>
      <c r="BD22" s="352">
        <v>5.3174800000000003E-3</v>
      </c>
      <c r="BE22" s="352">
        <v>4.1360499999999996E-3</v>
      </c>
      <c r="BF22" s="352">
        <v>3.1342200000000001E-3</v>
      </c>
      <c r="BG22" s="352">
        <v>4.2960300000000002E-3</v>
      </c>
      <c r="BH22" s="352">
        <v>7.4603200000000003E-3</v>
      </c>
      <c r="BI22" s="352">
        <v>7.8900499999999991E-3</v>
      </c>
      <c r="BJ22" s="352">
        <v>8.2503799999999999E-3</v>
      </c>
      <c r="BK22" s="352">
        <v>3.2271999999999999E-3</v>
      </c>
      <c r="BL22" s="352">
        <v>7.0791200000000004E-3</v>
      </c>
      <c r="BM22" s="352">
        <v>6.0744500000000003E-3</v>
      </c>
      <c r="BN22" s="352">
        <v>3.7963300000000001E-3</v>
      </c>
      <c r="BO22" s="352">
        <v>2.0382099999999999E-3</v>
      </c>
      <c r="BP22" s="352">
        <v>6.9277000000000002E-3</v>
      </c>
      <c r="BQ22" s="352">
        <v>6.04266E-3</v>
      </c>
      <c r="BR22" s="352">
        <v>5.2677799999999997E-3</v>
      </c>
      <c r="BS22" s="352">
        <v>6.6033300000000001E-3</v>
      </c>
      <c r="BT22" s="352">
        <v>1.05824E-2</v>
      </c>
      <c r="BU22" s="352">
        <v>1.14301E-2</v>
      </c>
      <c r="BV22" s="352">
        <v>1.18657E-2</v>
      </c>
    </row>
    <row r="23" spans="1:74" ht="11.1" customHeight="1" x14ac:dyDescent="0.2">
      <c r="A23" s="270" t="s">
        <v>1468</v>
      </c>
      <c r="B23" s="545" t="s">
        <v>1495</v>
      </c>
      <c r="C23" s="341">
        <v>2.0386999999999999E-2</v>
      </c>
      <c r="D23" s="341">
        <v>1.2821000000000001E-2</v>
      </c>
      <c r="E23" s="341">
        <v>1.7902999999999999E-2</v>
      </c>
      <c r="F23" s="341">
        <v>1.3067E-2</v>
      </c>
      <c r="G23" s="341">
        <v>2.0936E-2</v>
      </c>
      <c r="H23" s="341">
        <v>1.7867000000000001E-2</v>
      </c>
      <c r="I23" s="341">
        <v>1.9129E-2</v>
      </c>
      <c r="J23" s="341">
        <v>1.3580999999999999E-2</v>
      </c>
      <c r="K23" s="341">
        <v>1.0133E-2</v>
      </c>
      <c r="L23" s="341">
        <v>1.4548E-2</v>
      </c>
      <c r="M23" s="341">
        <v>2.3067000000000001E-2</v>
      </c>
      <c r="N23" s="341">
        <v>2.1613E-2</v>
      </c>
      <c r="O23" s="341">
        <v>2.0419E-2</v>
      </c>
      <c r="P23" s="341">
        <v>1.95E-2</v>
      </c>
      <c r="Q23" s="341">
        <v>2.5354999999999999E-2</v>
      </c>
      <c r="R23" s="341">
        <v>1.4E-2</v>
      </c>
      <c r="S23" s="341">
        <v>3.7065000000000001E-2</v>
      </c>
      <c r="T23" s="341">
        <v>2.2700000000000001E-2</v>
      </c>
      <c r="U23" s="341">
        <v>2.5257999999999999E-2</v>
      </c>
      <c r="V23" s="341">
        <v>3.2355000000000002E-2</v>
      </c>
      <c r="W23" s="341">
        <v>1.35E-2</v>
      </c>
      <c r="X23" s="341">
        <v>1.1323E-2</v>
      </c>
      <c r="Y23" s="341">
        <v>2.7099999999999999E-2</v>
      </c>
      <c r="Z23" s="341">
        <v>3.3936000000000001E-2</v>
      </c>
      <c r="AA23" s="341">
        <v>2.7741999999999999E-2</v>
      </c>
      <c r="AB23" s="341">
        <v>3.4551999999999999E-2</v>
      </c>
      <c r="AC23" s="341">
        <v>3.3967999999999998E-2</v>
      </c>
      <c r="AD23" s="341">
        <v>3.4333000000000002E-2</v>
      </c>
      <c r="AE23" s="341">
        <v>3.9E-2</v>
      </c>
      <c r="AF23" s="341">
        <v>4.8633000000000003E-2</v>
      </c>
      <c r="AG23" s="341">
        <v>5.1612999999999999E-2</v>
      </c>
      <c r="AH23" s="341">
        <v>4.3839000000000003E-2</v>
      </c>
      <c r="AI23" s="341">
        <v>3.3833000000000002E-2</v>
      </c>
      <c r="AJ23" s="341">
        <v>2.2613000000000001E-2</v>
      </c>
      <c r="AK23" s="341">
        <v>4.8329999999999996E-3</v>
      </c>
      <c r="AL23" s="341">
        <v>3.1E-2</v>
      </c>
      <c r="AM23" s="341">
        <v>-5.2269999999999999E-3</v>
      </c>
      <c r="AN23" s="341">
        <v>-3.6080000000000001E-3</v>
      </c>
      <c r="AO23" s="341">
        <v>-1.4970000000000001E-2</v>
      </c>
      <c r="AP23" s="341">
        <v>-4.1023999999999998E-2</v>
      </c>
      <c r="AQ23" s="341">
        <v>-2.7567999999999999E-2</v>
      </c>
      <c r="AR23" s="341">
        <v>-4.8089E-2</v>
      </c>
      <c r="AS23" s="341">
        <v>-4.4006000000000003E-2</v>
      </c>
      <c r="AT23" s="341">
        <v>-2.8981E-2</v>
      </c>
      <c r="AU23" s="341">
        <v>-3.9861000000000001E-2</v>
      </c>
      <c r="AV23" s="341">
        <v>-2.8072E-2</v>
      </c>
      <c r="AW23" s="341">
        <v>-4.8522000000000003E-2</v>
      </c>
      <c r="AX23" s="341">
        <v>-2.4135E-2</v>
      </c>
      <c r="AY23" s="341">
        <v>-1.8242999999999999E-2</v>
      </c>
      <c r="AZ23" s="872">
        <v>-4.2321999999999999E-2</v>
      </c>
      <c r="BA23" s="872">
        <v>-2.4732000000000001E-2</v>
      </c>
      <c r="BB23" s="872">
        <v>-1.0452006667E-2</v>
      </c>
      <c r="BC23" s="872">
        <v>-6.3301419354999996E-3</v>
      </c>
      <c r="BD23" s="352">
        <v>-7.6105499999999998E-3</v>
      </c>
      <c r="BE23" s="352">
        <v>-6.8676199999999996E-3</v>
      </c>
      <c r="BF23" s="352">
        <v>-5.3942900000000004E-3</v>
      </c>
      <c r="BG23" s="352">
        <v>-6.2989099999999996E-3</v>
      </c>
      <c r="BH23" s="352">
        <v>-4.8490699999999996E-3</v>
      </c>
      <c r="BI23" s="352">
        <v>-8.8222999999999999E-3</v>
      </c>
      <c r="BJ23" s="352">
        <v>-7.9602400000000004E-3</v>
      </c>
      <c r="BK23" s="352">
        <v>1.15347E-2</v>
      </c>
      <c r="BL23" s="352">
        <v>9.5375000000000008E-3</v>
      </c>
      <c r="BM23" s="352">
        <v>7.8947199999999992E-3</v>
      </c>
      <c r="BN23" s="352">
        <v>6.4434699999999998E-3</v>
      </c>
      <c r="BO23" s="352">
        <v>5.5584199999999997E-3</v>
      </c>
      <c r="BP23" s="352">
        <v>4.1739999999999998E-3</v>
      </c>
      <c r="BQ23" s="352">
        <v>4.8575199999999997E-3</v>
      </c>
      <c r="BR23" s="352">
        <v>6.2164899999999999E-3</v>
      </c>
      <c r="BS23" s="352">
        <v>5.1818599999999999E-3</v>
      </c>
      <c r="BT23" s="352">
        <v>6.4416100000000004E-3</v>
      </c>
      <c r="BU23" s="352">
        <v>2.1270600000000001E-3</v>
      </c>
      <c r="BV23" s="352">
        <v>2.6421600000000002E-3</v>
      </c>
    </row>
    <row r="24" spans="1:74" ht="11.1" customHeight="1" x14ac:dyDescent="0.2">
      <c r="A24" s="270" t="s">
        <v>1514</v>
      </c>
      <c r="B24" s="545" t="s">
        <v>1515</v>
      </c>
      <c r="C24" s="341">
        <v>0.13045277419000001</v>
      </c>
      <c r="D24" s="341">
        <v>0.16857646429000001</v>
      </c>
      <c r="E24" s="341">
        <v>0.18581767741999999</v>
      </c>
      <c r="F24" s="341">
        <v>0.28929516666999999</v>
      </c>
      <c r="G24" s="341">
        <v>-0.11125416129</v>
      </c>
      <c r="H24" s="341">
        <v>-2.1674966667000001E-2</v>
      </c>
      <c r="I24" s="341">
        <v>-4.8557806452000002E-2</v>
      </c>
      <c r="J24" s="341">
        <v>1.3250354839E-2</v>
      </c>
      <c r="K24" s="341">
        <v>8.3826533332999997E-2</v>
      </c>
      <c r="L24" s="341">
        <v>1.3696612903E-2</v>
      </c>
      <c r="M24" s="341">
        <v>-0.37634830000000002</v>
      </c>
      <c r="N24" s="341">
        <v>3.2520258065000002E-2</v>
      </c>
      <c r="O24" s="341">
        <v>-0.15711883870999999</v>
      </c>
      <c r="P24" s="341">
        <v>-8.7268892856999999E-2</v>
      </c>
      <c r="Q24" s="341">
        <v>0.39889151613000001</v>
      </c>
      <c r="R24" s="341">
        <v>1.6996333333000001E-3</v>
      </c>
      <c r="S24" s="341">
        <v>-4.9437096773999999E-3</v>
      </c>
      <c r="T24" s="341">
        <v>4.6901900000000003E-2</v>
      </c>
      <c r="U24" s="341">
        <v>-0.25979854838999999</v>
      </c>
      <c r="V24" s="341">
        <v>0.11172529032</v>
      </c>
      <c r="W24" s="341">
        <v>-8.5608266666999999E-2</v>
      </c>
      <c r="X24" s="341">
        <v>0.32014509677000003</v>
      </c>
      <c r="Y24" s="341">
        <v>-0.16725656667</v>
      </c>
      <c r="Z24" s="341">
        <v>-0.57964903225999997</v>
      </c>
      <c r="AA24" s="341">
        <v>2.7455806451999998E-3</v>
      </c>
      <c r="AB24" s="341">
        <v>0.36892944828000002</v>
      </c>
      <c r="AC24" s="341">
        <v>-0.11656212903</v>
      </c>
      <c r="AD24" s="341">
        <v>0.10467643333</v>
      </c>
      <c r="AE24" s="341">
        <v>-8.3916032257999998E-2</v>
      </c>
      <c r="AF24" s="341">
        <v>-6.6663633333000002E-2</v>
      </c>
      <c r="AG24" s="341">
        <v>-0.17390122581</v>
      </c>
      <c r="AH24" s="341">
        <v>0.11737364516</v>
      </c>
      <c r="AI24" s="341">
        <v>6.3545733332999996E-2</v>
      </c>
      <c r="AJ24" s="341">
        <v>0.24490338710000001</v>
      </c>
      <c r="AK24" s="341">
        <v>-0.26293396667000002</v>
      </c>
      <c r="AL24" s="341">
        <v>-0.20315587097000001</v>
      </c>
      <c r="AM24" s="341">
        <v>0.34238590323000001</v>
      </c>
      <c r="AN24" s="341">
        <v>4.9216214286000003E-2</v>
      </c>
      <c r="AO24" s="341">
        <v>9.0373580645000007E-2</v>
      </c>
      <c r="AP24" s="341">
        <v>0.25533236666999998</v>
      </c>
      <c r="AQ24" s="341">
        <v>-7.3137419354999997E-2</v>
      </c>
      <c r="AR24" s="341">
        <v>8.8457400000000005E-2</v>
      </c>
      <c r="AS24" s="341">
        <v>-0.13120654839000001</v>
      </c>
      <c r="AT24" s="341">
        <v>-0.32914380645000002</v>
      </c>
      <c r="AU24" s="341">
        <v>-9.6150799999999995E-2</v>
      </c>
      <c r="AV24" s="341">
        <v>0.41187877419000002</v>
      </c>
      <c r="AW24" s="341">
        <v>-0.28673723333000001</v>
      </c>
      <c r="AX24" s="341">
        <v>-0.23877719354999999</v>
      </c>
      <c r="AY24" s="341">
        <v>1.2259129032E-2</v>
      </c>
      <c r="AZ24" s="872">
        <v>0.23700550000000001</v>
      </c>
      <c r="BA24" s="872">
        <v>8.3297774194000002E-2</v>
      </c>
      <c r="BB24" s="872">
        <v>0.53885516667</v>
      </c>
      <c r="BC24" s="872">
        <v>8.2514807491999992E-3</v>
      </c>
      <c r="BD24" s="352">
        <v>4.52913E-2</v>
      </c>
      <c r="BE24" s="352">
        <v>-0.1100154</v>
      </c>
      <c r="BF24" s="352">
        <v>-8.5865399999999995E-2</v>
      </c>
      <c r="BG24" s="352">
        <v>-5.1154199999999997E-2</v>
      </c>
      <c r="BH24" s="352">
        <v>0.24321709999999999</v>
      </c>
      <c r="BI24" s="352">
        <v>-0.2388054</v>
      </c>
      <c r="BJ24" s="352">
        <v>-0.25118049999999997</v>
      </c>
      <c r="BK24" s="352">
        <v>-0.13984930000000001</v>
      </c>
      <c r="BL24" s="352">
        <v>0.2405834</v>
      </c>
      <c r="BM24" s="352">
        <v>6.0731199999999999E-2</v>
      </c>
      <c r="BN24" s="352">
        <v>0.1630046</v>
      </c>
      <c r="BO24" s="352">
        <v>-0.10436280000000001</v>
      </c>
      <c r="BP24" s="352">
        <v>-5.7931400000000004E-4</v>
      </c>
      <c r="BQ24" s="352">
        <v>-0.1292681</v>
      </c>
      <c r="BR24" s="352">
        <v>-3.5912600000000003E-2</v>
      </c>
      <c r="BS24" s="352">
        <v>0.1201953</v>
      </c>
      <c r="BT24" s="352">
        <v>0.2424673</v>
      </c>
      <c r="BU24" s="352">
        <v>-0.20186460000000001</v>
      </c>
      <c r="BV24" s="352">
        <v>-0.2517896</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891"/>
      <c r="BA25" s="891"/>
      <c r="BB25" s="891"/>
      <c r="BC25" s="891"/>
      <c r="BD25" s="559"/>
      <c r="BE25" s="559"/>
      <c r="BF25" s="559"/>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456</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891"/>
      <c r="BA26" s="891"/>
      <c r="BB26" s="891"/>
      <c r="BC26" s="891"/>
      <c r="BD26" s="559"/>
      <c r="BE26" s="559"/>
      <c r="BF26" s="559"/>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1506</v>
      </c>
      <c r="B27" s="544" t="s">
        <v>1472</v>
      </c>
      <c r="C27" s="102">
        <v>1.0260823541999999</v>
      </c>
      <c r="D27" s="102">
        <v>1.0669230354000001</v>
      </c>
      <c r="E27" s="102">
        <v>1.1474333869</v>
      </c>
      <c r="F27" s="102">
        <v>1.1251130323</v>
      </c>
      <c r="G27" s="102">
        <v>1.1584688071</v>
      </c>
      <c r="H27" s="102">
        <v>1.2277935337000001</v>
      </c>
      <c r="I27" s="102">
        <v>1.1320674516</v>
      </c>
      <c r="J27" s="102">
        <v>1.2084393872000001</v>
      </c>
      <c r="K27" s="102">
        <v>1.1326191663</v>
      </c>
      <c r="L27" s="102">
        <v>1.2089204201999999</v>
      </c>
      <c r="M27" s="102">
        <v>1.1925919656999999</v>
      </c>
      <c r="N27" s="102">
        <v>1.1444285807000001</v>
      </c>
      <c r="O27" s="102">
        <v>1.1451850321999999</v>
      </c>
      <c r="P27" s="102">
        <v>1.1527672857</v>
      </c>
      <c r="Q27" s="102">
        <v>1.2446729350000001</v>
      </c>
      <c r="R27" s="102">
        <v>1.1985749670000001</v>
      </c>
      <c r="S27" s="102">
        <v>1.3225935164</v>
      </c>
      <c r="T27" s="102">
        <v>1.3456291007000001</v>
      </c>
      <c r="U27" s="102">
        <v>1.2414943869999999</v>
      </c>
      <c r="V27" s="102">
        <v>1.3356968062000001</v>
      </c>
      <c r="W27" s="102">
        <v>1.2795301337</v>
      </c>
      <c r="X27" s="102">
        <v>1.3195810643999999</v>
      </c>
      <c r="Y27" s="102">
        <v>1.2575022993</v>
      </c>
      <c r="Z27" s="102">
        <v>1.2817263875</v>
      </c>
      <c r="AA27" s="102">
        <v>1.155267517</v>
      </c>
      <c r="AB27" s="102">
        <v>1.3114181710999999</v>
      </c>
      <c r="AC27" s="102">
        <v>1.2720219676</v>
      </c>
      <c r="AD27" s="102">
        <v>1.2724858996999999</v>
      </c>
      <c r="AE27" s="102">
        <v>1.3718931611</v>
      </c>
      <c r="AF27" s="102">
        <v>1.352737367</v>
      </c>
      <c r="AG27" s="102">
        <v>1.4020422581</v>
      </c>
      <c r="AH27" s="102">
        <v>1.3352637741</v>
      </c>
      <c r="AI27" s="102">
        <v>1.3201128666999999</v>
      </c>
      <c r="AJ27" s="102">
        <v>1.3638782571000001</v>
      </c>
      <c r="AK27" s="102">
        <v>1.325758234</v>
      </c>
      <c r="AL27" s="102">
        <v>1.2772074194</v>
      </c>
      <c r="AM27" s="102">
        <v>1.130412032</v>
      </c>
      <c r="AN27" s="102">
        <v>1.203650036</v>
      </c>
      <c r="AO27" s="102">
        <v>1.1767227734000001</v>
      </c>
      <c r="AP27" s="102">
        <v>1.2354022327</v>
      </c>
      <c r="AQ27" s="102">
        <v>1.1778060645999999</v>
      </c>
      <c r="AR27" s="102">
        <v>1.2079580999999999</v>
      </c>
      <c r="AS27" s="102">
        <v>1.2227373228</v>
      </c>
      <c r="AT27" s="102">
        <v>1.2090026128</v>
      </c>
      <c r="AU27" s="102">
        <v>1.2146393003</v>
      </c>
      <c r="AV27" s="102">
        <v>1.2573226769000001</v>
      </c>
      <c r="AW27" s="102">
        <v>1.1871228332999999</v>
      </c>
      <c r="AX27" s="102">
        <v>1.2580290970000001</v>
      </c>
      <c r="AY27" s="102">
        <v>1.061116612</v>
      </c>
      <c r="AZ27" s="891">
        <v>1.1485693571</v>
      </c>
      <c r="BA27" s="891">
        <v>1.2454419031999999</v>
      </c>
      <c r="BB27" s="891">
        <v>1.2962635933</v>
      </c>
      <c r="BC27" s="891">
        <v>1.3268751913000001</v>
      </c>
      <c r="BD27" s="559">
        <v>1.3655390000000001</v>
      </c>
      <c r="BE27" s="559">
        <v>1.3788480000000001</v>
      </c>
      <c r="BF27" s="559">
        <v>1.3957999999999999</v>
      </c>
      <c r="BG27" s="559">
        <v>1.3612390000000001</v>
      </c>
      <c r="BH27" s="559">
        <v>1.3877440000000001</v>
      </c>
      <c r="BI27" s="559">
        <v>1.361011</v>
      </c>
      <c r="BJ27" s="559">
        <v>1.3724609999999999</v>
      </c>
      <c r="BK27" s="559">
        <v>1.310676</v>
      </c>
      <c r="BL27" s="559">
        <v>1.350198</v>
      </c>
      <c r="BM27" s="559">
        <v>1.3572470000000001</v>
      </c>
      <c r="BN27" s="559">
        <v>1.3883540000000001</v>
      </c>
      <c r="BO27" s="559">
        <v>1.4356500000000001</v>
      </c>
      <c r="BP27" s="559">
        <v>1.44967</v>
      </c>
      <c r="BQ27" s="559">
        <v>1.4347460000000001</v>
      </c>
      <c r="BR27" s="559">
        <v>1.4401550000000001</v>
      </c>
      <c r="BS27" s="559">
        <v>1.407753</v>
      </c>
      <c r="BT27" s="559">
        <v>1.4332480000000001</v>
      </c>
      <c r="BU27" s="559">
        <v>1.399022</v>
      </c>
      <c r="BV27" s="559">
        <v>1.407211</v>
      </c>
    </row>
    <row r="28" spans="1:74" s="239" customFormat="1" ht="11.1" customHeight="1" x14ac:dyDescent="0.2">
      <c r="A28" s="270" t="s">
        <v>505</v>
      </c>
      <c r="B28" s="545" t="s">
        <v>1109</v>
      </c>
      <c r="C28" s="341">
        <v>0.84006377419</v>
      </c>
      <c r="D28" s="341">
        <v>0.86559457142999996</v>
      </c>
      <c r="E28" s="341">
        <v>0.92607948387000005</v>
      </c>
      <c r="F28" s="341">
        <v>0.89147103333</v>
      </c>
      <c r="G28" s="341">
        <v>0.93706951613</v>
      </c>
      <c r="H28" s="341">
        <v>0.96562546667000004</v>
      </c>
      <c r="I28" s="341">
        <v>0.90549058064999999</v>
      </c>
      <c r="J28" s="341">
        <v>0.95934264516000001</v>
      </c>
      <c r="K28" s="341">
        <v>0.89654643332999995</v>
      </c>
      <c r="L28" s="341">
        <v>0.94934277419000002</v>
      </c>
      <c r="M28" s="341">
        <v>0.94329686667000001</v>
      </c>
      <c r="N28" s="341">
        <v>0.89379283871000004</v>
      </c>
      <c r="O28" s="341">
        <v>0.87998364516000005</v>
      </c>
      <c r="P28" s="341">
        <v>0.87084528570999997</v>
      </c>
      <c r="Q28" s="341">
        <v>0.93882412903000001</v>
      </c>
      <c r="R28" s="341">
        <v>0.90368850000000001</v>
      </c>
      <c r="S28" s="341">
        <v>0.94195754839000001</v>
      </c>
      <c r="T28" s="341">
        <v>0.97425336666999995</v>
      </c>
      <c r="U28" s="341">
        <v>0.92237512902999996</v>
      </c>
      <c r="V28" s="341">
        <v>0.97558164516000001</v>
      </c>
      <c r="W28" s="341">
        <v>0.90817806667000001</v>
      </c>
      <c r="X28" s="341">
        <v>0.96893541935000005</v>
      </c>
      <c r="Y28" s="341">
        <v>0.94225973333000002</v>
      </c>
      <c r="Z28" s="341">
        <v>0.90696606451999995</v>
      </c>
      <c r="AA28" s="341">
        <v>0.83861300000000005</v>
      </c>
      <c r="AB28" s="341">
        <v>0.91824372413999999</v>
      </c>
      <c r="AC28" s="341">
        <v>0.91709232257999995</v>
      </c>
      <c r="AD28" s="341">
        <v>0.87574226666999999</v>
      </c>
      <c r="AE28" s="341">
        <v>0.98382525805999999</v>
      </c>
      <c r="AF28" s="341">
        <v>0.94016449999999996</v>
      </c>
      <c r="AG28" s="341">
        <v>0.96998425805999999</v>
      </c>
      <c r="AH28" s="341">
        <v>0.94865538709999997</v>
      </c>
      <c r="AI28" s="341">
        <v>0.92112576667000001</v>
      </c>
      <c r="AJ28" s="341">
        <v>0.96729538709999996</v>
      </c>
      <c r="AK28" s="341">
        <v>0.93282759999999998</v>
      </c>
      <c r="AL28" s="341">
        <v>0.90513167742</v>
      </c>
      <c r="AM28" s="341">
        <v>0.88761199999999996</v>
      </c>
      <c r="AN28" s="341">
        <v>0.90984600000000004</v>
      </c>
      <c r="AO28" s="341">
        <v>0.90235567742</v>
      </c>
      <c r="AP28" s="341">
        <v>0.95138106667</v>
      </c>
      <c r="AQ28" s="341">
        <v>0.91471245161000003</v>
      </c>
      <c r="AR28" s="341">
        <v>0.97586850000000003</v>
      </c>
      <c r="AS28" s="341">
        <v>0.95960609676999997</v>
      </c>
      <c r="AT28" s="341">
        <v>0.95324335484</v>
      </c>
      <c r="AU28" s="341">
        <v>0.93531003332999996</v>
      </c>
      <c r="AV28" s="341">
        <v>0.96822248386999998</v>
      </c>
      <c r="AW28" s="341">
        <v>0.90463703333000001</v>
      </c>
      <c r="AX28" s="341">
        <v>0.96493312902999995</v>
      </c>
      <c r="AY28" s="341">
        <v>0.85038787097000001</v>
      </c>
      <c r="AZ28" s="872">
        <v>0.87661060714000005</v>
      </c>
      <c r="BA28" s="872">
        <v>0.95193290323000002</v>
      </c>
      <c r="BB28" s="872">
        <v>0.95363653332999998</v>
      </c>
      <c r="BC28" s="872">
        <v>0.95293619131999996</v>
      </c>
      <c r="BD28" s="352">
        <v>0.96570869999999998</v>
      </c>
      <c r="BE28" s="352">
        <v>0.96804959999999995</v>
      </c>
      <c r="BF28" s="352">
        <v>0.97155670000000005</v>
      </c>
      <c r="BG28" s="352">
        <v>0.92726010000000003</v>
      </c>
      <c r="BH28" s="352">
        <v>0.95521630000000002</v>
      </c>
      <c r="BI28" s="352">
        <v>0.92801990000000001</v>
      </c>
      <c r="BJ28" s="352">
        <v>0.92872949999999999</v>
      </c>
      <c r="BK28" s="352">
        <v>0.89136130000000002</v>
      </c>
      <c r="BL28" s="352">
        <v>0.90645149999999997</v>
      </c>
      <c r="BM28" s="352">
        <v>0.90817809999999999</v>
      </c>
      <c r="BN28" s="352">
        <v>0.92654860000000006</v>
      </c>
      <c r="BO28" s="352">
        <v>0.96080449999999995</v>
      </c>
      <c r="BP28" s="352">
        <v>0.96861370000000002</v>
      </c>
      <c r="BQ28" s="352">
        <v>0.9553353</v>
      </c>
      <c r="BR28" s="352">
        <v>0.95992549999999999</v>
      </c>
      <c r="BS28" s="352">
        <v>0.92565790000000003</v>
      </c>
      <c r="BT28" s="352">
        <v>0.95819049999999995</v>
      </c>
      <c r="BU28" s="352">
        <v>0.93073879999999998</v>
      </c>
      <c r="BV28" s="352">
        <v>0.93165489999999995</v>
      </c>
    </row>
    <row r="29" spans="1:74" s="239" customFormat="1" ht="11.1" customHeight="1" x14ac:dyDescent="0.2">
      <c r="A29" s="269" t="s">
        <v>1473</v>
      </c>
      <c r="B29" s="545" t="s">
        <v>1497</v>
      </c>
      <c r="C29" s="341">
        <v>8.6446935000000003E-2</v>
      </c>
      <c r="D29" s="341">
        <v>9.9651249999999997E-2</v>
      </c>
      <c r="E29" s="341">
        <v>0.109400548</v>
      </c>
      <c r="F29" s="341">
        <v>0.117883733</v>
      </c>
      <c r="G29" s="341">
        <v>0.104208968</v>
      </c>
      <c r="H29" s="341">
        <v>0.115257867</v>
      </c>
      <c r="I29" s="341">
        <v>0.10688325799999999</v>
      </c>
      <c r="J29" s="341">
        <v>0.109844129</v>
      </c>
      <c r="K29" s="341">
        <v>0.106068233</v>
      </c>
      <c r="L29" s="341">
        <v>0.115380968</v>
      </c>
      <c r="M29" s="341">
        <v>0.124552633</v>
      </c>
      <c r="N29" s="341">
        <v>0.102518097</v>
      </c>
      <c r="O29" s="341">
        <v>0.104741323</v>
      </c>
      <c r="P29" s="341">
        <v>0.112791286</v>
      </c>
      <c r="Q29" s="341">
        <v>0.120149774</v>
      </c>
      <c r="R29" s="341">
        <v>0.10699586699999999</v>
      </c>
      <c r="S29" s="341">
        <v>0.13642109699999999</v>
      </c>
      <c r="T29" s="341">
        <v>0.141822167</v>
      </c>
      <c r="U29" s="341">
        <v>0.12584938700000001</v>
      </c>
      <c r="V29" s="341">
        <v>0.12960129000000001</v>
      </c>
      <c r="W29" s="341">
        <v>0.14339099999999999</v>
      </c>
      <c r="X29" s="341">
        <v>0.134989677</v>
      </c>
      <c r="Y29" s="341">
        <v>0.13196493300000001</v>
      </c>
      <c r="Z29" s="341">
        <v>0.121515097</v>
      </c>
      <c r="AA29" s="341">
        <v>0.122778839</v>
      </c>
      <c r="AB29" s="341">
        <v>0.141847103</v>
      </c>
      <c r="AC29" s="341">
        <v>0.12277029</v>
      </c>
      <c r="AD29" s="341">
        <v>0.13851169999999999</v>
      </c>
      <c r="AE29" s="341">
        <v>0.12757441899999999</v>
      </c>
      <c r="AF29" s="341">
        <v>0.1356272</v>
      </c>
      <c r="AG29" s="341">
        <v>0.12011435500000001</v>
      </c>
      <c r="AH29" s="341">
        <v>0.117083097</v>
      </c>
      <c r="AI29" s="341">
        <v>0.119501733</v>
      </c>
      <c r="AJ29" s="341">
        <v>0.128240677</v>
      </c>
      <c r="AK29" s="341">
        <v>0.1129585</v>
      </c>
      <c r="AL29" s="341">
        <v>0.121763806</v>
      </c>
      <c r="AM29" s="341">
        <v>7.2255451999999998E-2</v>
      </c>
      <c r="AN29" s="341">
        <v>7.4604821000000002E-2</v>
      </c>
      <c r="AO29" s="341">
        <v>7.5680774000000006E-2</v>
      </c>
      <c r="AP29" s="341">
        <v>8.2369899999999996E-2</v>
      </c>
      <c r="AQ29" s="341">
        <v>7.6884355000000001E-2</v>
      </c>
      <c r="AR29" s="341">
        <v>7.2388732999999997E-2</v>
      </c>
      <c r="AS29" s="341">
        <v>6.6815645000000007E-2</v>
      </c>
      <c r="AT29" s="341">
        <v>5.9645128999999998E-2</v>
      </c>
      <c r="AU29" s="341">
        <v>8.0360666999999997E-2</v>
      </c>
      <c r="AV29" s="341">
        <v>6.8677548000000005E-2</v>
      </c>
      <c r="AW29" s="341">
        <v>7.0870066999999995E-2</v>
      </c>
      <c r="AX29" s="341">
        <v>6.7973000000000006E-2</v>
      </c>
      <c r="AY29" s="341">
        <v>7.2237257999999999E-2</v>
      </c>
      <c r="AZ29" s="872">
        <v>8.4337285999999997E-2</v>
      </c>
      <c r="BA29" s="872">
        <v>8.3982000000000001E-2</v>
      </c>
      <c r="BB29" s="872">
        <v>9.8109299999999997E-2</v>
      </c>
      <c r="BC29" s="872">
        <v>0.11206579999999999</v>
      </c>
      <c r="BD29" s="352">
        <v>0.1245093</v>
      </c>
      <c r="BE29" s="352">
        <v>0.12416290000000001</v>
      </c>
      <c r="BF29" s="352">
        <v>0.12668879999999999</v>
      </c>
      <c r="BG29" s="352">
        <v>0.12725259999999999</v>
      </c>
      <c r="BH29" s="352">
        <v>0.12186950000000001</v>
      </c>
      <c r="BI29" s="352">
        <v>0.11444459999999999</v>
      </c>
      <c r="BJ29" s="352">
        <v>0.11425399999999999</v>
      </c>
      <c r="BK29" s="352">
        <v>8.9431800000000006E-2</v>
      </c>
      <c r="BL29" s="352">
        <v>0.1025563</v>
      </c>
      <c r="BM29" s="352">
        <v>0.1081328</v>
      </c>
      <c r="BN29" s="352">
        <v>0.1151756</v>
      </c>
      <c r="BO29" s="352">
        <v>0.12430960000000001</v>
      </c>
      <c r="BP29" s="352">
        <v>0.1276012</v>
      </c>
      <c r="BQ29" s="352">
        <v>0.1257317</v>
      </c>
      <c r="BR29" s="352">
        <v>0.12732450000000001</v>
      </c>
      <c r="BS29" s="352">
        <v>0.1268185</v>
      </c>
      <c r="BT29" s="352">
        <v>0.1224122</v>
      </c>
      <c r="BU29" s="352">
        <v>0.11498120000000001</v>
      </c>
      <c r="BV29" s="352">
        <v>0.1141412</v>
      </c>
    </row>
    <row r="30" spans="1:74" s="239" customFormat="1" ht="11.1" customHeight="1" x14ac:dyDescent="0.2">
      <c r="A30" s="270" t="s">
        <v>1474</v>
      </c>
      <c r="B30" s="550" t="s">
        <v>1520</v>
      </c>
      <c r="C30" s="341">
        <v>4.7252935000000003E-2</v>
      </c>
      <c r="D30" s="341">
        <v>5.6115249999999998E-2</v>
      </c>
      <c r="E30" s="341">
        <v>6.1110548000000001E-2</v>
      </c>
      <c r="F30" s="341">
        <v>7.0016732999999998E-2</v>
      </c>
      <c r="G30" s="341">
        <v>5.5563967999999998E-2</v>
      </c>
      <c r="H30" s="341">
        <v>6.9290867000000006E-2</v>
      </c>
      <c r="I30" s="341">
        <v>6.2947258000000006E-2</v>
      </c>
      <c r="J30" s="341">
        <v>6.3747129E-2</v>
      </c>
      <c r="K30" s="341">
        <v>5.9835233000000002E-2</v>
      </c>
      <c r="L30" s="341">
        <v>7.2154968E-2</v>
      </c>
      <c r="M30" s="341">
        <v>8.3285632999999998E-2</v>
      </c>
      <c r="N30" s="341">
        <v>6.1228097000000002E-2</v>
      </c>
      <c r="O30" s="341">
        <v>6.3289322999999995E-2</v>
      </c>
      <c r="P30" s="341">
        <v>6.7970286000000005E-2</v>
      </c>
      <c r="Q30" s="341">
        <v>7.2891774000000006E-2</v>
      </c>
      <c r="R30" s="341">
        <v>5.7962867000000001E-2</v>
      </c>
      <c r="S30" s="341">
        <v>8.5550097000000005E-2</v>
      </c>
      <c r="T30" s="341">
        <v>9.2722166999999994E-2</v>
      </c>
      <c r="U30" s="341">
        <v>8.0204387000000002E-2</v>
      </c>
      <c r="V30" s="341">
        <v>8.1343289999999999E-2</v>
      </c>
      <c r="W30" s="341">
        <v>9.5058000000000004E-2</v>
      </c>
      <c r="X30" s="341">
        <v>8.7795677000000003E-2</v>
      </c>
      <c r="Y30" s="341">
        <v>8.6964932999999994E-2</v>
      </c>
      <c r="Z30" s="341">
        <v>8.0321096999999994E-2</v>
      </c>
      <c r="AA30" s="341">
        <v>8.1133838999999999E-2</v>
      </c>
      <c r="AB30" s="341">
        <v>9.8226102999999995E-2</v>
      </c>
      <c r="AC30" s="341">
        <v>8.0351290000000006E-2</v>
      </c>
      <c r="AD30" s="341">
        <v>7.9811699999999999E-2</v>
      </c>
      <c r="AE30" s="341">
        <v>7.8832419000000001E-2</v>
      </c>
      <c r="AF30" s="341">
        <v>8.80272E-2</v>
      </c>
      <c r="AG30" s="341">
        <v>7.6372355000000003E-2</v>
      </c>
      <c r="AH30" s="341">
        <v>7.1018097000000002E-2</v>
      </c>
      <c r="AI30" s="341">
        <v>7.7134732999999997E-2</v>
      </c>
      <c r="AJ30" s="341">
        <v>8.7466677000000007E-2</v>
      </c>
      <c r="AK30" s="341">
        <v>7.8025499999999998E-2</v>
      </c>
      <c r="AL30" s="341">
        <v>8.4634806000000007E-2</v>
      </c>
      <c r="AM30" s="341">
        <v>3.7384451999999999E-2</v>
      </c>
      <c r="AN30" s="341">
        <v>4.2425821000000002E-2</v>
      </c>
      <c r="AO30" s="341">
        <v>4.5583774000000001E-2</v>
      </c>
      <c r="AP30" s="341">
        <v>4.8002900000000001E-2</v>
      </c>
      <c r="AQ30" s="341">
        <v>4.2981354999999999E-2</v>
      </c>
      <c r="AR30" s="341">
        <v>4.2821733000000001E-2</v>
      </c>
      <c r="AS30" s="341">
        <v>3.6363645E-2</v>
      </c>
      <c r="AT30" s="341">
        <v>2.7580128999999998E-2</v>
      </c>
      <c r="AU30" s="341">
        <v>4.7393667E-2</v>
      </c>
      <c r="AV30" s="341">
        <v>3.8741548000000001E-2</v>
      </c>
      <c r="AW30" s="341">
        <v>4.3703066999999998E-2</v>
      </c>
      <c r="AX30" s="341">
        <v>3.9683000000000003E-2</v>
      </c>
      <c r="AY30" s="341">
        <v>4.4140258000000002E-2</v>
      </c>
      <c r="AZ30" s="872">
        <v>5.1551286000000002E-2</v>
      </c>
      <c r="BA30" s="872">
        <v>5.6950000000000001E-2</v>
      </c>
      <c r="BB30" s="872">
        <v>5.32129E-2</v>
      </c>
      <c r="BC30" s="872">
        <v>6.6550300000000007E-2</v>
      </c>
      <c r="BD30" s="352">
        <v>7.7919199999999994E-2</v>
      </c>
      <c r="BE30" s="352">
        <v>7.8540600000000002E-2</v>
      </c>
      <c r="BF30" s="352">
        <v>7.8817399999999996E-2</v>
      </c>
      <c r="BG30" s="352">
        <v>7.8695200000000007E-2</v>
      </c>
      <c r="BH30" s="352">
        <v>7.7684000000000003E-2</v>
      </c>
      <c r="BI30" s="352">
        <v>7.3471300000000003E-2</v>
      </c>
      <c r="BJ30" s="352">
        <v>7.3401400000000006E-2</v>
      </c>
      <c r="BK30" s="352">
        <v>4.78687E-2</v>
      </c>
      <c r="BL30" s="352">
        <v>5.9287800000000002E-2</v>
      </c>
      <c r="BM30" s="352">
        <v>6.1983700000000003E-2</v>
      </c>
      <c r="BN30" s="352">
        <v>6.3461400000000001E-2</v>
      </c>
      <c r="BO30" s="352">
        <v>7.53664E-2</v>
      </c>
      <c r="BP30" s="352">
        <v>7.9634999999999997E-2</v>
      </c>
      <c r="BQ30" s="352">
        <v>7.9534400000000005E-2</v>
      </c>
      <c r="BR30" s="352">
        <v>7.9214199999999999E-2</v>
      </c>
      <c r="BS30" s="352">
        <v>7.8210000000000002E-2</v>
      </c>
      <c r="BT30" s="352">
        <v>7.8171900000000002E-2</v>
      </c>
      <c r="BU30" s="352">
        <v>7.3952299999999999E-2</v>
      </c>
      <c r="BV30" s="352">
        <v>7.3277499999999995E-2</v>
      </c>
    </row>
    <row r="31" spans="1:74" s="239" customFormat="1" ht="11.1" customHeight="1" x14ac:dyDescent="0.2">
      <c r="A31" s="270" t="s">
        <v>1470</v>
      </c>
      <c r="B31" s="550" t="s">
        <v>1521</v>
      </c>
      <c r="C31" s="341">
        <v>3.9194E-2</v>
      </c>
      <c r="D31" s="341">
        <v>4.3535999999999998E-2</v>
      </c>
      <c r="E31" s="341">
        <v>4.829E-2</v>
      </c>
      <c r="F31" s="341">
        <v>4.7867E-2</v>
      </c>
      <c r="G31" s="341">
        <v>4.8645000000000001E-2</v>
      </c>
      <c r="H31" s="341">
        <v>4.5967000000000001E-2</v>
      </c>
      <c r="I31" s="341">
        <v>4.3936000000000003E-2</v>
      </c>
      <c r="J31" s="341">
        <v>4.6096999999999999E-2</v>
      </c>
      <c r="K31" s="341">
        <v>4.6233000000000003E-2</v>
      </c>
      <c r="L31" s="341">
        <v>4.3226000000000001E-2</v>
      </c>
      <c r="M31" s="341">
        <v>4.1266999999999998E-2</v>
      </c>
      <c r="N31" s="341">
        <v>4.129E-2</v>
      </c>
      <c r="O31" s="341">
        <v>4.1452000000000003E-2</v>
      </c>
      <c r="P31" s="341">
        <v>4.4821E-2</v>
      </c>
      <c r="Q31" s="341">
        <v>4.7258000000000001E-2</v>
      </c>
      <c r="R31" s="341">
        <v>4.9033E-2</v>
      </c>
      <c r="S31" s="341">
        <v>5.0871E-2</v>
      </c>
      <c r="T31" s="341">
        <v>4.9099999999999998E-2</v>
      </c>
      <c r="U31" s="341">
        <v>4.5644999999999998E-2</v>
      </c>
      <c r="V31" s="341">
        <v>4.8258000000000002E-2</v>
      </c>
      <c r="W31" s="341">
        <v>4.8333000000000001E-2</v>
      </c>
      <c r="X31" s="341">
        <v>4.7194E-2</v>
      </c>
      <c r="Y31" s="341">
        <v>4.4999999999999998E-2</v>
      </c>
      <c r="Z31" s="341">
        <v>4.1194000000000001E-2</v>
      </c>
      <c r="AA31" s="341">
        <v>4.1645000000000001E-2</v>
      </c>
      <c r="AB31" s="341">
        <v>4.3621E-2</v>
      </c>
      <c r="AC31" s="341">
        <v>4.2418999999999998E-2</v>
      </c>
      <c r="AD31" s="341">
        <v>5.8700000000000002E-2</v>
      </c>
      <c r="AE31" s="341">
        <v>4.8742000000000001E-2</v>
      </c>
      <c r="AF31" s="341">
        <v>4.7600000000000003E-2</v>
      </c>
      <c r="AG31" s="341">
        <v>4.3742000000000003E-2</v>
      </c>
      <c r="AH31" s="341">
        <v>4.6065000000000002E-2</v>
      </c>
      <c r="AI31" s="341">
        <v>4.2367000000000002E-2</v>
      </c>
      <c r="AJ31" s="341">
        <v>4.0773999999999998E-2</v>
      </c>
      <c r="AK31" s="341">
        <v>3.4932999999999999E-2</v>
      </c>
      <c r="AL31" s="341">
        <v>3.7129000000000002E-2</v>
      </c>
      <c r="AM31" s="341">
        <v>3.4870999999999999E-2</v>
      </c>
      <c r="AN31" s="341">
        <v>3.2178999999999999E-2</v>
      </c>
      <c r="AO31" s="341">
        <v>3.0096999999999999E-2</v>
      </c>
      <c r="AP31" s="341">
        <v>3.4367000000000002E-2</v>
      </c>
      <c r="AQ31" s="341">
        <v>3.3903000000000003E-2</v>
      </c>
      <c r="AR31" s="341">
        <v>2.9567E-2</v>
      </c>
      <c r="AS31" s="341">
        <v>3.0452E-2</v>
      </c>
      <c r="AT31" s="341">
        <v>3.2065000000000003E-2</v>
      </c>
      <c r="AU31" s="341">
        <v>3.2967000000000003E-2</v>
      </c>
      <c r="AV31" s="341">
        <v>2.9936000000000001E-2</v>
      </c>
      <c r="AW31" s="341">
        <v>2.7167E-2</v>
      </c>
      <c r="AX31" s="341">
        <v>2.8289999999999999E-2</v>
      </c>
      <c r="AY31" s="341">
        <v>2.8097E-2</v>
      </c>
      <c r="AZ31" s="872">
        <v>3.2786000000000003E-2</v>
      </c>
      <c r="BA31" s="872">
        <v>2.7032E-2</v>
      </c>
      <c r="BB31" s="872">
        <v>4.4896400000000003E-2</v>
      </c>
      <c r="BC31" s="872">
        <v>4.55155E-2</v>
      </c>
      <c r="BD31" s="352">
        <v>4.6590100000000002E-2</v>
      </c>
      <c r="BE31" s="352">
        <v>4.5622299999999998E-2</v>
      </c>
      <c r="BF31" s="352">
        <v>4.7871400000000001E-2</v>
      </c>
      <c r="BG31" s="352">
        <v>4.8557400000000001E-2</v>
      </c>
      <c r="BH31" s="352">
        <v>4.4185500000000003E-2</v>
      </c>
      <c r="BI31" s="352">
        <v>4.0973299999999997E-2</v>
      </c>
      <c r="BJ31" s="352">
        <v>4.0852600000000003E-2</v>
      </c>
      <c r="BK31" s="352">
        <v>4.1563099999999999E-2</v>
      </c>
      <c r="BL31" s="352">
        <v>4.3268500000000001E-2</v>
      </c>
      <c r="BM31" s="352">
        <v>4.6149200000000001E-2</v>
      </c>
      <c r="BN31" s="352">
        <v>5.1714200000000002E-2</v>
      </c>
      <c r="BO31" s="352">
        <v>4.8943199999999999E-2</v>
      </c>
      <c r="BP31" s="352">
        <v>4.7966200000000001E-2</v>
      </c>
      <c r="BQ31" s="352">
        <v>4.6197299999999997E-2</v>
      </c>
      <c r="BR31" s="352">
        <v>4.8110300000000002E-2</v>
      </c>
      <c r="BS31" s="352">
        <v>4.8608400000000003E-2</v>
      </c>
      <c r="BT31" s="352">
        <v>4.4240300000000003E-2</v>
      </c>
      <c r="BU31" s="352">
        <v>4.10289E-2</v>
      </c>
      <c r="BV31" s="352">
        <v>4.0863700000000003E-2</v>
      </c>
    </row>
    <row r="32" spans="1:74" s="239" customFormat="1" ht="11.1" customHeight="1" x14ac:dyDescent="0.2">
      <c r="A32" s="270" t="s">
        <v>1475</v>
      </c>
      <c r="B32" s="545" t="s">
        <v>1498</v>
      </c>
      <c r="C32" s="341">
        <v>9.3788774000000005E-2</v>
      </c>
      <c r="D32" s="341">
        <v>9.3578857000000001E-2</v>
      </c>
      <c r="E32" s="341">
        <v>0.103022065</v>
      </c>
      <c r="F32" s="341">
        <v>0.10207393300000001</v>
      </c>
      <c r="G32" s="341">
        <v>0.105037097</v>
      </c>
      <c r="H32" s="341">
        <v>0.13386126700000001</v>
      </c>
      <c r="I32" s="341">
        <v>0.105548613</v>
      </c>
      <c r="J32" s="341">
        <v>0.124097968</v>
      </c>
      <c r="K32" s="341">
        <v>0.11498826700000001</v>
      </c>
      <c r="L32" s="341">
        <v>0.12881035499999999</v>
      </c>
      <c r="M32" s="341">
        <v>0.110161333</v>
      </c>
      <c r="N32" s="341">
        <v>0.12809271</v>
      </c>
      <c r="O32" s="341">
        <v>0.140392032</v>
      </c>
      <c r="P32" s="341">
        <v>0.154007643</v>
      </c>
      <c r="Q32" s="341">
        <v>0.166028129</v>
      </c>
      <c r="R32" s="341">
        <v>0.17110439999999999</v>
      </c>
      <c r="S32" s="341">
        <v>0.223636903</v>
      </c>
      <c r="T32" s="341">
        <v>0.21061476700000001</v>
      </c>
      <c r="U32" s="341">
        <v>0.17300132300000001</v>
      </c>
      <c r="V32" s="341">
        <v>0.21719680599999999</v>
      </c>
      <c r="W32" s="341">
        <v>0.2065485</v>
      </c>
      <c r="X32" s="341">
        <v>0.194235097</v>
      </c>
      <c r="Y32" s="341">
        <v>0.16252413299999999</v>
      </c>
      <c r="Z32" s="341">
        <v>0.22773322600000001</v>
      </c>
      <c r="AA32" s="341">
        <v>0.17652671</v>
      </c>
      <c r="AB32" s="341">
        <v>0.23038531000000001</v>
      </c>
      <c r="AC32" s="341">
        <v>0.21252506500000001</v>
      </c>
      <c r="AD32" s="341">
        <v>0.23379823299999999</v>
      </c>
      <c r="AE32" s="341">
        <v>0.24606209700000001</v>
      </c>
      <c r="AF32" s="341">
        <v>0.2572218</v>
      </c>
      <c r="AG32" s="341">
        <v>0.29092683899999999</v>
      </c>
      <c r="AH32" s="341">
        <v>0.25161954800000003</v>
      </c>
      <c r="AI32" s="341">
        <v>0.25463396700000002</v>
      </c>
      <c r="AJ32" s="341">
        <v>0.24088225799999999</v>
      </c>
      <c r="AK32" s="341">
        <v>0.24548176699999999</v>
      </c>
      <c r="AL32" s="341">
        <v>0.22597509700000001</v>
      </c>
      <c r="AM32" s="341">
        <v>0.14591429</v>
      </c>
      <c r="AN32" s="341">
        <v>0.18229878599999999</v>
      </c>
      <c r="AO32" s="341">
        <v>0.16779229000000001</v>
      </c>
      <c r="AP32" s="341">
        <v>0.169486633</v>
      </c>
      <c r="AQ32" s="341">
        <v>0.15146200000000001</v>
      </c>
      <c r="AR32" s="341">
        <v>0.117251067</v>
      </c>
      <c r="AS32" s="341">
        <v>0.162728871</v>
      </c>
      <c r="AT32" s="341">
        <v>0.168801742</v>
      </c>
      <c r="AU32" s="341">
        <v>0.1583658</v>
      </c>
      <c r="AV32" s="341">
        <v>0.18141312900000001</v>
      </c>
      <c r="AW32" s="341">
        <v>0.146447033</v>
      </c>
      <c r="AX32" s="341">
        <v>0.17788525799999999</v>
      </c>
      <c r="AY32" s="341">
        <v>0.108545935</v>
      </c>
      <c r="AZ32" s="872">
        <v>0.15354575000000001</v>
      </c>
      <c r="BA32" s="872">
        <v>0.174541</v>
      </c>
      <c r="BB32" s="872">
        <v>0.20737465999999999</v>
      </c>
      <c r="BC32" s="872">
        <v>0.2226187</v>
      </c>
      <c r="BD32" s="352">
        <v>0.2337737</v>
      </c>
      <c r="BE32" s="352">
        <v>0.24544820000000001</v>
      </c>
      <c r="BF32" s="352">
        <v>0.25274790000000003</v>
      </c>
      <c r="BG32" s="352">
        <v>0.25819140000000002</v>
      </c>
      <c r="BH32" s="352">
        <v>0.26202589999999998</v>
      </c>
      <c r="BI32" s="352">
        <v>0.26782929999999999</v>
      </c>
      <c r="BJ32" s="352">
        <v>0.27848919999999999</v>
      </c>
      <c r="BK32" s="352">
        <v>0.28048919999999999</v>
      </c>
      <c r="BL32" s="352">
        <v>0.29067730000000003</v>
      </c>
      <c r="BM32" s="352">
        <v>0.29118559999999999</v>
      </c>
      <c r="BN32" s="352">
        <v>0.2963192</v>
      </c>
      <c r="BO32" s="352">
        <v>0.29985139999999999</v>
      </c>
      <c r="BP32" s="352">
        <v>0.30163489999999998</v>
      </c>
      <c r="BQ32" s="352">
        <v>0.30049799999999999</v>
      </c>
      <c r="BR32" s="352">
        <v>0.29980459999999998</v>
      </c>
      <c r="BS32" s="352">
        <v>0.29950510000000002</v>
      </c>
      <c r="BT32" s="352">
        <v>0.29733199999999999</v>
      </c>
      <c r="BU32" s="352">
        <v>0.2962417</v>
      </c>
      <c r="BV32" s="352">
        <v>0.30431740000000002</v>
      </c>
    </row>
    <row r="33" spans="1:74" ht="11.1" customHeight="1" x14ac:dyDescent="0.2">
      <c r="A33" s="270" t="s">
        <v>1476</v>
      </c>
      <c r="B33" s="550" t="s">
        <v>1499</v>
      </c>
      <c r="C33" s="341">
        <v>8.1465774000000005E-2</v>
      </c>
      <c r="D33" s="341">
        <v>8.2399857000000007E-2</v>
      </c>
      <c r="E33" s="341">
        <v>9.1893064999999996E-2</v>
      </c>
      <c r="F33" s="341">
        <v>9.0240932999999995E-2</v>
      </c>
      <c r="G33" s="341">
        <v>9.5392096999999995E-2</v>
      </c>
      <c r="H33" s="341">
        <v>0.12102826699999999</v>
      </c>
      <c r="I33" s="341">
        <v>9.3258613000000004E-2</v>
      </c>
      <c r="J33" s="341">
        <v>0.111839968</v>
      </c>
      <c r="K33" s="341">
        <v>0.100621267</v>
      </c>
      <c r="L33" s="341">
        <v>0.11552035500000001</v>
      </c>
      <c r="M33" s="341">
        <v>9.5094333000000003E-2</v>
      </c>
      <c r="N33" s="341">
        <v>0.11538271</v>
      </c>
      <c r="O33" s="341">
        <v>0.12797303199999999</v>
      </c>
      <c r="P33" s="341">
        <v>0.13897164300000001</v>
      </c>
      <c r="Q33" s="341">
        <v>0.15083412900000001</v>
      </c>
      <c r="R33" s="341">
        <v>0.16177140000000001</v>
      </c>
      <c r="S33" s="341">
        <v>0.21060490300000001</v>
      </c>
      <c r="T33" s="341">
        <v>0.19174776700000001</v>
      </c>
      <c r="U33" s="341">
        <v>0.16542032300000001</v>
      </c>
      <c r="V33" s="341">
        <v>0.19964880600000001</v>
      </c>
      <c r="W33" s="341">
        <v>0.19438150000000001</v>
      </c>
      <c r="X33" s="341">
        <v>0.185138097</v>
      </c>
      <c r="Y33" s="341">
        <v>0.15539113299999999</v>
      </c>
      <c r="Z33" s="341">
        <v>0.221120226</v>
      </c>
      <c r="AA33" s="341">
        <v>0.16942971000000001</v>
      </c>
      <c r="AB33" s="341">
        <v>0.22421331</v>
      </c>
      <c r="AC33" s="341">
        <v>0.20404106499999999</v>
      </c>
      <c r="AD33" s="341">
        <v>0.22813123299999999</v>
      </c>
      <c r="AE33" s="341">
        <v>0.236836097</v>
      </c>
      <c r="AF33" s="341">
        <v>0.2449548</v>
      </c>
      <c r="AG33" s="341">
        <v>0.27621683899999999</v>
      </c>
      <c r="AH33" s="341">
        <v>0.238942548</v>
      </c>
      <c r="AI33" s="341">
        <v>0.24116696700000001</v>
      </c>
      <c r="AJ33" s="341">
        <v>0.22575325800000001</v>
      </c>
      <c r="AK33" s="341">
        <v>0.23041476699999999</v>
      </c>
      <c r="AL33" s="341">
        <v>0.21381409700000001</v>
      </c>
      <c r="AM33" s="341">
        <v>0.13278529</v>
      </c>
      <c r="AN33" s="341">
        <v>0.17097778599999999</v>
      </c>
      <c r="AO33" s="341">
        <v>0.15634028999999999</v>
      </c>
      <c r="AP33" s="341">
        <v>0.15868663299999999</v>
      </c>
      <c r="AQ33" s="341">
        <v>0.140655</v>
      </c>
      <c r="AR33" s="341">
        <v>0.10395106699999999</v>
      </c>
      <c r="AS33" s="341">
        <v>0.147470871</v>
      </c>
      <c r="AT33" s="341">
        <v>0.15560774199999999</v>
      </c>
      <c r="AU33" s="341">
        <v>0.14356579999999999</v>
      </c>
      <c r="AV33" s="341">
        <v>0.166639129</v>
      </c>
      <c r="AW33" s="341">
        <v>0.13578003299999999</v>
      </c>
      <c r="AX33" s="341">
        <v>0.16456225799999999</v>
      </c>
      <c r="AY33" s="341">
        <v>9.4061934999999999E-2</v>
      </c>
      <c r="AZ33" s="872">
        <v>0.13925974999999999</v>
      </c>
      <c r="BA33" s="872">
        <v>0.15889600000000001</v>
      </c>
      <c r="BB33" s="872">
        <v>0.19798080000000001</v>
      </c>
      <c r="BC33" s="872">
        <v>0.21194660000000001</v>
      </c>
      <c r="BD33" s="352">
        <v>0.21945890000000001</v>
      </c>
      <c r="BE33" s="352">
        <v>0.23298920000000001</v>
      </c>
      <c r="BF33" s="352">
        <v>0.23882890000000001</v>
      </c>
      <c r="BG33" s="352">
        <v>0.24449129999999999</v>
      </c>
      <c r="BH33" s="352">
        <v>0.24895339999999999</v>
      </c>
      <c r="BI33" s="352">
        <v>0.25584580000000001</v>
      </c>
      <c r="BJ33" s="352">
        <v>0.26728740000000001</v>
      </c>
      <c r="BK33" s="352">
        <v>0.26872889999999999</v>
      </c>
      <c r="BL33" s="352">
        <v>0.27955580000000002</v>
      </c>
      <c r="BM33" s="352">
        <v>0.27954790000000002</v>
      </c>
      <c r="BN33" s="352">
        <v>0.28688360000000002</v>
      </c>
      <c r="BO33" s="352">
        <v>0.28916360000000002</v>
      </c>
      <c r="BP33" s="352">
        <v>0.28731430000000002</v>
      </c>
      <c r="BQ33" s="352">
        <v>0.28803679999999998</v>
      </c>
      <c r="BR33" s="352">
        <v>0.28588479999999999</v>
      </c>
      <c r="BS33" s="352">
        <v>0.28580460000000002</v>
      </c>
      <c r="BT33" s="352">
        <v>0.2842595</v>
      </c>
      <c r="BU33" s="352">
        <v>0.28425820000000002</v>
      </c>
      <c r="BV33" s="352">
        <v>0.29311559999999998</v>
      </c>
    </row>
    <row r="34" spans="1:74" ht="11.1" customHeight="1" x14ac:dyDescent="0.2">
      <c r="A34" s="270" t="s">
        <v>1471</v>
      </c>
      <c r="B34" s="550" t="s">
        <v>1496</v>
      </c>
      <c r="C34" s="341">
        <v>1.2323000000000001E-2</v>
      </c>
      <c r="D34" s="341">
        <v>1.1179E-2</v>
      </c>
      <c r="E34" s="341">
        <v>1.1129E-2</v>
      </c>
      <c r="F34" s="341">
        <v>1.1833E-2</v>
      </c>
      <c r="G34" s="341">
        <v>9.6450000000000008E-3</v>
      </c>
      <c r="H34" s="341">
        <v>1.2833000000000001E-2</v>
      </c>
      <c r="I34" s="341">
        <v>1.2290000000000001E-2</v>
      </c>
      <c r="J34" s="341">
        <v>1.2258E-2</v>
      </c>
      <c r="K34" s="341">
        <v>1.4367E-2</v>
      </c>
      <c r="L34" s="341">
        <v>1.329E-2</v>
      </c>
      <c r="M34" s="341">
        <v>1.5067000000000001E-2</v>
      </c>
      <c r="N34" s="341">
        <v>1.2710000000000001E-2</v>
      </c>
      <c r="O34" s="341">
        <v>1.2418999999999999E-2</v>
      </c>
      <c r="P34" s="341">
        <v>1.5036000000000001E-2</v>
      </c>
      <c r="Q34" s="341">
        <v>1.5193999999999999E-2</v>
      </c>
      <c r="R34" s="341">
        <v>9.3329999999999993E-3</v>
      </c>
      <c r="S34" s="341">
        <v>1.3032E-2</v>
      </c>
      <c r="T34" s="341">
        <v>1.8866999999999998E-2</v>
      </c>
      <c r="U34" s="341">
        <v>7.5810000000000001E-3</v>
      </c>
      <c r="V34" s="341">
        <v>1.7548000000000001E-2</v>
      </c>
      <c r="W34" s="341">
        <v>1.2167000000000001E-2</v>
      </c>
      <c r="X34" s="341">
        <v>9.0969999999999992E-3</v>
      </c>
      <c r="Y34" s="341">
        <v>7.1329999999999996E-3</v>
      </c>
      <c r="Z34" s="341">
        <v>6.613E-3</v>
      </c>
      <c r="AA34" s="341">
        <v>7.097E-3</v>
      </c>
      <c r="AB34" s="341">
        <v>6.1720000000000004E-3</v>
      </c>
      <c r="AC34" s="341">
        <v>8.4840000000000002E-3</v>
      </c>
      <c r="AD34" s="341">
        <v>5.6670000000000002E-3</v>
      </c>
      <c r="AE34" s="341">
        <v>9.2259999999999998E-3</v>
      </c>
      <c r="AF34" s="341">
        <v>1.2267E-2</v>
      </c>
      <c r="AG34" s="341">
        <v>1.4710000000000001E-2</v>
      </c>
      <c r="AH34" s="341">
        <v>1.2677000000000001E-2</v>
      </c>
      <c r="AI34" s="341">
        <v>1.3467E-2</v>
      </c>
      <c r="AJ34" s="341">
        <v>1.5129E-2</v>
      </c>
      <c r="AK34" s="341">
        <v>1.5067000000000001E-2</v>
      </c>
      <c r="AL34" s="341">
        <v>1.2161E-2</v>
      </c>
      <c r="AM34" s="341">
        <v>1.3129E-2</v>
      </c>
      <c r="AN34" s="341">
        <v>1.1320999999999999E-2</v>
      </c>
      <c r="AO34" s="341">
        <v>1.1452E-2</v>
      </c>
      <c r="AP34" s="341">
        <v>1.0800000000000001E-2</v>
      </c>
      <c r="AQ34" s="341">
        <v>1.0807000000000001E-2</v>
      </c>
      <c r="AR34" s="341">
        <v>1.3299999999999999E-2</v>
      </c>
      <c r="AS34" s="341">
        <v>1.5258000000000001E-2</v>
      </c>
      <c r="AT34" s="341">
        <v>1.3194000000000001E-2</v>
      </c>
      <c r="AU34" s="341">
        <v>1.4800000000000001E-2</v>
      </c>
      <c r="AV34" s="341">
        <v>1.4774000000000001E-2</v>
      </c>
      <c r="AW34" s="341">
        <v>1.0666999999999999E-2</v>
      </c>
      <c r="AX34" s="341">
        <v>1.3323E-2</v>
      </c>
      <c r="AY34" s="341">
        <v>1.4484E-2</v>
      </c>
      <c r="AZ34" s="872">
        <v>1.4286E-2</v>
      </c>
      <c r="BA34" s="872">
        <v>1.5644999999999999E-2</v>
      </c>
      <c r="BB34" s="872">
        <v>9.3938600000000004E-3</v>
      </c>
      <c r="BC34" s="872">
        <v>1.06721E-2</v>
      </c>
      <c r="BD34" s="352">
        <v>1.43147E-2</v>
      </c>
      <c r="BE34" s="352">
        <v>1.2459E-2</v>
      </c>
      <c r="BF34" s="352">
        <v>1.3919000000000001E-2</v>
      </c>
      <c r="BG34" s="352">
        <v>1.37001E-2</v>
      </c>
      <c r="BH34" s="352">
        <v>1.3072500000000001E-2</v>
      </c>
      <c r="BI34" s="352">
        <v>1.1983499999999999E-2</v>
      </c>
      <c r="BJ34" s="352">
        <v>1.12017E-2</v>
      </c>
      <c r="BK34" s="352">
        <v>1.17603E-2</v>
      </c>
      <c r="BL34" s="352">
        <v>1.11214E-2</v>
      </c>
      <c r="BM34" s="352">
        <v>1.1637700000000001E-2</v>
      </c>
      <c r="BN34" s="352">
        <v>9.4356000000000006E-3</v>
      </c>
      <c r="BO34" s="352">
        <v>1.0687800000000001E-2</v>
      </c>
      <c r="BP34" s="352">
        <v>1.4320599999999999E-2</v>
      </c>
      <c r="BQ34" s="352">
        <v>1.24612E-2</v>
      </c>
      <c r="BR34" s="352">
        <v>1.39198E-2</v>
      </c>
      <c r="BS34" s="352">
        <v>1.3700499999999999E-2</v>
      </c>
      <c r="BT34" s="352">
        <v>1.30726E-2</v>
      </c>
      <c r="BU34" s="352">
        <v>1.1983499999999999E-2</v>
      </c>
      <c r="BV34" s="352">
        <v>1.12018E-2</v>
      </c>
    </row>
    <row r="35" spans="1:74" s="33" customFormat="1" ht="11.1" customHeight="1" x14ac:dyDescent="0.2">
      <c r="A35" s="270" t="s">
        <v>1477</v>
      </c>
      <c r="B35" s="545" t="s">
        <v>1500</v>
      </c>
      <c r="C35" s="341">
        <v>5.7828710000000002E-3</v>
      </c>
      <c r="D35" s="341">
        <v>8.0983570000000005E-3</v>
      </c>
      <c r="E35" s="341">
        <v>8.9312899999999997E-3</v>
      </c>
      <c r="F35" s="341">
        <v>1.3684333E-2</v>
      </c>
      <c r="G35" s="341">
        <v>1.2153226E-2</v>
      </c>
      <c r="H35" s="341">
        <v>1.3048933E-2</v>
      </c>
      <c r="I35" s="341">
        <v>1.4145E-2</v>
      </c>
      <c r="J35" s="341">
        <v>1.5154645E-2</v>
      </c>
      <c r="K35" s="341">
        <v>1.5016233E-2</v>
      </c>
      <c r="L35" s="341">
        <v>1.5386323E-2</v>
      </c>
      <c r="M35" s="341">
        <v>1.4581133E-2</v>
      </c>
      <c r="N35" s="341">
        <v>2.0024935000000001E-2</v>
      </c>
      <c r="O35" s="341">
        <v>2.0068032E-2</v>
      </c>
      <c r="P35" s="341">
        <v>1.5123071E-2</v>
      </c>
      <c r="Q35" s="341">
        <v>1.9670903E-2</v>
      </c>
      <c r="R35" s="341">
        <v>1.6786200000000001E-2</v>
      </c>
      <c r="S35" s="341">
        <v>2.0577967999999999E-2</v>
      </c>
      <c r="T35" s="341">
        <v>1.8938799999999999E-2</v>
      </c>
      <c r="U35" s="341">
        <v>2.0268548000000001E-2</v>
      </c>
      <c r="V35" s="341">
        <v>1.3317064999999999E-2</v>
      </c>
      <c r="W35" s="341">
        <v>2.1412567E-2</v>
      </c>
      <c r="X35" s="341">
        <v>2.1420871000000001E-2</v>
      </c>
      <c r="Y35" s="341">
        <v>2.0753500000000001E-2</v>
      </c>
      <c r="Z35" s="341">
        <v>2.5512E-2</v>
      </c>
      <c r="AA35" s="341">
        <v>1.7348967999999999E-2</v>
      </c>
      <c r="AB35" s="341">
        <v>2.0942034000000002E-2</v>
      </c>
      <c r="AC35" s="341">
        <v>1.9634289999999999E-2</v>
      </c>
      <c r="AD35" s="341">
        <v>2.4433699999999999E-2</v>
      </c>
      <c r="AE35" s="341">
        <v>1.4431387E-2</v>
      </c>
      <c r="AF35" s="341">
        <v>1.9723866999999999E-2</v>
      </c>
      <c r="AG35" s="341">
        <v>2.1016805999999999E-2</v>
      </c>
      <c r="AH35" s="341">
        <v>1.7905741999999999E-2</v>
      </c>
      <c r="AI35" s="341">
        <v>2.4851399999999999E-2</v>
      </c>
      <c r="AJ35" s="341">
        <v>2.7459935000000001E-2</v>
      </c>
      <c r="AK35" s="341">
        <v>3.4490367000000001E-2</v>
      </c>
      <c r="AL35" s="341">
        <v>2.4336838999999999E-2</v>
      </c>
      <c r="AM35" s="341">
        <v>2.4630289999999999E-2</v>
      </c>
      <c r="AN35" s="341">
        <v>3.6900428999999998E-2</v>
      </c>
      <c r="AO35" s="341">
        <v>3.0894031999999998E-2</v>
      </c>
      <c r="AP35" s="341">
        <v>3.2164632999999998E-2</v>
      </c>
      <c r="AQ35" s="341">
        <v>3.4747258000000003E-2</v>
      </c>
      <c r="AR35" s="341">
        <v>4.2449800000000003E-2</v>
      </c>
      <c r="AS35" s="341">
        <v>3.3586709999999999E-2</v>
      </c>
      <c r="AT35" s="341">
        <v>2.7312387E-2</v>
      </c>
      <c r="AU35" s="341">
        <v>4.0602800000000001E-2</v>
      </c>
      <c r="AV35" s="341">
        <v>3.9009516000000001E-2</v>
      </c>
      <c r="AW35" s="341">
        <v>6.5168699999999996E-2</v>
      </c>
      <c r="AX35" s="341">
        <v>4.7237710000000002E-2</v>
      </c>
      <c r="AY35" s="341">
        <v>2.9945547999999999E-2</v>
      </c>
      <c r="AZ35" s="872">
        <v>3.4075714E-2</v>
      </c>
      <c r="BA35" s="872">
        <v>3.4986000000000003E-2</v>
      </c>
      <c r="BB35" s="872">
        <v>3.7143099999999998E-2</v>
      </c>
      <c r="BC35" s="872">
        <v>3.9254499999999998E-2</v>
      </c>
      <c r="BD35" s="352">
        <v>4.1547099999999997E-2</v>
      </c>
      <c r="BE35" s="352">
        <v>4.1186800000000003E-2</v>
      </c>
      <c r="BF35" s="352">
        <v>4.4806800000000001E-2</v>
      </c>
      <c r="BG35" s="352">
        <v>4.8535300000000003E-2</v>
      </c>
      <c r="BH35" s="352">
        <v>4.8631899999999999E-2</v>
      </c>
      <c r="BI35" s="352">
        <v>5.0717600000000002E-2</v>
      </c>
      <c r="BJ35" s="352">
        <v>5.09883E-2</v>
      </c>
      <c r="BK35" s="352">
        <v>4.9393199999999998E-2</v>
      </c>
      <c r="BL35" s="352">
        <v>5.05134E-2</v>
      </c>
      <c r="BM35" s="352">
        <v>4.9750299999999997E-2</v>
      </c>
      <c r="BN35" s="352">
        <v>5.03107E-2</v>
      </c>
      <c r="BO35" s="352">
        <v>5.0684699999999999E-2</v>
      </c>
      <c r="BP35" s="352">
        <v>5.1819900000000002E-2</v>
      </c>
      <c r="BQ35" s="352">
        <v>5.3180900000000003E-2</v>
      </c>
      <c r="BR35" s="352">
        <v>5.3100899999999999E-2</v>
      </c>
      <c r="BS35" s="352">
        <v>5.5771599999999998E-2</v>
      </c>
      <c r="BT35" s="352">
        <v>5.53137E-2</v>
      </c>
      <c r="BU35" s="352">
        <v>5.7060199999999998E-2</v>
      </c>
      <c r="BV35" s="352">
        <v>5.7097799999999997E-2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872"/>
      <c r="BA36" s="872"/>
      <c r="BB36" s="872"/>
      <c r="BC36" s="872"/>
      <c r="BD36" s="352"/>
      <c r="BE36" s="352"/>
      <c r="BF36" s="352"/>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241</v>
      </c>
      <c r="B37" s="544" t="s">
        <v>1478</v>
      </c>
      <c r="C37" s="102">
        <v>8.0618730000000003</v>
      </c>
      <c r="D37" s="102">
        <v>8.6501760000000001</v>
      </c>
      <c r="E37" s="102">
        <v>9.0051249999999996</v>
      </c>
      <c r="F37" s="102">
        <v>8.7987420000000007</v>
      </c>
      <c r="G37" s="102">
        <v>9.1191099999999992</v>
      </c>
      <c r="H37" s="102">
        <v>9.075113</v>
      </c>
      <c r="I37" s="102">
        <v>8.8115620000000003</v>
      </c>
      <c r="J37" s="102">
        <v>9.1153639999999996</v>
      </c>
      <c r="K37" s="102">
        <v>8.8466349999999991</v>
      </c>
      <c r="L37" s="102">
        <v>8.8067969999999995</v>
      </c>
      <c r="M37" s="102">
        <v>8.8268369999999994</v>
      </c>
      <c r="N37" s="102">
        <v>8.5959120000000002</v>
      </c>
      <c r="O37" s="102">
        <v>8.2910260000000005</v>
      </c>
      <c r="P37" s="102">
        <v>8.694903</v>
      </c>
      <c r="Q37" s="102">
        <v>9.0769289999999998</v>
      </c>
      <c r="R37" s="102">
        <v>8.9440740000000005</v>
      </c>
      <c r="S37" s="102">
        <v>9.0798850000000009</v>
      </c>
      <c r="T37" s="102">
        <v>9.3657190000000003</v>
      </c>
      <c r="U37" s="102">
        <v>8.9790080000000003</v>
      </c>
      <c r="V37" s="102">
        <v>9.2444869999999995</v>
      </c>
      <c r="W37" s="102">
        <v>8.8430999999999997</v>
      </c>
      <c r="X37" s="102">
        <v>9.0998470000000005</v>
      </c>
      <c r="Y37" s="102">
        <v>8.9098400000000009</v>
      </c>
      <c r="Z37" s="102">
        <v>8.7958689999999997</v>
      </c>
      <c r="AA37" s="102">
        <v>8.2903669999999998</v>
      </c>
      <c r="AB37" s="102">
        <v>8.6591609999999992</v>
      </c>
      <c r="AC37" s="102">
        <v>8.9370569999999994</v>
      </c>
      <c r="AD37" s="102">
        <v>8.8692729999999997</v>
      </c>
      <c r="AE37" s="102">
        <v>9.3909450000000003</v>
      </c>
      <c r="AF37" s="102">
        <v>9.1993849999999995</v>
      </c>
      <c r="AG37" s="102">
        <v>9.317653</v>
      </c>
      <c r="AH37" s="102">
        <v>9.2571440000000003</v>
      </c>
      <c r="AI37" s="102">
        <v>8.9833510000000008</v>
      </c>
      <c r="AJ37" s="102">
        <v>9.0698410000000003</v>
      </c>
      <c r="AK37" s="102">
        <v>8.8323289999999997</v>
      </c>
      <c r="AL37" s="102">
        <v>8.7726059999999997</v>
      </c>
      <c r="AM37" s="102">
        <v>8.4827619999999992</v>
      </c>
      <c r="AN37" s="102">
        <v>8.6814389999999992</v>
      </c>
      <c r="AO37" s="102">
        <v>8.7645619999999997</v>
      </c>
      <c r="AP37" s="102">
        <v>8.9098159999999993</v>
      </c>
      <c r="AQ37" s="102">
        <v>9.0566650000000006</v>
      </c>
      <c r="AR37" s="102">
        <v>9.2615870000000005</v>
      </c>
      <c r="AS37" s="102">
        <v>9.1501429999999999</v>
      </c>
      <c r="AT37" s="102">
        <v>9.2259340000000005</v>
      </c>
      <c r="AU37" s="102">
        <v>8.9742069999999998</v>
      </c>
      <c r="AV37" s="102">
        <v>8.8882809999999992</v>
      </c>
      <c r="AW37" s="102">
        <v>8.6798490000000008</v>
      </c>
      <c r="AX37" s="102">
        <v>8.7805579999999992</v>
      </c>
      <c r="AY37" s="102">
        <v>8.2578759999999996</v>
      </c>
      <c r="AZ37" s="891">
        <v>8.5861900000000002</v>
      </c>
      <c r="BA37" s="891">
        <v>8.8531440000000003</v>
      </c>
      <c r="BB37" s="891">
        <v>8.9849333333000008</v>
      </c>
      <c r="BC37" s="891">
        <v>8.8581863548000008</v>
      </c>
      <c r="BD37" s="559">
        <v>8.9727040000000002</v>
      </c>
      <c r="BE37" s="559">
        <v>8.9703420000000005</v>
      </c>
      <c r="BF37" s="559">
        <v>9.0529720000000005</v>
      </c>
      <c r="BG37" s="559">
        <v>8.7469190000000001</v>
      </c>
      <c r="BH37" s="559">
        <v>8.8172540000000001</v>
      </c>
      <c r="BI37" s="559">
        <v>8.5630480000000002</v>
      </c>
      <c r="BJ37" s="559">
        <v>8.5961759999999998</v>
      </c>
      <c r="BK37" s="559">
        <v>8.2575730000000007</v>
      </c>
      <c r="BL37" s="559">
        <v>8.4524729999999995</v>
      </c>
      <c r="BM37" s="559">
        <v>8.5461799999999997</v>
      </c>
      <c r="BN37" s="559">
        <v>8.7428670000000004</v>
      </c>
      <c r="BO37" s="559">
        <v>8.8827639999999999</v>
      </c>
      <c r="BP37" s="559">
        <v>8.9379720000000002</v>
      </c>
      <c r="BQ37" s="559">
        <v>8.8469379999999997</v>
      </c>
      <c r="BR37" s="559">
        <v>8.9238859999999995</v>
      </c>
      <c r="BS37" s="559">
        <v>8.619529</v>
      </c>
      <c r="BT37" s="559">
        <v>8.7265689999999996</v>
      </c>
      <c r="BU37" s="559">
        <v>8.4766440000000003</v>
      </c>
      <c r="BV37" s="559">
        <v>8.5273450000000004</v>
      </c>
    </row>
    <row r="38" spans="1:74" ht="11.1" customHeight="1" x14ac:dyDescent="0.2">
      <c r="A38" s="270" t="s">
        <v>1507</v>
      </c>
      <c r="B38" s="545" t="s">
        <v>1479</v>
      </c>
      <c r="C38" s="341">
        <v>7.2218092258000004</v>
      </c>
      <c r="D38" s="341">
        <v>7.7845814286000001</v>
      </c>
      <c r="E38" s="341">
        <v>8.0790455161000008</v>
      </c>
      <c r="F38" s="341">
        <v>7.9072709666999996</v>
      </c>
      <c r="G38" s="341">
        <v>8.1820404838999998</v>
      </c>
      <c r="H38" s="341">
        <v>8.1094875332999994</v>
      </c>
      <c r="I38" s="341">
        <v>7.9060714193999999</v>
      </c>
      <c r="J38" s="341">
        <v>8.1560213548</v>
      </c>
      <c r="K38" s="341">
        <v>7.9500885666999999</v>
      </c>
      <c r="L38" s="341">
        <v>7.8574542257999997</v>
      </c>
      <c r="M38" s="341">
        <v>7.8835401333000004</v>
      </c>
      <c r="N38" s="341">
        <v>7.7021191612999997</v>
      </c>
      <c r="O38" s="341">
        <v>7.4110423548000002</v>
      </c>
      <c r="P38" s="341">
        <v>7.8240577143000003</v>
      </c>
      <c r="Q38" s="341">
        <v>8.1381048709999995</v>
      </c>
      <c r="R38" s="341">
        <v>8.0403854999999993</v>
      </c>
      <c r="S38" s="341">
        <v>8.1379274515999995</v>
      </c>
      <c r="T38" s="341">
        <v>8.3914656332999993</v>
      </c>
      <c r="U38" s="341">
        <v>8.0566328709999997</v>
      </c>
      <c r="V38" s="341">
        <v>8.2689053547999993</v>
      </c>
      <c r="W38" s="341">
        <v>7.9349219333000001</v>
      </c>
      <c r="X38" s="341">
        <v>8.1309115805999994</v>
      </c>
      <c r="Y38" s="341">
        <v>7.9675802666999997</v>
      </c>
      <c r="Z38" s="341">
        <v>7.8889029355</v>
      </c>
      <c r="AA38" s="341">
        <v>7.4517540000000002</v>
      </c>
      <c r="AB38" s="341">
        <v>7.7409172759000002</v>
      </c>
      <c r="AC38" s="341">
        <v>8.0199646774000009</v>
      </c>
      <c r="AD38" s="341">
        <v>7.9935307333000001</v>
      </c>
      <c r="AE38" s="341">
        <v>8.4071197419000008</v>
      </c>
      <c r="AF38" s="341">
        <v>8.2592204999999996</v>
      </c>
      <c r="AG38" s="341">
        <v>8.3476687418999997</v>
      </c>
      <c r="AH38" s="341">
        <v>8.3084886128999997</v>
      </c>
      <c r="AI38" s="341">
        <v>8.0622252332999995</v>
      </c>
      <c r="AJ38" s="341">
        <v>8.1025456129000002</v>
      </c>
      <c r="AK38" s="341">
        <v>7.8995014000000001</v>
      </c>
      <c r="AL38" s="341">
        <v>7.8674743225999997</v>
      </c>
      <c r="AM38" s="341">
        <v>7.5951500000000003</v>
      </c>
      <c r="AN38" s="341">
        <v>7.7715930000000002</v>
      </c>
      <c r="AO38" s="341">
        <v>7.8622063225999996</v>
      </c>
      <c r="AP38" s="341">
        <v>7.9584349333000004</v>
      </c>
      <c r="AQ38" s="341">
        <v>8.1419525484000008</v>
      </c>
      <c r="AR38" s="341">
        <v>8.2857184999999998</v>
      </c>
      <c r="AS38" s="341">
        <v>8.1905369031999999</v>
      </c>
      <c r="AT38" s="341">
        <v>8.2726906452000009</v>
      </c>
      <c r="AU38" s="341">
        <v>8.0388969666999994</v>
      </c>
      <c r="AV38" s="341">
        <v>7.9200585161000001</v>
      </c>
      <c r="AW38" s="341">
        <v>7.7752119666999997</v>
      </c>
      <c r="AX38" s="341">
        <v>7.8156248709999998</v>
      </c>
      <c r="AY38" s="341">
        <v>7.4074881289999999</v>
      </c>
      <c r="AZ38" s="872">
        <v>7.7095793929000003</v>
      </c>
      <c r="BA38" s="872">
        <v>7.9012110968</v>
      </c>
      <c r="BB38" s="872">
        <v>8.0312967999999998</v>
      </c>
      <c r="BC38" s="872">
        <v>7.9052501634999999</v>
      </c>
      <c r="BD38" s="352">
        <v>8.0069949999999999</v>
      </c>
      <c r="BE38" s="352">
        <v>8.0022920000000006</v>
      </c>
      <c r="BF38" s="352">
        <v>8.0814149999999998</v>
      </c>
      <c r="BG38" s="352">
        <v>7.8196589999999997</v>
      </c>
      <c r="BH38" s="352">
        <v>7.8620369999999999</v>
      </c>
      <c r="BI38" s="352">
        <v>7.6350280000000001</v>
      </c>
      <c r="BJ38" s="352">
        <v>7.6674470000000001</v>
      </c>
      <c r="BK38" s="352">
        <v>7.3662109999999998</v>
      </c>
      <c r="BL38" s="352">
        <v>7.5460209999999996</v>
      </c>
      <c r="BM38" s="352">
        <v>7.6380020000000002</v>
      </c>
      <c r="BN38" s="352">
        <v>7.8163179999999999</v>
      </c>
      <c r="BO38" s="352">
        <v>7.9219600000000003</v>
      </c>
      <c r="BP38" s="352">
        <v>7.9693579999999997</v>
      </c>
      <c r="BQ38" s="352">
        <v>7.8916019999999998</v>
      </c>
      <c r="BR38" s="352">
        <v>7.9639610000000003</v>
      </c>
      <c r="BS38" s="352">
        <v>7.6938709999999997</v>
      </c>
      <c r="BT38" s="352">
        <v>7.7683790000000004</v>
      </c>
      <c r="BU38" s="352">
        <v>7.5459050000000003</v>
      </c>
      <c r="BV38" s="352">
        <v>7.5956900000000003</v>
      </c>
    </row>
    <row r="39" spans="1:74" ht="11.1" customHeight="1" x14ac:dyDescent="0.2">
      <c r="A39" s="270" t="s">
        <v>505</v>
      </c>
      <c r="B39" s="545" t="s">
        <v>1109</v>
      </c>
      <c r="C39" s="341">
        <v>0.84006377419</v>
      </c>
      <c r="D39" s="341">
        <v>0.86559457142999996</v>
      </c>
      <c r="E39" s="341">
        <v>0.92607948387000005</v>
      </c>
      <c r="F39" s="341">
        <v>0.89147103333</v>
      </c>
      <c r="G39" s="341">
        <v>0.93706951613</v>
      </c>
      <c r="H39" s="341">
        <v>0.96562546667000004</v>
      </c>
      <c r="I39" s="341">
        <v>0.90549058064999999</v>
      </c>
      <c r="J39" s="341">
        <v>0.95934264516000001</v>
      </c>
      <c r="K39" s="341">
        <v>0.89654643332999995</v>
      </c>
      <c r="L39" s="341">
        <v>0.94934277419000002</v>
      </c>
      <c r="M39" s="341">
        <v>0.94329686667000001</v>
      </c>
      <c r="N39" s="341">
        <v>0.89379283871000004</v>
      </c>
      <c r="O39" s="341">
        <v>0.87998364516000005</v>
      </c>
      <c r="P39" s="341">
        <v>0.87084528570999997</v>
      </c>
      <c r="Q39" s="341">
        <v>0.93882412903000001</v>
      </c>
      <c r="R39" s="341">
        <v>0.90368850000000001</v>
      </c>
      <c r="S39" s="341">
        <v>0.94195754839000001</v>
      </c>
      <c r="T39" s="341">
        <v>0.97425336666999995</v>
      </c>
      <c r="U39" s="341">
        <v>0.92237512902999996</v>
      </c>
      <c r="V39" s="341">
        <v>0.97558164516000001</v>
      </c>
      <c r="W39" s="341">
        <v>0.90817806667000001</v>
      </c>
      <c r="X39" s="341">
        <v>0.96893541935000005</v>
      </c>
      <c r="Y39" s="341">
        <v>0.94225973333000002</v>
      </c>
      <c r="Z39" s="341">
        <v>0.90696606451999995</v>
      </c>
      <c r="AA39" s="341">
        <v>0.83861300000000005</v>
      </c>
      <c r="AB39" s="341">
        <v>0.91824372413999999</v>
      </c>
      <c r="AC39" s="341">
        <v>0.91709232257999995</v>
      </c>
      <c r="AD39" s="341">
        <v>0.87574226666999999</v>
      </c>
      <c r="AE39" s="341">
        <v>0.98382525805999999</v>
      </c>
      <c r="AF39" s="341">
        <v>0.94016449999999996</v>
      </c>
      <c r="AG39" s="341">
        <v>0.96998425805999999</v>
      </c>
      <c r="AH39" s="341">
        <v>0.94865538709999997</v>
      </c>
      <c r="AI39" s="341">
        <v>0.92112576667000001</v>
      </c>
      <c r="AJ39" s="341">
        <v>0.96729538709999996</v>
      </c>
      <c r="AK39" s="341">
        <v>0.93282759999999998</v>
      </c>
      <c r="AL39" s="341">
        <v>0.90513167742</v>
      </c>
      <c r="AM39" s="341">
        <v>0.88761199999999996</v>
      </c>
      <c r="AN39" s="341">
        <v>0.90984600000000004</v>
      </c>
      <c r="AO39" s="341">
        <v>0.90235567742</v>
      </c>
      <c r="AP39" s="341">
        <v>0.95138106667</v>
      </c>
      <c r="AQ39" s="341">
        <v>0.91471245161000003</v>
      </c>
      <c r="AR39" s="341">
        <v>0.97586850000000003</v>
      </c>
      <c r="AS39" s="341">
        <v>0.95960609676999997</v>
      </c>
      <c r="AT39" s="341">
        <v>0.95324335484</v>
      </c>
      <c r="AU39" s="341">
        <v>0.93531003332999996</v>
      </c>
      <c r="AV39" s="341">
        <v>0.96822248386999998</v>
      </c>
      <c r="AW39" s="341">
        <v>0.90463703333000001</v>
      </c>
      <c r="AX39" s="341">
        <v>0.96493312902999995</v>
      </c>
      <c r="AY39" s="341">
        <v>0.85038787097000001</v>
      </c>
      <c r="AZ39" s="872">
        <v>0.87661060714000005</v>
      </c>
      <c r="BA39" s="872">
        <v>0.95193290323000002</v>
      </c>
      <c r="BB39" s="872">
        <v>0.95363653332999998</v>
      </c>
      <c r="BC39" s="872">
        <v>0.95293619131999996</v>
      </c>
      <c r="BD39" s="352">
        <v>0.96570869999999998</v>
      </c>
      <c r="BE39" s="352">
        <v>0.96804959999999995</v>
      </c>
      <c r="BF39" s="352">
        <v>0.97155670000000005</v>
      </c>
      <c r="BG39" s="352">
        <v>0.92726010000000003</v>
      </c>
      <c r="BH39" s="352">
        <v>0.95521630000000002</v>
      </c>
      <c r="BI39" s="352">
        <v>0.92801990000000001</v>
      </c>
      <c r="BJ39" s="352">
        <v>0.92872949999999999</v>
      </c>
      <c r="BK39" s="352">
        <v>0.89136130000000002</v>
      </c>
      <c r="BL39" s="352">
        <v>0.90645149999999997</v>
      </c>
      <c r="BM39" s="352">
        <v>0.90817809999999999</v>
      </c>
      <c r="BN39" s="352">
        <v>0.92654860000000006</v>
      </c>
      <c r="BO39" s="352">
        <v>0.96080449999999995</v>
      </c>
      <c r="BP39" s="352">
        <v>0.96861370000000002</v>
      </c>
      <c r="BQ39" s="352">
        <v>0.9553353</v>
      </c>
      <c r="BR39" s="352">
        <v>0.95992549999999999</v>
      </c>
      <c r="BS39" s="352">
        <v>0.92565790000000003</v>
      </c>
      <c r="BT39" s="352">
        <v>0.95819049999999995</v>
      </c>
      <c r="BU39" s="352">
        <v>0.93073879999999998</v>
      </c>
      <c r="BV39" s="352">
        <v>0.93165489999999995</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891"/>
      <c r="BA40" s="891"/>
      <c r="BB40" s="891"/>
      <c r="BC40" s="891"/>
      <c r="BD40" s="559"/>
      <c r="BE40" s="559"/>
      <c r="BF40" s="559"/>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1480</v>
      </c>
      <c r="B41" s="544" t="s">
        <v>1522</v>
      </c>
      <c r="C41" s="102">
        <v>4.2574607090000001</v>
      </c>
      <c r="D41" s="102">
        <v>4.5033921069999998</v>
      </c>
      <c r="E41" s="102">
        <v>4.3362296130000004</v>
      </c>
      <c r="F41" s="102">
        <v>4.1358586659999999</v>
      </c>
      <c r="G41" s="102">
        <v>4.0267070650000001</v>
      </c>
      <c r="H41" s="102">
        <v>4.2395681339999998</v>
      </c>
      <c r="I41" s="102">
        <v>3.8777358710000001</v>
      </c>
      <c r="J41" s="102">
        <v>4.1160740970000003</v>
      </c>
      <c r="K41" s="102">
        <v>4.2479195000000001</v>
      </c>
      <c r="L41" s="102">
        <v>4.3504983230000001</v>
      </c>
      <c r="M41" s="102">
        <v>4.2378699659999999</v>
      </c>
      <c r="N41" s="102">
        <v>3.969330807</v>
      </c>
      <c r="O41" s="102">
        <v>4.1580633550000003</v>
      </c>
      <c r="P41" s="102">
        <v>4.2055319290000002</v>
      </c>
      <c r="Q41" s="102">
        <v>4.3372059030000001</v>
      </c>
      <c r="R41" s="102">
        <v>4.0983022670000002</v>
      </c>
      <c r="S41" s="102">
        <v>4.2152320000000003</v>
      </c>
      <c r="T41" s="102">
        <v>4.2620159339999999</v>
      </c>
      <c r="U41" s="102">
        <v>3.8289207099999998</v>
      </c>
      <c r="V41" s="102">
        <v>4.333069096</v>
      </c>
      <c r="W41" s="102">
        <v>4.1472185000000001</v>
      </c>
      <c r="X41" s="102">
        <v>4.3336257739999997</v>
      </c>
      <c r="Y41" s="102">
        <v>4.1926370659999996</v>
      </c>
      <c r="Z41" s="102">
        <v>3.9447493229999999</v>
      </c>
      <c r="AA41" s="102">
        <v>4.1060935489999997</v>
      </c>
      <c r="AB41" s="102">
        <v>4.2222624130000002</v>
      </c>
      <c r="AC41" s="102">
        <v>3.9770503549999998</v>
      </c>
      <c r="AD41" s="102">
        <v>4.1005259330000001</v>
      </c>
      <c r="AE41" s="102">
        <v>4.084549516</v>
      </c>
      <c r="AF41" s="102">
        <v>3.9955729999999998</v>
      </c>
      <c r="AG41" s="102">
        <v>4.0517141939999997</v>
      </c>
      <c r="AH41" s="102">
        <v>4.1986736450000004</v>
      </c>
      <c r="AI41" s="102">
        <v>4.0054527000000002</v>
      </c>
      <c r="AJ41" s="102">
        <v>4.4439629350000001</v>
      </c>
      <c r="AK41" s="102">
        <v>3.9883462669999998</v>
      </c>
      <c r="AL41" s="102">
        <v>4.041238903</v>
      </c>
      <c r="AM41" s="102">
        <v>4.2345587419999999</v>
      </c>
      <c r="AN41" s="102">
        <v>4.2100436070000002</v>
      </c>
      <c r="AO41" s="102">
        <v>4.0959290639999999</v>
      </c>
      <c r="AP41" s="102">
        <v>4.0896555330000002</v>
      </c>
      <c r="AQ41" s="102">
        <v>3.9726523550000001</v>
      </c>
      <c r="AR41" s="102">
        <v>4.1113828000000003</v>
      </c>
      <c r="AS41" s="102">
        <v>3.9874905159999998</v>
      </c>
      <c r="AT41" s="102">
        <v>3.9555668709999998</v>
      </c>
      <c r="AU41" s="102">
        <v>4.082042467</v>
      </c>
      <c r="AV41" s="102">
        <v>4.2794746769999996</v>
      </c>
      <c r="AW41" s="102">
        <v>3.9750391</v>
      </c>
      <c r="AX41" s="102">
        <v>4.0162612580000001</v>
      </c>
      <c r="AY41" s="102">
        <v>4.1634711930000003</v>
      </c>
      <c r="AZ41" s="891">
        <v>4.4041940359999998</v>
      </c>
      <c r="BA41" s="891">
        <v>4.1194499999999996</v>
      </c>
      <c r="BB41" s="891">
        <v>4.1028270332999996</v>
      </c>
      <c r="BC41" s="891">
        <v>3.8900997065</v>
      </c>
      <c r="BD41" s="559">
        <v>4.0459069999999997</v>
      </c>
      <c r="BE41" s="559">
        <v>4.0267429999999997</v>
      </c>
      <c r="BF41" s="559">
        <v>4.1534240000000002</v>
      </c>
      <c r="BG41" s="559">
        <v>4.1589349999999996</v>
      </c>
      <c r="BH41" s="559">
        <v>4.332128</v>
      </c>
      <c r="BI41" s="559">
        <v>4.1147640000000001</v>
      </c>
      <c r="BJ41" s="559">
        <v>4.0535870000000003</v>
      </c>
      <c r="BK41" s="559">
        <v>4.1631020000000003</v>
      </c>
      <c r="BL41" s="559">
        <v>4.2577780000000001</v>
      </c>
      <c r="BM41" s="559">
        <v>4.2341249999999997</v>
      </c>
      <c r="BN41" s="559">
        <v>4.188771</v>
      </c>
      <c r="BO41" s="559">
        <v>4.135148</v>
      </c>
      <c r="BP41" s="559">
        <v>4.222677</v>
      </c>
      <c r="BQ41" s="559">
        <v>4.0958990000000002</v>
      </c>
      <c r="BR41" s="559">
        <v>4.2305440000000001</v>
      </c>
      <c r="BS41" s="559">
        <v>4.2335649999999996</v>
      </c>
      <c r="BT41" s="559">
        <v>4.4023640000000004</v>
      </c>
      <c r="BU41" s="559">
        <v>4.2219490000000004</v>
      </c>
      <c r="BV41" s="559">
        <v>4.1458130000000004</v>
      </c>
    </row>
    <row r="42" spans="1:74" s="239" customFormat="1" ht="11.1" customHeight="1" x14ac:dyDescent="0.2">
      <c r="A42" s="270" t="s">
        <v>243</v>
      </c>
      <c r="B42" s="815" t="s">
        <v>1103</v>
      </c>
      <c r="C42" s="341">
        <v>4.1287419999999999</v>
      </c>
      <c r="D42" s="341">
        <v>4.3648769999999999</v>
      </c>
      <c r="E42" s="341">
        <v>4.1832260000000003</v>
      </c>
      <c r="F42" s="341">
        <v>3.9756010000000002</v>
      </c>
      <c r="G42" s="341">
        <v>3.8757510000000002</v>
      </c>
      <c r="H42" s="341">
        <v>4.0492489999999997</v>
      </c>
      <c r="I42" s="341">
        <v>3.72153</v>
      </c>
      <c r="J42" s="341">
        <v>3.9404870000000001</v>
      </c>
      <c r="K42" s="341">
        <v>4.0874629999999996</v>
      </c>
      <c r="L42" s="341">
        <v>4.1628230000000004</v>
      </c>
      <c r="M42" s="341">
        <v>4.0594900000000003</v>
      </c>
      <c r="N42" s="341">
        <v>3.7927200000000001</v>
      </c>
      <c r="O42" s="341">
        <v>3.9668009999999998</v>
      </c>
      <c r="P42" s="341">
        <v>3.9985900000000001</v>
      </c>
      <c r="Q42" s="341">
        <v>4.11348</v>
      </c>
      <c r="R42" s="341">
        <v>3.878568</v>
      </c>
      <c r="S42" s="341">
        <v>3.9190770000000001</v>
      </c>
      <c r="T42" s="341">
        <v>3.9775459999999998</v>
      </c>
      <c r="U42" s="341">
        <v>3.5832959999999998</v>
      </c>
      <c r="V42" s="341">
        <v>4.0520769999999997</v>
      </c>
      <c r="W42" s="341">
        <v>3.8577789999999998</v>
      </c>
      <c r="X42" s="341">
        <v>4.0606920000000004</v>
      </c>
      <c r="Y42" s="341">
        <v>3.9502809999999999</v>
      </c>
      <c r="Z42" s="341">
        <v>3.6433080000000002</v>
      </c>
      <c r="AA42" s="341">
        <v>3.8555299999999999</v>
      </c>
      <c r="AB42" s="341">
        <v>3.899823</v>
      </c>
      <c r="AC42" s="341">
        <v>3.6926580000000002</v>
      </c>
      <c r="AD42" s="341">
        <v>3.792583</v>
      </c>
      <c r="AE42" s="341">
        <v>3.7688809999999999</v>
      </c>
      <c r="AF42" s="341">
        <v>3.6625909999999999</v>
      </c>
      <c r="AG42" s="341">
        <v>3.699125</v>
      </c>
      <c r="AH42" s="341">
        <v>3.8887130000000001</v>
      </c>
      <c r="AI42" s="341">
        <v>3.6871510000000001</v>
      </c>
      <c r="AJ42" s="341">
        <v>4.1307429999999998</v>
      </c>
      <c r="AK42" s="341">
        <v>3.6799059999999999</v>
      </c>
      <c r="AL42" s="341">
        <v>3.7427899999999998</v>
      </c>
      <c r="AM42" s="341">
        <v>4.0643890000000003</v>
      </c>
      <c r="AN42" s="341">
        <v>3.9966400000000002</v>
      </c>
      <c r="AO42" s="341">
        <v>3.8940049999999999</v>
      </c>
      <c r="AP42" s="341">
        <v>3.8829660000000001</v>
      </c>
      <c r="AQ42" s="341">
        <v>3.7890160000000002</v>
      </c>
      <c r="AR42" s="341">
        <v>3.96461</v>
      </c>
      <c r="AS42" s="341">
        <v>3.8036560000000001</v>
      </c>
      <c r="AT42" s="341">
        <v>3.7723789999999999</v>
      </c>
      <c r="AU42" s="341">
        <v>3.8910830000000001</v>
      </c>
      <c r="AV42" s="341">
        <v>4.0740939999999997</v>
      </c>
      <c r="AW42" s="341">
        <v>3.7955559999999999</v>
      </c>
      <c r="AX42" s="341">
        <v>3.8120159999999998</v>
      </c>
      <c r="AY42" s="341">
        <v>4.0252689999999998</v>
      </c>
      <c r="AZ42" s="872">
        <v>4.2133830000000003</v>
      </c>
      <c r="BA42" s="872">
        <v>3.9036040000000001</v>
      </c>
      <c r="BB42" s="872">
        <v>3.8516333333000001</v>
      </c>
      <c r="BC42" s="872">
        <v>3.6116028065000001</v>
      </c>
      <c r="BD42" s="352">
        <v>3.748529</v>
      </c>
      <c r="BE42" s="352">
        <v>3.715214</v>
      </c>
      <c r="BF42" s="352">
        <v>3.8357779999999999</v>
      </c>
      <c r="BG42" s="352">
        <v>3.8357489999999999</v>
      </c>
      <c r="BH42" s="352">
        <v>4.0054910000000001</v>
      </c>
      <c r="BI42" s="352">
        <v>3.785447</v>
      </c>
      <c r="BJ42" s="352">
        <v>3.712898</v>
      </c>
      <c r="BK42" s="352">
        <v>3.8465050000000001</v>
      </c>
      <c r="BL42" s="352">
        <v>3.9189349999999998</v>
      </c>
      <c r="BM42" s="352">
        <v>3.8925930000000002</v>
      </c>
      <c r="BN42" s="352">
        <v>3.8384260000000001</v>
      </c>
      <c r="BO42" s="352">
        <v>3.7706179999999998</v>
      </c>
      <c r="BP42" s="352">
        <v>3.8557269999999999</v>
      </c>
      <c r="BQ42" s="352">
        <v>3.7283279999999999</v>
      </c>
      <c r="BR42" s="352">
        <v>3.8654449999999998</v>
      </c>
      <c r="BS42" s="352">
        <v>3.8695499999999998</v>
      </c>
      <c r="BT42" s="352">
        <v>4.0399330000000004</v>
      </c>
      <c r="BU42" s="352">
        <v>3.8637380000000001</v>
      </c>
      <c r="BV42" s="352">
        <v>3.77942</v>
      </c>
    </row>
    <row r="43" spans="1:74" s="239" customFormat="1" ht="11.1" customHeight="1" x14ac:dyDescent="0.2">
      <c r="A43" s="270" t="s">
        <v>1508</v>
      </c>
      <c r="B43" s="816" t="s">
        <v>1481</v>
      </c>
      <c r="C43" s="341">
        <v>4.0772250000000003</v>
      </c>
      <c r="D43" s="341">
        <v>4.310162</v>
      </c>
      <c r="E43" s="341">
        <v>4.1238070000000002</v>
      </c>
      <c r="F43" s="341">
        <v>3.9159009999999999</v>
      </c>
      <c r="G43" s="341">
        <v>3.8174610000000002</v>
      </c>
      <c r="H43" s="341">
        <v>3.9904489999999999</v>
      </c>
      <c r="I43" s="341">
        <v>3.6653039999999999</v>
      </c>
      <c r="J43" s="341">
        <v>3.8821319999999999</v>
      </c>
      <c r="K43" s="341">
        <v>4.0268629999999996</v>
      </c>
      <c r="L43" s="341">
        <v>4.1063070000000002</v>
      </c>
      <c r="M43" s="341">
        <v>4.0031559999999997</v>
      </c>
      <c r="N43" s="341">
        <v>3.7387199999999998</v>
      </c>
      <c r="O43" s="341">
        <v>3.9129299999999998</v>
      </c>
      <c r="P43" s="341">
        <v>3.938733</v>
      </c>
      <c r="Q43" s="341">
        <v>4.0510279999999996</v>
      </c>
      <c r="R43" s="341">
        <v>3.8202020000000001</v>
      </c>
      <c r="S43" s="341">
        <v>3.8551739999999999</v>
      </c>
      <c r="T43" s="341">
        <v>3.9095789999999999</v>
      </c>
      <c r="U43" s="341">
        <v>3.5300699999999998</v>
      </c>
      <c r="V43" s="341">
        <v>3.9862709999999999</v>
      </c>
      <c r="W43" s="341">
        <v>3.7972790000000001</v>
      </c>
      <c r="X43" s="341">
        <v>4.0044009999999997</v>
      </c>
      <c r="Y43" s="341">
        <v>3.8981479999999999</v>
      </c>
      <c r="Z43" s="341">
        <v>3.5955010000000001</v>
      </c>
      <c r="AA43" s="341">
        <v>3.8067880000000001</v>
      </c>
      <c r="AB43" s="341">
        <v>3.8500299999999998</v>
      </c>
      <c r="AC43" s="341">
        <v>3.6417549999999999</v>
      </c>
      <c r="AD43" s="341">
        <v>3.7282160000000002</v>
      </c>
      <c r="AE43" s="341">
        <v>3.7109130000000001</v>
      </c>
      <c r="AF43" s="341">
        <v>3.6027239999999998</v>
      </c>
      <c r="AG43" s="341">
        <v>3.640673</v>
      </c>
      <c r="AH43" s="341">
        <v>3.829971</v>
      </c>
      <c r="AI43" s="341">
        <v>3.6313170000000001</v>
      </c>
      <c r="AJ43" s="341">
        <v>4.07484</v>
      </c>
      <c r="AK43" s="341">
        <v>3.6299060000000001</v>
      </c>
      <c r="AL43" s="341">
        <v>3.6934999999999998</v>
      </c>
      <c r="AM43" s="341">
        <v>4.0163890000000002</v>
      </c>
      <c r="AN43" s="341">
        <v>3.9531399999999999</v>
      </c>
      <c r="AO43" s="341">
        <v>3.8524560000000001</v>
      </c>
      <c r="AP43" s="341">
        <v>3.837799</v>
      </c>
      <c r="AQ43" s="341">
        <v>3.7443059999999999</v>
      </c>
      <c r="AR43" s="341">
        <v>3.9217430000000002</v>
      </c>
      <c r="AS43" s="341">
        <v>3.757946</v>
      </c>
      <c r="AT43" s="341">
        <v>3.7271200000000002</v>
      </c>
      <c r="AU43" s="341">
        <v>3.8433160000000002</v>
      </c>
      <c r="AV43" s="341">
        <v>4.0293840000000003</v>
      </c>
      <c r="AW43" s="341">
        <v>3.7577219999999998</v>
      </c>
      <c r="AX43" s="341">
        <v>3.7704029999999999</v>
      </c>
      <c r="AY43" s="341">
        <v>3.982688</v>
      </c>
      <c r="AZ43" s="872">
        <v>4.1663110000000003</v>
      </c>
      <c r="BA43" s="872">
        <v>3.8609270000000002</v>
      </c>
      <c r="BB43" s="872">
        <v>3.7973430733</v>
      </c>
      <c r="BC43" s="872">
        <v>3.5554152065000002</v>
      </c>
      <c r="BD43" s="352">
        <v>3.687624</v>
      </c>
      <c r="BE43" s="352">
        <v>3.6571319999999998</v>
      </c>
      <c r="BF43" s="352">
        <v>3.7739880000000001</v>
      </c>
      <c r="BG43" s="352">
        <v>3.7734909999999999</v>
      </c>
      <c r="BH43" s="352">
        <v>3.9482330000000001</v>
      </c>
      <c r="BI43" s="352">
        <v>3.7324899999999999</v>
      </c>
      <c r="BJ43" s="352">
        <v>3.660844</v>
      </c>
      <c r="BK43" s="352">
        <v>3.7931810000000001</v>
      </c>
      <c r="BL43" s="352">
        <v>3.8645450000000001</v>
      </c>
      <c r="BM43" s="352">
        <v>3.8348059999999999</v>
      </c>
      <c r="BN43" s="352">
        <v>3.7772770000000002</v>
      </c>
      <c r="BO43" s="352">
        <v>3.7109869999999998</v>
      </c>
      <c r="BP43" s="352">
        <v>3.7934410000000001</v>
      </c>
      <c r="BQ43" s="352">
        <v>3.6696689999999998</v>
      </c>
      <c r="BR43" s="352">
        <v>3.8034150000000002</v>
      </c>
      <c r="BS43" s="352">
        <v>3.8072409999999999</v>
      </c>
      <c r="BT43" s="352">
        <v>3.9826199999999998</v>
      </c>
      <c r="BU43" s="352">
        <v>3.8107259999999998</v>
      </c>
      <c r="BV43" s="352">
        <v>3.7273540000000001</v>
      </c>
    </row>
    <row r="44" spans="1:74" s="239" customFormat="1" ht="11.1" customHeight="1" x14ac:dyDescent="0.2">
      <c r="A44" s="270" t="s">
        <v>1470</v>
      </c>
      <c r="B44" s="550" t="s">
        <v>1523</v>
      </c>
      <c r="C44" s="341">
        <v>3.9194E-2</v>
      </c>
      <c r="D44" s="341">
        <v>4.3535999999999998E-2</v>
      </c>
      <c r="E44" s="341">
        <v>4.829E-2</v>
      </c>
      <c r="F44" s="341">
        <v>4.7867E-2</v>
      </c>
      <c r="G44" s="341">
        <v>4.8645000000000001E-2</v>
      </c>
      <c r="H44" s="341">
        <v>4.5967000000000001E-2</v>
      </c>
      <c r="I44" s="341">
        <v>4.3936000000000003E-2</v>
      </c>
      <c r="J44" s="341">
        <v>4.6096999999999999E-2</v>
      </c>
      <c r="K44" s="341">
        <v>4.6233000000000003E-2</v>
      </c>
      <c r="L44" s="341">
        <v>4.3226000000000001E-2</v>
      </c>
      <c r="M44" s="341">
        <v>4.1266999999999998E-2</v>
      </c>
      <c r="N44" s="341">
        <v>4.129E-2</v>
      </c>
      <c r="O44" s="341">
        <v>4.1452000000000003E-2</v>
      </c>
      <c r="P44" s="341">
        <v>4.4821E-2</v>
      </c>
      <c r="Q44" s="341">
        <v>4.7258000000000001E-2</v>
      </c>
      <c r="R44" s="341">
        <v>4.9033E-2</v>
      </c>
      <c r="S44" s="341">
        <v>5.0871E-2</v>
      </c>
      <c r="T44" s="341">
        <v>4.9099999999999998E-2</v>
      </c>
      <c r="U44" s="341">
        <v>4.5644999999999998E-2</v>
      </c>
      <c r="V44" s="341">
        <v>4.8258000000000002E-2</v>
      </c>
      <c r="W44" s="341">
        <v>4.8333000000000001E-2</v>
      </c>
      <c r="X44" s="341">
        <v>4.7194E-2</v>
      </c>
      <c r="Y44" s="341">
        <v>4.4999999999999998E-2</v>
      </c>
      <c r="Z44" s="341">
        <v>4.1194000000000001E-2</v>
      </c>
      <c r="AA44" s="341">
        <v>4.1645000000000001E-2</v>
      </c>
      <c r="AB44" s="341">
        <v>4.3621E-2</v>
      </c>
      <c r="AC44" s="341">
        <v>4.2418999999999998E-2</v>
      </c>
      <c r="AD44" s="341">
        <v>5.8700000000000002E-2</v>
      </c>
      <c r="AE44" s="341">
        <v>4.8742000000000001E-2</v>
      </c>
      <c r="AF44" s="341">
        <v>4.7600000000000003E-2</v>
      </c>
      <c r="AG44" s="341">
        <v>4.3742000000000003E-2</v>
      </c>
      <c r="AH44" s="341">
        <v>4.6065000000000002E-2</v>
      </c>
      <c r="AI44" s="341">
        <v>4.2367000000000002E-2</v>
      </c>
      <c r="AJ44" s="341">
        <v>4.0773999999999998E-2</v>
      </c>
      <c r="AK44" s="341">
        <v>3.4932999999999999E-2</v>
      </c>
      <c r="AL44" s="341">
        <v>3.7129000000000002E-2</v>
      </c>
      <c r="AM44" s="341">
        <v>3.4870999999999999E-2</v>
      </c>
      <c r="AN44" s="341">
        <v>3.2178999999999999E-2</v>
      </c>
      <c r="AO44" s="341">
        <v>3.0096999999999999E-2</v>
      </c>
      <c r="AP44" s="341">
        <v>3.4367000000000002E-2</v>
      </c>
      <c r="AQ44" s="341">
        <v>3.3903000000000003E-2</v>
      </c>
      <c r="AR44" s="341">
        <v>2.9567E-2</v>
      </c>
      <c r="AS44" s="341">
        <v>3.0452E-2</v>
      </c>
      <c r="AT44" s="341">
        <v>3.2065000000000003E-2</v>
      </c>
      <c r="AU44" s="341">
        <v>3.2967000000000003E-2</v>
      </c>
      <c r="AV44" s="341">
        <v>2.9936000000000001E-2</v>
      </c>
      <c r="AW44" s="341">
        <v>2.7167E-2</v>
      </c>
      <c r="AX44" s="341">
        <v>2.8289999999999999E-2</v>
      </c>
      <c r="AY44" s="341">
        <v>2.8097E-2</v>
      </c>
      <c r="AZ44" s="872">
        <v>3.2786000000000003E-2</v>
      </c>
      <c r="BA44" s="872">
        <v>2.7032E-2</v>
      </c>
      <c r="BB44" s="872">
        <v>4.4896400000000003E-2</v>
      </c>
      <c r="BC44" s="872">
        <v>4.55155E-2</v>
      </c>
      <c r="BD44" s="352">
        <v>4.6590100000000002E-2</v>
      </c>
      <c r="BE44" s="352">
        <v>4.5622299999999998E-2</v>
      </c>
      <c r="BF44" s="352">
        <v>4.7871400000000001E-2</v>
      </c>
      <c r="BG44" s="352">
        <v>4.8557400000000001E-2</v>
      </c>
      <c r="BH44" s="352">
        <v>4.4185500000000003E-2</v>
      </c>
      <c r="BI44" s="352">
        <v>4.0973299999999997E-2</v>
      </c>
      <c r="BJ44" s="352">
        <v>4.0852600000000003E-2</v>
      </c>
      <c r="BK44" s="352">
        <v>4.1563099999999999E-2</v>
      </c>
      <c r="BL44" s="352">
        <v>4.3268500000000001E-2</v>
      </c>
      <c r="BM44" s="352">
        <v>4.6149200000000001E-2</v>
      </c>
      <c r="BN44" s="352">
        <v>5.1714200000000002E-2</v>
      </c>
      <c r="BO44" s="352">
        <v>4.8943199999999999E-2</v>
      </c>
      <c r="BP44" s="352">
        <v>4.7966200000000001E-2</v>
      </c>
      <c r="BQ44" s="352">
        <v>4.6197299999999997E-2</v>
      </c>
      <c r="BR44" s="352">
        <v>4.8110300000000002E-2</v>
      </c>
      <c r="BS44" s="352">
        <v>4.8608400000000003E-2</v>
      </c>
      <c r="BT44" s="352">
        <v>4.4240300000000003E-2</v>
      </c>
      <c r="BU44" s="352">
        <v>4.10289E-2</v>
      </c>
      <c r="BV44" s="352">
        <v>4.0863700000000003E-2</v>
      </c>
    </row>
    <row r="45" spans="1:74" s="239" customFormat="1" ht="11.1" customHeight="1" x14ac:dyDescent="0.2">
      <c r="A45" s="269" t="s">
        <v>1471</v>
      </c>
      <c r="B45" s="550" t="s">
        <v>1496</v>
      </c>
      <c r="C45" s="341">
        <v>1.2323000000000001E-2</v>
      </c>
      <c r="D45" s="341">
        <v>1.1179E-2</v>
      </c>
      <c r="E45" s="341">
        <v>1.1129E-2</v>
      </c>
      <c r="F45" s="341">
        <v>1.1833E-2</v>
      </c>
      <c r="G45" s="341">
        <v>9.6450000000000008E-3</v>
      </c>
      <c r="H45" s="341">
        <v>1.2833000000000001E-2</v>
      </c>
      <c r="I45" s="341">
        <v>1.2290000000000001E-2</v>
      </c>
      <c r="J45" s="341">
        <v>1.2258E-2</v>
      </c>
      <c r="K45" s="341">
        <v>1.4367E-2</v>
      </c>
      <c r="L45" s="341">
        <v>1.329E-2</v>
      </c>
      <c r="M45" s="341">
        <v>1.5067000000000001E-2</v>
      </c>
      <c r="N45" s="341">
        <v>1.2710000000000001E-2</v>
      </c>
      <c r="O45" s="341">
        <v>1.2418999999999999E-2</v>
      </c>
      <c r="P45" s="341">
        <v>1.5036000000000001E-2</v>
      </c>
      <c r="Q45" s="341">
        <v>1.5193999999999999E-2</v>
      </c>
      <c r="R45" s="341">
        <v>9.3329999999999993E-3</v>
      </c>
      <c r="S45" s="341">
        <v>1.3032E-2</v>
      </c>
      <c r="T45" s="341">
        <v>1.8866999999999998E-2</v>
      </c>
      <c r="U45" s="341">
        <v>7.5810000000000001E-3</v>
      </c>
      <c r="V45" s="341">
        <v>1.7548000000000001E-2</v>
      </c>
      <c r="W45" s="341">
        <v>1.2167000000000001E-2</v>
      </c>
      <c r="X45" s="341">
        <v>9.0969999999999992E-3</v>
      </c>
      <c r="Y45" s="341">
        <v>7.1329999999999996E-3</v>
      </c>
      <c r="Z45" s="341">
        <v>6.613E-3</v>
      </c>
      <c r="AA45" s="341">
        <v>7.097E-3</v>
      </c>
      <c r="AB45" s="341">
        <v>6.1720000000000004E-3</v>
      </c>
      <c r="AC45" s="341">
        <v>8.4840000000000002E-3</v>
      </c>
      <c r="AD45" s="341">
        <v>5.6670000000000002E-3</v>
      </c>
      <c r="AE45" s="341">
        <v>9.2259999999999998E-3</v>
      </c>
      <c r="AF45" s="341">
        <v>1.2267E-2</v>
      </c>
      <c r="AG45" s="341">
        <v>1.4710000000000001E-2</v>
      </c>
      <c r="AH45" s="341">
        <v>1.2677000000000001E-2</v>
      </c>
      <c r="AI45" s="341">
        <v>1.3467E-2</v>
      </c>
      <c r="AJ45" s="341">
        <v>1.5129E-2</v>
      </c>
      <c r="AK45" s="341">
        <v>1.5067000000000001E-2</v>
      </c>
      <c r="AL45" s="341">
        <v>1.2161E-2</v>
      </c>
      <c r="AM45" s="341">
        <v>1.3129E-2</v>
      </c>
      <c r="AN45" s="341">
        <v>1.1320999999999999E-2</v>
      </c>
      <c r="AO45" s="341">
        <v>1.1452E-2</v>
      </c>
      <c r="AP45" s="341">
        <v>1.0800000000000001E-2</v>
      </c>
      <c r="AQ45" s="341">
        <v>1.0807000000000001E-2</v>
      </c>
      <c r="AR45" s="341">
        <v>1.3299999999999999E-2</v>
      </c>
      <c r="AS45" s="341">
        <v>1.5258000000000001E-2</v>
      </c>
      <c r="AT45" s="341">
        <v>1.3194000000000001E-2</v>
      </c>
      <c r="AU45" s="341">
        <v>1.4800000000000001E-2</v>
      </c>
      <c r="AV45" s="341">
        <v>1.4774000000000001E-2</v>
      </c>
      <c r="AW45" s="341">
        <v>1.0666999999999999E-2</v>
      </c>
      <c r="AX45" s="341">
        <v>1.3323E-2</v>
      </c>
      <c r="AY45" s="341">
        <v>1.4484E-2</v>
      </c>
      <c r="AZ45" s="872">
        <v>1.4286E-2</v>
      </c>
      <c r="BA45" s="872">
        <v>1.5644999999999999E-2</v>
      </c>
      <c r="BB45" s="872">
        <v>9.3938600000000004E-3</v>
      </c>
      <c r="BC45" s="872">
        <v>1.06721E-2</v>
      </c>
      <c r="BD45" s="352">
        <v>1.43147E-2</v>
      </c>
      <c r="BE45" s="352">
        <v>1.2459E-2</v>
      </c>
      <c r="BF45" s="352">
        <v>1.3919000000000001E-2</v>
      </c>
      <c r="BG45" s="352">
        <v>1.37001E-2</v>
      </c>
      <c r="BH45" s="352">
        <v>1.3072500000000001E-2</v>
      </c>
      <c r="BI45" s="352">
        <v>1.1983499999999999E-2</v>
      </c>
      <c r="BJ45" s="352">
        <v>1.12017E-2</v>
      </c>
      <c r="BK45" s="352">
        <v>1.17603E-2</v>
      </c>
      <c r="BL45" s="352">
        <v>1.11214E-2</v>
      </c>
      <c r="BM45" s="352">
        <v>1.1637700000000001E-2</v>
      </c>
      <c r="BN45" s="352">
        <v>9.4356000000000006E-3</v>
      </c>
      <c r="BO45" s="352">
        <v>1.0687800000000001E-2</v>
      </c>
      <c r="BP45" s="352">
        <v>1.4320599999999999E-2</v>
      </c>
      <c r="BQ45" s="352">
        <v>1.24612E-2</v>
      </c>
      <c r="BR45" s="352">
        <v>1.39198E-2</v>
      </c>
      <c r="BS45" s="352">
        <v>1.3700499999999999E-2</v>
      </c>
      <c r="BT45" s="352">
        <v>1.30726E-2</v>
      </c>
      <c r="BU45" s="352">
        <v>1.1983499999999999E-2</v>
      </c>
      <c r="BV45" s="352">
        <v>1.12018E-2</v>
      </c>
    </row>
    <row r="46" spans="1:74" ht="11.1" customHeight="1" x14ac:dyDescent="0.2">
      <c r="A46" s="270" t="s">
        <v>1474</v>
      </c>
      <c r="B46" s="545" t="s">
        <v>1524</v>
      </c>
      <c r="C46" s="341">
        <v>4.7252935000000003E-2</v>
      </c>
      <c r="D46" s="341">
        <v>5.6115249999999998E-2</v>
      </c>
      <c r="E46" s="341">
        <v>6.1110548000000001E-2</v>
      </c>
      <c r="F46" s="341">
        <v>7.0016732999999998E-2</v>
      </c>
      <c r="G46" s="341">
        <v>5.5563967999999998E-2</v>
      </c>
      <c r="H46" s="341">
        <v>6.9290867000000006E-2</v>
      </c>
      <c r="I46" s="341">
        <v>6.2947258000000006E-2</v>
      </c>
      <c r="J46" s="341">
        <v>6.3747129E-2</v>
      </c>
      <c r="K46" s="341">
        <v>5.9835233000000002E-2</v>
      </c>
      <c r="L46" s="341">
        <v>7.2154968E-2</v>
      </c>
      <c r="M46" s="341">
        <v>8.3285632999999998E-2</v>
      </c>
      <c r="N46" s="341">
        <v>6.1228097000000002E-2</v>
      </c>
      <c r="O46" s="341">
        <v>6.3289322999999995E-2</v>
      </c>
      <c r="P46" s="341">
        <v>6.7970286000000005E-2</v>
      </c>
      <c r="Q46" s="341">
        <v>7.2891774000000006E-2</v>
      </c>
      <c r="R46" s="341">
        <v>5.7962867000000001E-2</v>
      </c>
      <c r="S46" s="341">
        <v>8.5550097000000005E-2</v>
      </c>
      <c r="T46" s="341">
        <v>9.2722166999999994E-2</v>
      </c>
      <c r="U46" s="341">
        <v>8.0204387000000002E-2</v>
      </c>
      <c r="V46" s="341">
        <v>8.1343289999999999E-2</v>
      </c>
      <c r="W46" s="341">
        <v>9.5058000000000004E-2</v>
      </c>
      <c r="X46" s="341">
        <v>8.7795677000000003E-2</v>
      </c>
      <c r="Y46" s="341">
        <v>8.6964932999999994E-2</v>
      </c>
      <c r="Z46" s="341">
        <v>8.0321096999999994E-2</v>
      </c>
      <c r="AA46" s="341">
        <v>8.1133838999999999E-2</v>
      </c>
      <c r="AB46" s="341">
        <v>9.8226102999999995E-2</v>
      </c>
      <c r="AC46" s="341">
        <v>8.0351290000000006E-2</v>
      </c>
      <c r="AD46" s="341">
        <v>7.9811699999999999E-2</v>
      </c>
      <c r="AE46" s="341">
        <v>7.8832419000000001E-2</v>
      </c>
      <c r="AF46" s="341">
        <v>8.80272E-2</v>
      </c>
      <c r="AG46" s="341">
        <v>7.6372355000000003E-2</v>
      </c>
      <c r="AH46" s="341">
        <v>7.1018097000000002E-2</v>
      </c>
      <c r="AI46" s="341">
        <v>7.7134732999999997E-2</v>
      </c>
      <c r="AJ46" s="341">
        <v>8.7466677000000007E-2</v>
      </c>
      <c r="AK46" s="341">
        <v>7.8025499999999998E-2</v>
      </c>
      <c r="AL46" s="341">
        <v>8.4634806000000007E-2</v>
      </c>
      <c r="AM46" s="341">
        <v>3.7384451999999999E-2</v>
      </c>
      <c r="AN46" s="341">
        <v>4.2425821000000002E-2</v>
      </c>
      <c r="AO46" s="341">
        <v>4.5583774000000001E-2</v>
      </c>
      <c r="AP46" s="341">
        <v>4.8002900000000001E-2</v>
      </c>
      <c r="AQ46" s="341">
        <v>4.2981354999999999E-2</v>
      </c>
      <c r="AR46" s="341">
        <v>4.2821733000000001E-2</v>
      </c>
      <c r="AS46" s="341">
        <v>3.6363645E-2</v>
      </c>
      <c r="AT46" s="341">
        <v>2.7580128999999998E-2</v>
      </c>
      <c r="AU46" s="341">
        <v>4.7393667E-2</v>
      </c>
      <c r="AV46" s="341">
        <v>3.8741548000000001E-2</v>
      </c>
      <c r="AW46" s="341">
        <v>4.3703066999999998E-2</v>
      </c>
      <c r="AX46" s="341">
        <v>3.9683000000000003E-2</v>
      </c>
      <c r="AY46" s="341">
        <v>4.4140258000000002E-2</v>
      </c>
      <c r="AZ46" s="872">
        <v>5.1551286000000002E-2</v>
      </c>
      <c r="BA46" s="872">
        <v>5.6950000000000001E-2</v>
      </c>
      <c r="BB46" s="872">
        <v>5.32129E-2</v>
      </c>
      <c r="BC46" s="872">
        <v>6.6550300000000007E-2</v>
      </c>
      <c r="BD46" s="352">
        <v>7.7919199999999994E-2</v>
      </c>
      <c r="BE46" s="352">
        <v>7.8540600000000002E-2</v>
      </c>
      <c r="BF46" s="352">
        <v>7.8817399999999996E-2</v>
      </c>
      <c r="BG46" s="352">
        <v>7.8695200000000007E-2</v>
      </c>
      <c r="BH46" s="352">
        <v>7.7684000000000003E-2</v>
      </c>
      <c r="BI46" s="352">
        <v>7.3471300000000003E-2</v>
      </c>
      <c r="BJ46" s="352">
        <v>7.3401400000000006E-2</v>
      </c>
      <c r="BK46" s="352">
        <v>4.78687E-2</v>
      </c>
      <c r="BL46" s="352">
        <v>5.9287800000000002E-2</v>
      </c>
      <c r="BM46" s="352">
        <v>6.1983700000000003E-2</v>
      </c>
      <c r="BN46" s="352">
        <v>6.3461400000000001E-2</v>
      </c>
      <c r="BO46" s="352">
        <v>7.53664E-2</v>
      </c>
      <c r="BP46" s="352">
        <v>7.9634999999999997E-2</v>
      </c>
      <c r="BQ46" s="352">
        <v>7.9534400000000005E-2</v>
      </c>
      <c r="BR46" s="352">
        <v>7.9214199999999999E-2</v>
      </c>
      <c r="BS46" s="352">
        <v>7.8210000000000002E-2</v>
      </c>
      <c r="BT46" s="352">
        <v>7.8171900000000002E-2</v>
      </c>
      <c r="BU46" s="352">
        <v>7.3952299999999999E-2</v>
      </c>
      <c r="BV46" s="352">
        <v>7.3277499999999995E-2</v>
      </c>
    </row>
    <row r="47" spans="1:74" ht="11.1" customHeight="1" x14ac:dyDescent="0.2">
      <c r="A47" s="270" t="s">
        <v>1476</v>
      </c>
      <c r="B47" s="545" t="s">
        <v>1525</v>
      </c>
      <c r="C47" s="341">
        <v>8.1465774000000005E-2</v>
      </c>
      <c r="D47" s="341">
        <v>8.2399857000000007E-2</v>
      </c>
      <c r="E47" s="341">
        <v>9.1893064999999996E-2</v>
      </c>
      <c r="F47" s="341">
        <v>9.0240932999999995E-2</v>
      </c>
      <c r="G47" s="341">
        <v>9.5392096999999995E-2</v>
      </c>
      <c r="H47" s="341">
        <v>0.12102826699999999</v>
      </c>
      <c r="I47" s="341">
        <v>9.3258613000000004E-2</v>
      </c>
      <c r="J47" s="341">
        <v>0.111839968</v>
      </c>
      <c r="K47" s="341">
        <v>0.100621267</v>
      </c>
      <c r="L47" s="341">
        <v>0.11552035500000001</v>
      </c>
      <c r="M47" s="341">
        <v>9.5094333000000003E-2</v>
      </c>
      <c r="N47" s="341">
        <v>0.11538271</v>
      </c>
      <c r="O47" s="341">
        <v>0.12797303199999999</v>
      </c>
      <c r="P47" s="341">
        <v>0.13897164300000001</v>
      </c>
      <c r="Q47" s="341">
        <v>0.15083412900000001</v>
      </c>
      <c r="R47" s="341">
        <v>0.16177140000000001</v>
      </c>
      <c r="S47" s="341">
        <v>0.21060490300000001</v>
      </c>
      <c r="T47" s="341">
        <v>0.19174776700000001</v>
      </c>
      <c r="U47" s="341">
        <v>0.16542032300000001</v>
      </c>
      <c r="V47" s="341">
        <v>0.19964880600000001</v>
      </c>
      <c r="W47" s="341">
        <v>0.19438150000000001</v>
      </c>
      <c r="X47" s="341">
        <v>0.185138097</v>
      </c>
      <c r="Y47" s="341">
        <v>0.15539113299999999</v>
      </c>
      <c r="Z47" s="341">
        <v>0.221120226</v>
      </c>
      <c r="AA47" s="341">
        <v>0.16942971000000001</v>
      </c>
      <c r="AB47" s="341">
        <v>0.22421331</v>
      </c>
      <c r="AC47" s="341">
        <v>0.20404106499999999</v>
      </c>
      <c r="AD47" s="341">
        <v>0.22813123299999999</v>
      </c>
      <c r="AE47" s="341">
        <v>0.236836097</v>
      </c>
      <c r="AF47" s="341">
        <v>0.2449548</v>
      </c>
      <c r="AG47" s="341">
        <v>0.27621683899999999</v>
      </c>
      <c r="AH47" s="341">
        <v>0.238942548</v>
      </c>
      <c r="AI47" s="341">
        <v>0.24116696700000001</v>
      </c>
      <c r="AJ47" s="341">
        <v>0.22575325800000001</v>
      </c>
      <c r="AK47" s="341">
        <v>0.23041476699999999</v>
      </c>
      <c r="AL47" s="341">
        <v>0.21381409700000001</v>
      </c>
      <c r="AM47" s="341">
        <v>0.13278529</v>
      </c>
      <c r="AN47" s="341">
        <v>0.17097778599999999</v>
      </c>
      <c r="AO47" s="341">
        <v>0.15634028999999999</v>
      </c>
      <c r="AP47" s="341">
        <v>0.15868663299999999</v>
      </c>
      <c r="AQ47" s="341">
        <v>0.140655</v>
      </c>
      <c r="AR47" s="341">
        <v>0.10395106699999999</v>
      </c>
      <c r="AS47" s="341">
        <v>0.147470871</v>
      </c>
      <c r="AT47" s="341">
        <v>0.15560774199999999</v>
      </c>
      <c r="AU47" s="341">
        <v>0.14356579999999999</v>
      </c>
      <c r="AV47" s="341">
        <v>0.166639129</v>
      </c>
      <c r="AW47" s="341">
        <v>0.13578003299999999</v>
      </c>
      <c r="AX47" s="341">
        <v>0.16456225799999999</v>
      </c>
      <c r="AY47" s="341">
        <v>9.4061934999999999E-2</v>
      </c>
      <c r="AZ47" s="872">
        <v>0.13925974999999999</v>
      </c>
      <c r="BA47" s="872">
        <v>0.15889600000000001</v>
      </c>
      <c r="BB47" s="872">
        <v>0.19798080000000001</v>
      </c>
      <c r="BC47" s="872">
        <v>0.21194660000000001</v>
      </c>
      <c r="BD47" s="352">
        <v>0.21945890000000001</v>
      </c>
      <c r="BE47" s="352">
        <v>0.23298920000000001</v>
      </c>
      <c r="BF47" s="352">
        <v>0.23882890000000001</v>
      </c>
      <c r="BG47" s="352">
        <v>0.24449129999999999</v>
      </c>
      <c r="BH47" s="352">
        <v>0.24895339999999999</v>
      </c>
      <c r="BI47" s="352">
        <v>0.25584580000000001</v>
      </c>
      <c r="BJ47" s="352">
        <v>0.26728740000000001</v>
      </c>
      <c r="BK47" s="352">
        <v>0.26872889999999999</v>
      </c>
      <c r="BL47" s="352">
        <v>0.27955580000000002</v>
      </c>
      <c r="BM47" s="352">
        <v>0.27954790000000002</v>
      </c>
      <c r="BN47" s="352">
        <v>0.28688360000000002</v>
      </c>
      <c r="BO47" s="352">
        <v>0.28916360000000002</v>
      </c>
      <c r="BP47" s="352">
        <v>0.28731430000000002</v>
      </c>
      <c r="BQ47" s="352">
        <v>0.28803679999999998</v>
      </c>
      <c r="BR47" s="352">
        <v>0.28588479999999999</v>
      </c>
      <c r="BS47" s="352">
        <v>0.28580460000000002</v>
      </c>
      <c r="BT47" s="352">
        <v>0.2842595</v>
      </c>
      <c r="BU47" s="352">
        <v>0.28425820000000002</v>
      </c>
      <c r="BV47" s="352">
        <v>0.29311559999999998</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872"/>
      <c r="BA48" s="872"/>
      <c r="BB48" s="872"/>
      <c r="BC48" s="872"/>
      <c r="BD48" s="352"/>
      <c r="BE48" s="352"/>
      <c r="BF48" s="352"/>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1111</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872"/>
      <c r="BA49" s="872"/>
      <c r="BB49" s="872"/>
      <c r="BC49" s="872"/>
      <c r="BD49" s="352"/>
      <c r="BE49" s="352"/>
      <c r="BF49" s="352"/>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1509</v>
      </c>
      <c r="B50" s="544" t="s">
        <v>1482</v>
      </c>
      <c r="C50" s="102">
        <v>33.338335999999998</v>
      </c>
      <c r="D50" s="102">
        <v>34.017051000000002</v>
      </c>
      <c r="E50" s="102">
        <v>34.389493000000002</v>
      </c>
      <c r="F50" s="102">
        <v>31.626783</v>
      </c>
      <c r="G50" s="102">
        <v>30.755503000000001</v>
      </c>
      <c r="H50" s="102">
        <v>29.721236999999999</v>
      </c>
      <c r="I50" s="102">
        <v>30.775912000000002</v>
      </c>
      <c r="J50" s="102">
        <v>29.135491999999999</v>
      </c>
      <c r="K50" s="102">
        <v>27.240168000000001</v>
      </c>
      <c r="L50" s="102">
        <v>27.023629</v>
      </c>
      <c r="M50" s="102">
        <v>30.138193999999999</v>
      </c>
      <c r="N50" s="102">
        <v>31.54045</v>
      </c>
      <c r="O50" s="102">
        <v>33.565894999999998</v>
      </c>
      <c r="P50" s="102">
        <v>35.204247000000002</v>
      </c>
      <c r="Q50" s="102">
        <v>34.473989000000003</v>
      </c>
      <c r="R50" s="102">
        <v>33.575620999999998</v>
      </c>
      <c r="S50" s="102">
        <v>31.574307999999998</v>
      </c>
      <c r="T50" s="102">
        <v>30.177724999999999</v>
      </c>
      <c r="U50" s="102">
        <v>31.084638000000002</v>
      </c>
      <c r="V50" s="102">
        <v>29.80857</v>
      </c>
      <c r="W50" s="102">
        <v>30.305831999999999</v>
      </c>
      <c r="X50" s="102">
        <v>28.708248000000001</v>
      </c>
      <c r="Y50" s="102">
        <v>30.747311</v>
      </c>
      <c r="Z50" s="102">
        <v>33.104008999999998</v>
      </c>
      <c r="AA50" s="102">
        <v>35.931927999999999</v>
      </c>
      <c r="AB50" s="102">
        <v>37.510289999999998</v>
      </c>
      <c r="AC50" s="102">
        <v>38.298679</v>
      </c>
      <c r="AD50" s="102">
        <v>37.228282999999998</v>
      </c>
      <c r="AE50" s="102">
        <v>33.362197999999999</v>
      </c>
      <c r="AF50" s="102">
        <v>33.632088000000003</v>
      </c>
      <c r="AG50" s="102">
        <v>33.375700000000002</v>
      </c>
      <c r="AH50" s="102">
        <v>34.002789</v>
      </c>
      <c r="AI50" s="102">
        <v>33.470401000000003</v>
      </c>
      <c r="AJ50" s="102">
        <v>31.869177000000001</v>
      </c>
      <c r="AK50" s="102">
        <v>32.418688000000003</v>
      </c>
      <c r="AL50" s="102">
        <v>34.993184999999997</v>
      </c>
      <c r="AM50" s="102">
        <v>36.458736000000002</v>
      </c>
      <c r="AN50" s="102">
        <v>37.349896000000001</v>
      </c>
      <c r="AO50" s="102">
        <v>37.204085999999997</v>
      </c>
      <c r="AP50" s="102">
        <v>33.767296999999999</v>
      </c>
      <c r="AQ50" s="102">
        <v>33.604548000000001</v>
      </c>
      <c r="AR50" s="102">
        <v>33.472299999999997</v>
      </c>
      <c r="AS50" s="102">
        <v>33.442737999999999</v>
      </c>
      <c r="AT50" s="102">
        <v>32.741359000000003</v>
      </c>
      <c r="AU50" s="102">
        <v>33.168785</v>
      </c>
      <c r="AV50" s="102">
        <v>33.395485000000001</v>
      </c>
      <c r="AW50" s="102">
        <v>34.718117999999997</v>
      </c>
      <c r="AX50" s="102">
        <v>34.365133999999998</v>
      </c>
      <c r="AY50" s="102">
        <v>37.454560000000001</v>
      </c>
      <c r="AZ50" s="891">
        <v>38.488190000000003</v>
      </c>
      <c r="BA50" s="891">
        <v>38.064323000000002</v>
      </c>
      <c r="BB50" s="891">
        <v>37.355592999999999</v>
      </c>
      <c r="BC50" s="891">
        <v>36.744646068999998</v>
      </c>
      <c r="BD50" s="559">
        <v>36.170349999999999</v>
      </c>
      <c r="BE50" s="559">
        <v>36.14658</v>
      </c>
      <c r="BF50" s="559">
        <v>35.501609999999999</v>
      </c>
      <c r="BG50" s="559">
        <v>35.264940000000003</v>
      </c>
      <c r="BH50" s="559">
        <v>34.875549999999997</v>
      </c>
      <c r="BI50" s="559">
        <v>36.074509999999997</v>
      </c>
      <c r="BJ50" s="559">
        <v>37.336709999999997</v>
      </c>
      <c r="BK50" s="559">
        <v>39.953040000000001</v>
      </c>
      <c r="BL50" s="559">
        <v>40.372439999999997</v>
      </c>
      <c r="BM50" s="559">
        <v>40.441310000000001</v>
      </c>
      <c r="BN50" s="559">
        <v>39.556649999999998</v>
      </c>
      <c r="BO50" s="559">
        <v>38.306699999999999</v>
      </c>
      <c r="BP50" s="559">
        <v>37.59628</v>
      </c>
      <c r="BQ50" s="559">
        <v>37.630499999999998</v>
      </c>
      <c r="BR50" s="559">
        <v>37.044179999999997</v>
      </c>
      <c r="BS50" s="559">
        <v>36.816749999999999</v>
      </c>
      <c r="BT50" s="559">
        <v>36.447020000000002</v>
      </c>
      <c r="BU50" s="559">
        <v>37.758510000000001</v>
      </c>
      <c r="BV50" s="559">
        <v>39.128909999999998</v>
      </c>
    </row>
    <row r="51" spans="1:74" ht="11.1" customHeight="1" x14ac:dyDescent="0.2">
      <c r="A51" s="270" t="s">
        <v>1483</v>
      </c>
      <c r="B51" s="545" t="s">
        <v>1548</v>
      </c>
      <c r="C51" s="341">
        <v>25.873957000000001</v>
      </c>
      <c r="D51" s="341">
        <v>26.521412999999999</v>
      </c>
      <c r="E51" s="341">
        <v>26.700237000000001</v>
      </c>
      <c r="F51" s="341">
        <v>24.283766</v>
      </c>
      <c r="G51" s="341">
        <v>23.425856</v>
      </c>
      <c r="H51" s="341">
        <v>23.384442</v>
      </c>
      <c r="I51" s="341">
        <v>24.197306000000001</v>
      </c>
      <c r="J51" s="341">
        <v>23.508838000000001</v>
      </c>
      <c r="K51" s="341">
        <v>21.540134999999999</v>
      </c>
      <c r="L51" s="341">
        <v>21.707820999999999</v>
      </c>
      <c r="M51" s="341">
        <v>23.574755</v>
      </c>
      <c r="N51" s="341">
        <v>24.244886999999999</v>
      </c>
      <c r="O51" s="341">
        <v>25.239595000000001</v>
      </c>
      <c r="P51" s="341">
        <v>26.284267</v>
      </c>
      <c r="Q51" s="341">
        <v>24.966235999999999</v>
      </c>
      <c r="R51" s="341">
        <v>24.164740999999999</v>
      </c>
      <c r="S51" s="341">
        <v>23.108150999999999</v>
      </c>
      <c r="T51" s="341">
        <v>22.314399999999999</v>
      </c>
      <c r="U51" s="341">
        <v>23.056691000000001</v>
      </c>
      <c r="V51" s="341">
        <v>21.799776000000001</v>
      </c>
      <c r="W51" s="341">
        <v>22.159414000000002</v>
      </c>
      <c r="X51" s="341">
        <v>21.202802999999999</v>
      </c>
      <c r="Y51" s="341">
        <v>21.791411</v>
      </c>
      <c r="Z51" s="341">
        <v>23.498269000000001</v>
      </c>
      <c r="AA51" s="341">
        <v>24.780832</v>
      </c>
      <c r="AB51" s="341">
        <v>26.027289</v>
      </c>
      <c r="AC51" s="341">
        <v>26.740805999999999</v>
      </c>
      <c r="AD51" s="341">
        <v>25.466457999999999</v>
      </c>
      <c r="AE51" s="341">
        <v>22.749858</v>
      </c>
      <c r="AF51" s="341">
        <v>22.654893000000001</v>
      </c>
      <c r="AG51" s="341">
        <v>23.327988000000001</v>
      </c>
      <c r="AH51" s="341">
        <v>23.781692</v>
      </c>
      <c r="AI51" s="341">
        <v>23.462349</v>
      </c>
      <c r="AJ51" s="341">
        <v>22.123726000000001</v>
      </c>
      <c r="AK51" s="341">
        <v>22.972978000000001</v>
      </c>
      <c r="AL51" s="341">
        <v>24.418424999999999</v>
      </c>
      <c r="AM51" s="341">
        <v>25.774024000000001</v>
      </c>
      <c r="AN51" s="341">
        <v>27.339279999999999</v>
      </c>
      <c r="AO51" s="341">
        <v>27.378350000000001</v>
      </c>
      <c r="AP51" s="341">
        <v>25.375788</v>
      </c>
      <c r="AQ51" s="341">
        <v>24.707538</v>
      </c>
      <c r="AR51" s="341">
        <v>23.605383</v>
      </c>
      <c r="AS51" s="341">
        <v>23.396967</v>
      </c>
      <c r="AT51" s="341">
        <v>22.835887</v>
      </c>
      <c r="AU51" s="341">
        <v>22.740186000000001</v>
      </c>
      <c r="AV51" s="341">
        <v>22.422637999999999</v>
      </c>
      <c r="AW51" s="341">
        <v>23.764866999999999</v>
      </c>
      <c r="AX51" s="341">
        <v>23.53041</v>
      </c>
      <c r="AY51" s="341">
        <v>25.851012000000001</v>
      </c>
      <c r="AZ51" s="872">
        <v>27.698378999999999</v>
      </c>
      <c r="BA51" s="872">
        <v>27.168095999999998</v>
      </c>
      <c r="BB51" s="872">
        <v>26.32</v>
      </c>
      <c r="BC51" s="872">
        <v>25.767105068999999</v>
      </c>
      <c r="BD51" s="352">
        <v>25.139500000000002</v>
      </c>
      <c r="BE51" s="352">
        <v>25.129249999999999</v>
      </c>
      <c r="BF51" s="352">
        <v>24.61608</v>
      </c>
      <c r="BG51" s="352">
        <v>24.423649999999999</v>
      </c>
      <c r="BH51" s="352">
        <v>23.886230000000001</v>
      </c>
      <c r="BI51" s="352">
        <v>24.715479999999999</v>
      </c>
      <c r="BJ51" s="352">
        <v>25.613990000000001</v>
      </c>
      <c r="BK51" s="352">
        <v>27.585319999999999</v>
      </c>
      <c r="BL51" s="352">
        <v>27.885629999999999</v>
      </c>
      <c r="BM51" s="352">
        <v>27.820640000000001</v>
      </c>
      <c r="BN51" s="352">
        <v>27.003129999999999</v>
      </c>
      <c r="BO51" s="352">
        <v>26.081099999999999</v>
      </c>
      <c r="BP51" s="352">
        <v>25.417580000000001</v>
      </c>
      <c r="BQ51" s="352">
        <v>25.437280000000001</v>
      </c>
      <c r="BR51" s="352">
        <v>24.963439999999999</v>
      </c>
      <c r="BS51" s="352">
        <v>24.803750000000001</v>
      </c>
      <c r="BT51" s="352">
        <v>24.294370000000001</v>
      </c>
      <c r="BU51" s="352">
        <v>25.151129999999998</v>
      </c>
      <c r="BV51" s="352">
        <v>26.076910000000002</v>
      </c>
    </row>
    <row r="52" spans="1:74" ht="11.1" customHeight="1" x14ac:dyDescent="0.2">
      <c r="A52" s="270" t="s">
        <v>1484</v>
      </c>
      <c r="B52" s="545" t="s">
        <v>1485</v>
      </c>
      <c r="C52" s="341">
        <v>4.5435610000000004</v>
      </c>
      <c r="D52" s="341">
        <v>4.4573140000000002</v>
      </c>
      <c r="E52" s="341">
        <v>4.6917960000000001</v>
      </c>
      <c r="F52" s="341">
        <v>4.2124980000000001</v>
      </c>
      <c r="G52" s="341">
        <v>3.8392409999999999</v>
      </c>
      <c r="H52" s="341">
        <v>3.4044020000000002</v>
      </c>
      <c r="I52" s="341">
        <v>3.2404609999999998</v>
      </c>
      <c r="J52" s="341">
        <v>2.893751</v>
      </c>
      <c r="K52" s="341">
        <v>2.8262809999999998</v>
      </c>
      <c r="L52" s="341">
        <v>2.9032480000000001</v>
      </c>
      <c r="M52" s="341">
        <v>3.2323279999999999</v>
      </c>
      <c r="N52" s="341">
        <v>3.6078510000000001</v>
      </c>
      <c r="O52" s="341">
        <v>4.4015740000000001</v>
      </c>
      <c r="P52" s="341">
        <v>4.8862120000000004</v>
      </c>
      <c r="Q52" s="341">
        <v>5.1326409999999996</v>
      </c>
      <c r="R52" s="341">
        <v>4.957382</v>
      </c>
      <c r="S52" s="341">
        <v>4.4874700000000001</v>
      </c>
      <c r="T52" s="341">
        <v>3.997913</v>
      </c>
      <c r="U52" s="341">
        <v>3.7529840000000001</v>
      </c>
      <c r="V52" s="341">
        <v>3.6224940000000001</v>
      </c>
      <c r="W52" s="341">
        <v>3.628952</v>
      </c>
      <c r="X52" s="341">
        <v>3.50522</v>
      </c>
      <c r="Y52" s="341">
        <v>3.6545230000000002</v>
      </c>
      <c r="Z52" s="341">
        <v>3.8134739999999998</v>
      </c>
      <c r="AA52" s="341">
        <v>4.178877</v>
      </c>
      <c r="AB52" s="341">
        <v>4.5532599999999999</v>
      </c>
      <c r="AC52" s="341">
        <v>4.3921020000000004</v>
      </c>
      <c r="AD52" s="341">
        <v>4.4398629999999999</v>
      </c>
      <c r="AE52" s="341">
        <v>4.1768789999999996</v>
      </c>
      <c r="AF52" s="341">
        <v>3.719554</v>
      </c>
      <c r="AG52" s="341">
        <v>3.4450669999999999</v>
      </c>
      <c r="AH52" s="341">
        <v>3.2666019999999998</v>
      </c>
      <c r="AI52" s="341">
        <v>3.1636250000000001</v>
      </c>
      <c r="AJ52" s="341">
        <v>3.0068589999999999</v>
      </c>
      <c r="AK52" s="341">
        <v>3.3085529999999999</v>
      </c>
      <c r="AL52" s="341">
        <v>3.5552139999999999</v>
      </c>
      <c r="AM52" s="341">
        <v>3.0575519999999998</v>
      </c>
      <c r="AN52" s="341">
        <v>3.0138310000000001</v>
      </c>
      <c r="AO52" s="341">
        <v>3.027501</v>
      </c>
      <c r="AP52" s="341">
        <v>2.9141539999999999</v>
      </c>
      <c r="AQ52" s="341">
        <v>2.7075100000000001</v>
      </c>
      <c r="AR52" s="341">
        <v>2.6469290000000001</v>
      </c>
      <c r="AS52" s="341">
        <v>2.762114</v>
      </c>
      <c r="AT52" s="341">
        <v>3.2421950000000002</v>
      </c>
      <c r="AU52" s="341">
        <v>3.1245240000000001</v>
      </c>
      <c r="AV52" s="341">
        <v>3.4544069999999998</v>
      </c>
      <c r="AW52" s="341">
        <v>3.4758650000000002</v>
      </c>
      <c r="AX52" s="341">
        <v>3.416512</v>
      </c>
      <c r="AY52" s="341">
        <v>3.3335650000000001</v>
      </c>
      <c r="AZ52" s="872">
        <v>3.2645879999999998</v>
      </c>
      <c r="BA52" s="872">
        <v>3.1924109999999999</v>
      </c>
      <c r="BB52" s="872">
        <v>3.2232639999999999</v>
      </c>
      <c r="BC52" s="872">
        <v>3.164987</v>
      </c>
      <c r="BD52" s="352">
        <v>3.0192269999999999</v>
      </c>
      <c r="BE52" s="352">
        <v>2.9404919999999999</v>
      </c>
      <c r="BF52" s="352">
        <v>2.8023709999999999</v>
      </c>
      <c r="BG52" s="352">
        <v>2.6500889999999999</v>
      </c>
      <c r="BH52" s="352">
        <v>2.7453910000000001</v>
      </c>
      <c r="BI52" s="352">
        <v>3.0301459999999998</v>
      </c>
      <c r="BJ52" s="352">
        <v>3.3367870000000002</v>
      </c>
      <c r="BK52" s="352">
        <v>3.7237369999999999</v>
      </c>
      <c r="BL52" s="352">
        <v>3.8193269999999999</v>
      </c>
      <c r="BM52" s="352">
        <v>3.8479380000000001</v>
      </c>
      <c r="BN52" s="352">
        <v>3.7103190000000001</v>
      </c>
      <c r="BO52" s="352">
        <v>3.3451330000000001</v>
      </c>
      <c r="BP52" s="352">
        <v>3.1443989999999999</v>
      </c>
      <c r="BQ52" s="352">
        <v>3.0549870000000001</v>
      </c>
      <c r="BR52" s="352">
        <v>2.9127890000000001</v>
      </c>
      <c r="BS52" s="352">
        <v>2.7559089999999999</v>
      </c>
      <c r="BT52" s="352">
        <v>2.846749</v>
      </c>
      <c r="BU52" s="352">
        <v>3.1264669999999999</v>
      </c>
      <c r="BV52" s="352">
        <v>3.4269579999999999</v>
      </c>
    </row>
    <row r="53" spans="1:74" s="273" customFormat="1" ht="11.1" customHeight="1" x14ac:dyDescent="0.2">
      <c r="A53" s="270" t="s">
        <v>1486</v>
      </c>
      <c r="B53" s="545" t="s">
        <v>1501</v>
      </c>
      <c r="C53" s="341">
        <v>2.7097169999999999</v>
      </c>
      <c r="D53" s="341">
        <v>2.7480440000000002</v>
      </c>
      <c r="E53" s="341">
        <v>2.7053750000000001</v>
      </c>
      <c r="F53" s="341">
        <v>2.8721909999999999</v>
      </c>
      <c r="G53" s="341">
        <v>3.2734320000000001</v>
      </c>
      <c r="H53" s="341">
        <v>2.7416330000000002</v>
      </c>
      <c r="I53" s="341">
        <v>3.1484160000000001</v>
      </c>
      <c r="J53" s="341">
        <v>2.553995</v>
      </c>
      <c r="K53" s="341">
        <v>2.697676</v>
      </c>
      <c r="L53" s="341">
        <v>2.2350020000000002</v>
      </c>
      <c r="M53" s="341">
        <v>3.087278</v>
      </c>
      <c r="N53" s="341">
        <v>3.405459</v>
      </c>
      <c r="O53" s="341">
        <v>3.6853600000000002</v>
      </c>
      <c r="P53" s="341">
        <v>3.6787779999999999</v>
      </c>
      <c r="Q53" s="341">
        <v>4.0354340000000004</v>
      </c>
      <c r="R53" s="341">
        <v>4.1425609999999997</v>
      </c>
      <c r="S53" s="341">
        <v>3.713883</v>
      </c>
      <c r="T53" s="341">
        <v>3.5648840000000002</v>
      </c>
      <c r="U53" s="341">
        <v>4.0705840000000002</v>
      </c>
      <c r="V53" s="341">
        <v>4.0737310000000004</v>
      </c>
      <c r="W53" s="341">
        <v>4.2439340000000003</v>
      </c>
      <c r="X53" s="341">
        <v>3.6679349999999999</v>
      </c>
      <c r="Y53" s="341">
        <v>4.992775</v>
      </c>
      <c r="Z53" s="341">
        <v>5.4777699999999996</v>
      </c>
      <c r="AA53" s="341">
        <v>6.5723450000000003</v>
      </c>
      <c r="AB53" s="341">
        <v>6.5174200000000004</v>
      </c>
      <c r="AC53" s="341">
        <v>6.6698500000000003</v>
      </c>
      <c r="AD53" s="341">
        <v>6.9078939999999998</v>
      </c>
      <c r="AE53" s="341">
        <v>5.9571059999999996</v>
      </c>
      <c r="AF53" s="341">
        <v>6.7195840000000002</v>
      </c>
      <c r="AG53" s="341">
        <v>6.1360700000000001</v>
      </c>
      <c r="AH53" s="341">
        <v>6.3429830000000003</v>
      </c>
      <c r="AI53" s="341">
        <v>6.104114</v>
      </c>
      <c r="AJ53" s="341">
        <v>6.1080199999999998</v>
      </c>
      <c r="AK53" s="341">
        <v>5.6857860000000002</v>
      </c>
      <c r="AL53" s="341">
        <v>6.530926</v>
      </c>
      <c r="AM53" s="341">
        <v>6.9025689999999997</v>
      </c>
      <c r="AN53" s="341">
        <v>6.1131719999999996</v>
      </c>
      <c r="AO53" s="341">
        <v>5.8602449999999999</v>
      </c>
      <c r="AP53" s="341">
        <v>4.6269169999999997</v>
      </c>
      <c r="AQ53" s="341">
        <v>5.3095739999999996</v>
      </c>
      <c r="AR53" s="341">
        <v>6.59138</v>
      </c>
      <c r="AS53" s="341">
        <v>6.4066289999999997</v>
      </c>
      <c r="AT53" s="341">
        <v>5.9451419999999997</v>
      </c>
      <c r="AU53" s="341">
        <v>6.4625490000000001</v>
      </c>
      <c r="AV53" s="341">
        <v>6.3880359999999996</v>
      </c>
      <c r="AW53" s="341">
        <v>6.5980119999999998</v>
      </c>
      <c r="AX53" s="341">
        <v>6.4117949999999997</v>
      </c>
      <c r="AY53" s="341">
        <v>7.1632749999999996</v>
      </c>
      <c r="AZ53" s="872">
        <v>6.3819780000000002</v>
      </c>
      <c r="BA53" s="872">
        <v>6.617998</v>
      </c>
      <c r="BB53" s="872">
        <v>6.7263289999999998</v>
      </c>
      <c r="BC53" s="872">
        <v>6.7265540000000001</v>
      </c>
      <c r="BD53" s="352">
        <v>6.9256250000000001</v>
      </c>
      <c r="BE53" s="352">
        <v>6.9908429999999999</v>
      </c>
      <c r="BF53" s="352">
        <v>6.9971519999999998</v>
      </c>
      <c r="BG53" s="352">
        <v>7.1051970000000004</v>
      </c>
      <c r="BH53" s="352">
        <v>7.1579290000000002</v>
      </c>
      <c r="BI53" s="352">
        <v>7.2428819999999998</v>
      </c>
      <c r="BJ53" s="352">
        <v>7.2999369999999999</v>
      </c>
      <c r="BK53" s="352">
        <v>7.5579840000000003</v>
      </c>
      <c r="BL53" s="352">
        <v>7.581474</v>
      </c>
      <c r="BM53" s="352">
        <v>7.686731</v>
      </c>
      <c r="BN53" s="352">
        <v>7.7572010000000002</v>
      </c>
      <c r="BO53" s="352">
        <v>7.7944680000000002</v>
      </c>
      <c r="BP53" s="352">
        <v>7.948302</v>
      </c>
      <c r="BQ53" s="352">
        <v>8.0522299999999998</v>
      </c>
      <c r="BR53" s="352">
        <v>8.0819430000000008</v>
      </c>
      <c r="BS53" s="352">
        <v>8.1710969999999996</v>
      </c>
      <c r="BT53" s="352">
        <v>8.2199059999999999</v>
      </c>
      <c r="BU53" s="352">
        <v>8.3949189999999998</v>
      </c>
      <c r="BV53" s="352">
        <v>8.5390519999999999</v>
      </c>
    </row>
    <row r="54" spans="1:74" ht="11.1" customHeight="1" x14ac:dyDescent="0.2">
      <c r="A54" s="270" t="s">
        <v>1487</v>
      </c>
      <c r="B54" s="545" t="s">
        <v>1488</v>
      </c>
      <c r="C54" s="341">
        <v>0.21110100000000001</v>
      </c>
      <c r="D54" s="341">
        <v>0.29027999999999998</v>
      </c>
      <c r="E54" s="341">
        <v>0.29208499999999998</v>
      </c>
      <c r="F54" s="341">
        <v>0.258328</v>
      </c>
      <c r="G54" s="341">
        <v>0.216974</v>
      </c>
      <c r="H54" s="341">
        <v>0.19076000000000001</v>
      </c>
      <c r="I54" s="341">
        <v>0.18972900000000001</v>
      </c>
      <c r="J54" s="341">
        <v>0.17890800000000001</v>
      </c>
      <c r="K54" s="341">
        <v>0.17607600000000001</v>
      </c>
      <c r="L54" s="341">
        <v>0.17755799999999999</v>
      </c>
      <c r="M54" s="341">
        <v>0.24383299999999999</v>
      </c>
      <c r="N54" s="341">
        <v>0.28225299999999998</v>
      </c>
      <c r="O54" s="341">
        <v>0.239366</v>
      </c>
      <c r="P54" s="341">
        <v>0.35499000000000003</v>
      </c>
      <c r="Q54" s="341">
        <v>0.33967799999999998</v>
      </c>
      <c r="R54" s="341">
        <v>0.31093700000000002</v>
      </c>
      <c r="S54" s="341">
        <v>0.26480399999999998</v>
      </c>
      <c r="T54" s="341">
        <v>0.30052800000000002</v>
      </c>
      <c r="U54" s="341">
        <v>0.20437900000000001</v>
      </c>
      <c r="V54" s="341">
        <v>0.31256899999999999</v>
      </c>
      <c r="W54" s="341">
        <v>0.273532</v>
      </c>
      <c r="X54" s="341">
        <v>0.33228999999999997</v>
      </c>
      <c r="Y54" s="341">
        <v>0.30860199999999999</v>
      </c>
      <c r="Z54" s="341">
        <v>0.314496</v>
      </c>
      <c r="AA54" s="341">
        <v>0.39987400000000001</v>
      </c>
      <c r="AB54" s="341">
        <v>0.41232099999999999</v>
      </c>
      <c r="AC54" s="341">
        <v>0.495921</v>
      </c>
      <c r="AD54" s="341">
        <v>0.41406799999999999</v>
      </c>
      <c r="AE54" s="341">
        <v>0.47835499999999997</v>
      </c>
      <c r="AF54" s="341">
        <v>0.53805700000000001</v>
      </c>
      <c r="AG54" s="341">
        <v>0.46657500000000002</v>
      </c>
      <c r="AH54" s="341">
        <v>0.61151200000000006</v>
      </c>
      <c r="AI54" s="341">
        <v>0.740313</v>
      </c>
      <c r="AJ54" s="341">
        <v>0.63057200000000002</v>
      </c>
      <c r="AK54" s="341">
        <v>0.45137100000000002</v>
      </c>
      <c r="AL54" s="341">
        <v>0.48862</v>
      </c>
      <c r="AM54" s="341">
        <v>0.72459099999999999</v>
      </c>
      <c r="AN54" s="341">
        <v>0.88361299999999998</v>
      </c>
      <c r="AO54" s="341">
        <v>0.93798999999999999</v>
      </c>
      <c r="AP54" s="341">
        <v>0.85043800000000003</v>
      </c>
      <c r="AQ54" s="341">
        <v>0.87992599999999999</v>
      </c>
      <c r="AR54" s="341">
        <v>0.62860799999999994</v>
      </c>
      <c r="AS54" s="341">
        <v>0.87702800000000003</v>
      </c>
      <c r="AT54" s="341">
        <v>0.71813499999999997</v>
      </c>
      <c r="AU54" s="341">
        <v>0.841526</v>
      </c>
      <c r="AV54" s="341">
        <v>1.130404</v>
      </c>
      <c r="AW54" s="341">
        <v>0.87937399999999999</v>
      </c>
      <c r="AX54" s="341">
        <v>1.0064169999999999</v>
      </c>
      <c r="AY54" s="341">
        <v>1.106708</v>
      </c>
      <c r="AZ54" s="872">
        <v>1.1432450000000001</v>
      </c>
      <c r="BA54" s="872">
        <v>1.0858179999999999</v>
      </c>
      <c r="BB54" s="872">
        <v>1.0860000000000001</v>
      </c>
      <c r="BC54" s="872">
        <v>1.0860000000000001</v>
      </c>
      <c r="BD54" s="352">
        <v>1.0860000000000001</v>
      </c>
      <c r="BE54" s="352">
        <v>1.0860000000000001</v>
      </c>
      <c r="BF54" s="352">
        <v>1.0860000000000001</v>
      </c>
      <c r="BG54" s="352">
        <v>1.0860000000000001</v>
      </c>
      <c r="BH54" s="352">
        <v>1.0860000000000001</v>
      </c>
      <c r="BI54" s="352">
        <v>1.0860000000000001</v>
      </c>
      <c r="BJ54" s="352">
        <v>1.0860000000000001</v>
      </c>
      <c r="BK54" s="352">
        <v>1.0860000000000001</v>
      </c>
      <c r="BL54" s="352">
        <v>1.0860000000000001</v>
      </c>
      <c r="BM54" s="352">
        <v>1.0860000000000001</v>
      </c>
      <c r="BN54" s="352">
        <v>1.0860000000000001</v>
      </c>
      <c r="BO54" s="352">
        <v>1.0860000000000001</v>
      </c>
      <c r="BP54" s="352">
        <v>1.0860000000000001</v>
      </c>
      <c r="BQ54" s="352">
        <v>1.0860000000000001</v>
      </c>
      <c r="BR54" s="352">
        <v>1.0860000000000001</v>
      </c>
      <c r="BS54" s="352">
        <v>1.0860000000000001</v>
      </c>
      <c r="BT54" s="352">
        <v>1.0860000000000001</v>
      </c>
      <c r="BU54" s="352">
        <v>1.0860000000000001</v>
      </c>
      <c r="BV54" s="352">
        <v>1.0860000000000001</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874"/>
      <c r="BA55" s="874"/>
      <c r="BB55" s="874"/>
      <c r="BC55" s="874"/>
      <c r="BD55" s="354"/>
      <c r="BE55" s="354"/>
      <c r="BF55" s="354"/>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1510</v>
      </c>
      <c r="B56" s="544" t="s">
        <v>1489</v>
      </c>
      <c r="C56" s="584">
        <v>132.53527500000001</v>
      </c>
      <c r="D56" s="584">
        <v>127.815134</v>
      </c>
      <c r="E56" s="584">
        <v>122.05478600000001</v>
      </c>
      <c r="F56" s="584">
        <v>113.37593099999999</v>
      </c>
      <c r="G56" s="584">
        <v>116.82481</v>
      </c>
      <c r="H56" s="584">
        <v>117.475059</v>
      </c>
      <c r="I56" s="584">
        <v>118.980351</v>
      </c>
      <c r="J56" s="584">
        <v>118.56959000000001</v>
      </c>
      <c r="K56" s="584">
        <v>116.054794</v>
      </c>
      <c r="L56" s="584">
        <v>115.630199</v>
      </c>
      <c r="M56" s="584">
        <v>126.920648</v>
      </c>
      <c r="N56" s="584">
        <v>125.91252</v>
      </c>
      <c r="O56" s="584">
        <v>130.78320400000001</v>
      </c>
      <c r="P56" s="584">
        <v>133.226733</v>
      </c>
      <c r="Q56" s="584">
        <v>120.861096</v>
      </c>
      <c r="R56" s="584">
        <v>120.810107</v>
      </c>
      <c r="S56" s="584">
        <v>120.963362</v>
      </c>
      <c r="T56" s="584">
        <v>119.55630499999999</v>
      </c>
      <c r="U56" s="584">
        <v>127.61006</v>
      </c>
      <c r="V56" s="584">
        <v>124.146576</v>
      </c>
      <c r="W56" s="584">
        <v>126.71482399999999</v>
      </c>
      <c r="X56" s="584">
        <v>116.79032599999999</v>
      </c>
      <c r="Y56" s="584">
        <v>121.80802300000001</v>
      </c>
      <c r="Z56" s="584">
        <v>139.777143</v>
      </c>
      <c r="AA56" s="584">
        <v>139.69202999999999</v>
      </c>
      <c r="AB56" s="584">
        <v>128.993076</v>
      </c>
      <c r="AC56" s="584">
        <v>132.60650200000001</v>
      </c>
      <c r="AD56" s="584">
        <v>129.46620899999999</v>
      </c>
      <c r="AE56" s="584">
        <v>132.06760600000001</v>
      </c>
      <c r="AF56" s="584">
        <v>134.06751499999999</v>
      </c>
      <c r="AG56" s="584">
        <v>139.45845299999999</v>
      </c>
      <c r="AH56" s="584">
        <v>135.81987000000001</v>
      </c>
      <c r="AI56" s="584">
        <v>133.913498</v>
      </c>
      <c r="AJ56" s="584">
        <v>126.321493</v>
      </c>
      <c r="AK56" s="584">
        <v>134.20951199999999</v>
      </c>
      <c r="AL56" s="584">
        <v>140.50734399999999</v>
      </c>
      <c r="AM56" s="584">
        <v>129.89338100000001</v>
      </c>
      <c r="AN56" s="584">
        <v>128.51532700000001</v>
      </c>
      <c r="AO56" s="584">
        <v>125.713746</v>
      </c>
      <c r="AP56" s="584">
        <v>118.053775</v>
      </c>
      <c r="AQ56" s="584">
        <v>120.32103499999999</v>
      </c>
      <c r="AR56" s="584">
        <v>117.66731299999999</v>
      </c>
      <c r="AS56" s="584">
        <v>121.73471600000001</v>
      </c>
      <c r="AT56" s="584">
        <v>131.938174</v>
      </c>
      <c r="AU56" s="584">
        <v>134.822698</v>
      </c>
      <c r="AV56" s="584">
        <v>122.054456</v>
      </c>
      <c r="AW56" s="584">
        <v>130.65657300000001</v>
      </c>
      <c r="AX56" s="584">
        <v>138.05866599999999</v>
      </c>
      <c r="AY56" s="584">
        <v>137.67863299999999</v>
      </c>
      <c r="AZ56" s="900">
        <v>131.04247899999999</v>
      </c>
      <c r="BA56" s="900">
        <v>128.46024800000001</v>
      </c>
      <c r="BB56" s="900">
        <v>112.29459300000001</v>
      </c>
      <c r="BC56" s="900">
        <v>112.0387971</v>
      </c>
      <c r="BD56" s="594">
        <v>110.6801</v>
      </c>
      <c r="BE56" s="594">
        <v>114.09050000000001</v>
      </c>
      <c r="BF56" s="594">
        <v>116.75239999999999</v>
      </c>
      <c r="BG56" s="594">
        <v>118.28700000000001</v>
      </c>
      <c r="BH56" s="594">
        <v>110.7473</v>
      </c>
      <c r="BI56" s="594">
        <v>117.9114</v>
      </c>
      <c r="BJ56" s="594">
        <v>125.69799999999999</v>
      </c>
      <c r="BK56" s="594">
        <v>130.0333</v>
      </c>
      <c r="BL56" s="594">
        <v>123.297</v>
      </c>
      <c r="BM56" s="594">
        <v>121.4143</v>
      </c>
      <c r="BN56" s="594">
        <v>116.52419999999999</v>
      </c>
      <c r="BO56" s="594">
        <v>119.7595</v>
      </c>
      <c r="BP56" s="594">
        <v>119.77679999999999</v>
      </c>
      <c r="BQ56" s="594">
        <v>123.7841</v>
      </c>
      <c r="BR56" s="594">
        <v>124.8974</v>
      </c>
      <c r="BS56" s="594">
        <v>121.2916</v>
      </c>
      <c r="BT56" s="594">
        <v>113.77509999999999</v>
      </c>
      <c r="BU56" s="594">
        <v>119.831</v>
      </c>
      <c r="BV56" s="594">
        <v>127.6365</v>
      </c>
    </row>
    <row r="57" spans="1:74" ht="11.1" customHeight="1" x14ac:dyDescent="0.2">
      <c r="A57" s="270" t="s">
        <v>212</v>
      </c>
      <c r="B57" s="545" t="s">
        <v>1103</v>
      </c>
      <c r="C57" s="585">
        <v>125.281997</v>
      </c>
      <c r="D57" s="585">
        <v>120.609776</v>
      </c>
      <c r="E57" s="585">
        <v>114.65761500000001</v>
      </c>
      <c r="F57" s="585">
        <v>106.291242</v>
      </c>
      <c r="G57" s="585">
        <v>109.712137</v>
      </c>
      <c r="H57" s="585">
        <v>111.329024</v>
      </c>
      <c r="I57" s="585">
        <v>112.59147400000001</v>
      </c>
      <c r="J57" s="585">
        <v>113.121844</v>
      </c>
      <c r="K57" s="585">
        <v>110.53083700000001</v>
      </c>
      <c r="L57" s="585">
        <v>110.49194900000001</v>
      </c>
      <c r="M57" s="585">
        <v>120.60104200000001</v>
      </c>
      <c r="N57" s="585">
        <v>118.89921</v>
      </c>
      <c r="O57" s="585">
        <v>122.69627</v>
      </c>
      <c r="P57" s="585">
        <v>124.661743</v>
      </c>
      <c r="Q57" s="585">
        <v>111.693021</v>
      </c>
      <c r="R57" s="585">
        <v>111.71016400000001</v>
      </c>
      <c r="S57" s="585">
        <v>112.76200900000001</v>
      </c>
      <c r="T57" s="585">
        <v>111.99350800000001</v>
      </c>
      <c r="U57" s="585">
        <v>119.786492</v>
      </c>
      <c r="V57" s="585">
        <v>116.450351</v>
      </c>
      <c r="W57" s="585">
        <v>118.841938</v>
      </c>
      <c r="X57" s="585">
        <v>109.617171</v>
      </c>
      <c r="Y57" s="585">
        <v>113.160725</v>
      </c>
      <c r="Z57" s="585">
        <v>130.48589899999999</v>
      </c>
      <c r="AA57" s="585">
        <v>128.940808</v>
      </c>
      <c r="AB57" s="585">
        <v>117.92239600000001</v>
      </c>
      <c r="AC57" s="585">
        <v>121.54455</v>
      </c>
      <c r="AD57" s="585">
        <v>118.118452</v>
      </c>
      <c r="AE57" s="585">
        <v>121.933621</v>
      </c>
      <c r="AF57" s="585">
        <v>123.628377</v>
      </c>
      <c r="AG57" s="585">
        <v>129.87731600000001</v>
      </c>
      <c r="AH57" s="585">
        <v>126.210285</v>
      </c>
      <c r="AI57" s="585">
        <v>124.645759</v>
      </c>
      <c r="AJ57" s="585">
        <v>117.206614</v>
      </c>
      <c r="AK57" s="585">
        <v>125.21517299999999</v>
      </c>
      <c r="AL57" s="585">
        <v>130.42120399999999</v>
      </c>
      <c r="AM57" s="585">
        <v>119.93326</v>
      </c>
      <c r="AN57" s="585">
        <v>119.388324</v>
      </c>
      <c r="AO57" s="585">
        <v>116.82599999999999</v>
      </c>
      <c r="AP57" s="585">
        <v>110.512704</v>
      </c>
      <c r="AQ57" s="585">
        <v>112.303951</v>
      </c>
      <c r="AR57" s="585">
        <v>108.42900400000001</v>
      </c>
      <c r="AS57" s="585">
        <v>112.565973</v>
      </c>
      <c r="AT57" s="585">
        <v>122.750837</v>
      </c>
      <c r="AU57" s="585">
        <v>125.235625</v>
      </c>
      <c r="AV57" s="585">
        <v>112.212013</v>
      </c>
      <c r="AW57" s="585">
        <v>120.582696</v>
      </c>
      <c r="AX57" s="585">
        <v>128.23035899999999</v>
      </c>
      <c r="AY57" s="585">
        <v>127.181793</v>
      </c>
      <c r="AZ57" s="884">
        <v>121.39591299999999</v>
      </c>
      <c r="BA57" s="884">
        <v>118.649839</v>
      </c>
      <c r="BB57" s="884">
        <v>102.345</v>
      </c>
      <c r="BC57" s="884">
        <v>102.14725610000001</v>
      </c>
      <c r="BD57" s="590">
        <v>100.73520000000001</v>
      </c>
      <c r="BE57" s="590">
        <v>104.1592</v>
      </c>
      <c r="BF57" s="590">
        <v>106.9528</v>
      </c>
      <c r="BG57" s="590">
        <v>108.5317</v>
      </c>
      <c r="BH57" s="590">
        <v>100.8439</v>
      </c>
      <c r="BI57" s="590">
        <v>107.6384</v>
      </c>
      <c r="BJ57" s="590">
        <v>115.0613</v>
      </c>
      <c r="BK57" s="590">
        <v>118.7516</v>
      </c>
      <c r="BL57" s="590">
        <v>111.89619999999999</v>
      </c>
      <c r="BM57" s="590">
        <v>109.8797</v>
      </c>
      <c r="BN57" s="590">
        <v>105.05670000000001</v>
      </c>
      <c r="BO57" s="590">
        <v>108.6199</v>
      </c>
      <c r="BP57" s="590">
        <v>108.6841</v>
      </c>
      <c r="BQ57" s="590">
        <v>112.6769</v>
      </c>
      <c r="BR57" s="590">
        <v>113.9027</v>
      </c>
      <c r="BS57" s="590">
        <v>110.3646</v>
      </c>
      <c r="BT57" s="590">
        <v>102.7084</v>
      </c>
      <c r="BU57" s="590">
        <v>108.3096</v>
      </c>
      <c r="BV57" s="590">
        <v>115.6705</v>
      </c>
    </row>
    <row r="58" spans="1:74" ht="11.1" customHeight="1" x14ac:dyDescent="0.2">
      <c r="A58" s="270" t="s">
        <v>1484</v>
      </c>
      <c r="B58" s="545" t="s">
        <v>1485</v>
      </c>
      <c r="C58" s="585">
        <v>4.5435610000000004</v>
      </c>
      <c r="D58" s="585">
        <v>4.4573140000000002</v>
      </c>
      <c r="E58" s="585">
        <v>4.6917960000000001</v>
      </c>
      <c r="F58" s="585">
        <v>4.2124980000000001</v>
      </c>
      <c r="G58" s="585">
        <v>3.8392409999999999</v>
      </c>
      <c r="H58" s="585">
        <v>3.4044020000000002</v>
      </c>
      <c r="I58" s="585">
        <v>3.2404609999999998</v>
      </c>
      <c r="J58" s="585">
        <v>2.893751</v>
      </c>
      <c r="K58" s="585">
        <v>2.8262809999999998</v>
      </c>
      <c r="L58" s="585">
        <v>2.9032480000000001</v>
      </c>
      <c r="M58" s="585">
        <v>3.2323279999999999</v>
      </c>
      <c r="N58" s="585">
        <v>3.6078510000000001</v>
      </c>
      <c r="O58" s="585">
        <v>4.4015740000000001</v>
      </c>
      <c r="P58" s="585">
        <v>4.8862120000000004</v>
      </c>
      <c r="Q58" s="585">
        <v>5.1326409999999996</v>
      </c>
      <c r="R58" s="585">
        <v>4.957382</v>
      </c>
      <c r="S58" s="585">
        <v>4.4874700000000001</v>
      </c>
      <c r="T58" s="585">
        <v>3.997913</v>
      </c>
      <c r="U58" s="585">
        <v>3.7529840000000001</v>
      </c>
      <c r="V58" s="585">
        <v>3.6224940000000001</v>
      </c>
      <c r="W58" s="585">
        <v>3.628952</v>
      </c>
      <c r="X58" s="585">
        <v>3.50522</v>
      </c>
      <c r="Y58" s="585">
        <v>3.6545230000000002</v>
      </c>
      <c r="Z58" s="585">
        <v>3.8134739999999998</v>
      </c>
      <c r="AA58" s="585">
        <v>4.178877</v>
      </c>
      <c r="AB58" s="585">
        <v>4.5532599999999999</v>
      </c>
      <c r="AC58" s="585">
        <v>4.3921020000000004</v>
      </c>
      <c r="AD58" s="585">
        <v>4.4398629999999999</v>
      </c>
      <c r="AE58" s="585">
        <v>4.1768789999999996</v>
      </c>
      <c r="AF58" s="585">
        <v>3.719554</v>
      </c>
      <c r="AG58" s="585">
        <v>3.4450669999999999</v>
      </c>
      <c r="AH58" s="585">
        <v>3.2666019999999998</v>
      </c>
      <c r="AI58" s="585">
        <v>3.1636250000000001</v>
      </c>
      <c r="AJ58" s="585">
        <v>3.0068589999999999</v>
      </c>
      <c r="AK58" s="585">
        <v>3.3085529999999999</v>
      </c>
      <c r="AL58" s="585">
        <v>3.5552139999999999</v>
      </c>
      <c r="AM58" s="585">
        <v>3.0575519999999998</v>
      </c>
      <c r="AN58" s="585">
        <v>3.0138310000000001</v>
      </c>
      <c r="AO58" s="585">
        <v>3.027501</v>
      </c>
      <c r="AP58" s="585">
        <v>2.9141539999999999</v>
      </c>
      <c r="AQ58" s="585">
        <v>2.7075100000000001</v>
      </c>
      <c r="AR58" s="585">
        <v>2.6469290000000001</v>
      </c>
      <c r="AS58" s="585">
        <v>2.762114</v>
      </c>
      <c r="AT58" s="585">
        <v>3.2421950000000002</v>
      </c>
      <c r="AU58" s="585">
        <v>3.1245240000000001</v>
      </c>
      <c r="AV58" s="585">
        <v>3.4544069999999998</v>
      </c>
      <c r="AW58" s="585">
        <v>3.4758650000000002</v>
      </c>
      <c r="AX58" s="585">
        <v>3.416512</v>
      </c>
      <c r="AY58" s="585">
        <v>3.3335650000000001</v>
      </c>
      <c r="AZ58" s="884">
        <v>3.2645879999999998</v>
      </c>
      <c r="BA58" s="884">
        <v>3.1924109999999999</v>
      </c>
      <c r="BB58" s="884">
        <v>3.2232639999999999</v>
      </c>
      <c r="BC58" s="884">
        <v>3.164987</v>
      </c>
      <c r="BD58" s="590">
        <v>3.0192269999999999</v>
      </c>
      <c r="BE58" s="590">
        <v>2.9404919999999999</v>
      </c>
      <c r="BF58" s="590">
        <v>2.8023709999999999</v>
      </c>
      <c r="BG58" s="590">
        <v>2.6500889999999999</v>
      </c>
      <c r="BH58" s="590">
        <v>2.7453910000000001</v>
      </c>
      <c r="BI58" s="590">
        <v>3.0301459999999998</v>
      </c>
      <c r="BJ58" s="590">
        <v>3.3367870000000002</v>
      </c>
      <c r="BK58" s="590">
        <v>3.7237369999999999</v>
      </c>
      <c r="BL58" s="590">
        <v>3.8193269999999999</v>
      </c>
      <c r="BM58" s="590">
        <v>3.8479380000000001</v>
      </c>
      <c r="BN58" s="590">
        <v>3.7103190000000001</v>
      </c>
      <c r="BO58" s="590">
        <v>3.3451330000000001</v>
      </c>
      <c r="BP58" s="590">
        <v>3.1443989999999999</v>
      </c>
      <c r="BQ58" s="590">
        <v>3.0549870000000001</v>
      </c>
      <c r="BR58" s="590">
        <v>2.9127890000000001</v>
      </c>
      <c r="BS58" s="590">
        <v>2.7559089999999999</v>
      </c>
      <c r="BT58" s="590">
        <v>2.846749</v>
      </c>
      <c r="BU58" s="590">
        <v>3.1264669999999999</v>
      </c>
      <c r="BV58" s="590">
        <v>3.4269579999999999</v>
      </c>
    </row>
    <row r="59" spans="1:74" s="239" customFormat="1" ht="11.1" customHeight="1" x14ac:dyDescent="0.2">
      <c r="A59" s="270" t="s">
        <v>1486</v>
      </c>
      <c r="B59" s="583" t="s">
        <v>1501</v>
      </c>
      <c r="C59" s="818">
        <v>2.7097169999999999</v>
      </c>
      <c r="D59" s="818">
        <v>2.7480440000000002</v>
      </c>
      <c r="E59" s="818">
        <v>2.7053750000000001</v>
      </c>
      <c r="F59" s="818">
        <v>2.8721909999999999</v>
      </c>
      <c r="G59" s="818">
        <v>3.2734320000000001</v>
      </c>
      <c r="H59" s="818">
        <v>2.7416330000000002</v>
      </c>
      <c r="I59" s="818">
        <v>3.1484160000000001</v>
      </c>
      <c r="J59" s="818">
        <v>2.553995</v>
      </c>
      <c r="K59" s="818">
        <v>2.697676</v>
      </c>
      <c r="L59" s="818">
        <v>2.2350020000000002</v>
      </c>
      <c r="M59" s="818">
        <v>3.087278</v>
      </c>
      <c r="N59" s="818">
        <v>3.405459</v>
      </c>
      <c r="O59" s="818">
        <v>3.6853600000000002</v>
      </c>
      <c r="P59" s="818">
        <v>3.6787779999999999</v>
      </c>
      <c r="Q59" s="818">
        <v>4.0354340000000004</v>
      </c>
      <c r="R59" s="818">
        <v>4.1425609999999997</v>
      </c>
      <c r="S59" s="818">
        <v>3.713883</v>
      </c>
      <c r="T59" s="818">
        <v>3.5648840000000002</v>
      </c>
      <c r="U59" s="818">
        <v>4.0705840000000002</v>
      </c>
      <c r="V59" s="818">
        <v>4.0737310000000004</v>
      </c>
      <c r="W59" s="818">
        <v>4.2439340000000003</v>
      </c>
      <c r="X59" s="818">
        <v>3.6679349999999999</v>
      </c>
      <c r="Y59" s="818">
        <v>4.992775</v>
      </c>
      <c r="Z59" s="818">
        <v>5.4777699999999996</v>
      </c>
      <c r="AA59" s="818">
        <v>6.5723450000000003</v>
      </c>
      <c r="AB59" s="818">
        <v>6.5174200000000004</v>
      </c>
      <c r="AC59" s="818">
        <v>6.6698500000000003</v>
      </c>
      <c r="AD59" s="818">
        <v>6.9078939999999998</v>
      </c>
      <c r="AE59" s="818">
        <v>5.9571059999999996</v>
      </c>
      <c r="AF59" s="818">
        <v>6.7195840000000002</v>
      </c>
      <c r="AG59" s="818">
        <v>6.1360700000000001</v>
      </c>
      <c r="AH59" s="818">
        <v>6.3429830000000003</v>
      </c>
      <c r="AI59" s="818">
        <v>6.104114</v>
      </c>
      <c r="AJ59" s="818">
        <v>6.1080199999999998</v>
      </c>
      <c r="AK59" s="818">
        <v>5.6857860000000002</v>
      </c>
      <c r="AL59" s="818">
        <v>6.530926</v>
      </c>
      <c r="AM59" s="818">
        <v>6.9025689999999997</v>
      </c>
      <c r="AN59" s="818">
        <v>6.1131719999999996</v>
      </c>
      <c r="AO59" s="818">
        <v>5.8602449999999999</v>
      </c>
      <c r="AP59" s="818">
        <v>4.6269169999999997</v>
      </c>
      <c r="AQ59" s="818">
        <v>5.3095739999999996</v>
      </c>
      <c r="AR59" s="818">
        <v>6.59138</v>
      </c>
      <c r="AS59" s="818">
        <v>6.4066289999999997</v>
      </c>
      <c r="AT59" s="818">
        <v>5.9451419999999997</v>
      </c>
      <c r="AU59" s="818">
        <v>6.4625490000000001</v>
      </c>
      <c r="AV59" s="818">
        <v>6.3880359999999996</v>
      </c>
      <c r="AW59" s="818">
        <v>6.5980119999999998</v>
      </c>
      <c r="AX59" s="818">
        <v>6.4117949999999997</v>
      </c>
      <c r="AY59" s="818">
        <v>7.1632749999999996</v>
      </c>
      <c r="AZ59" s="904">
        <v>6.3819780000000002</v>
      </c>
      <c r="BA59" s="904">
        <v>6.617998</v>
      </c>
      <c r="BB59" s="904">
        <v>6.7263289999999998</v>
      </c>
      <c r="BC59" s="904">
        <v>6.7265540000000001</v>
      </c>
      <c r="BD59" s="819">
        <v>6.9256250000000001</v>
      </c>
      <c r="BE59" s="819">
        <v>6.9908429999999999</v>
      </c>
      <c r="BF59" s="819">
        <v>6.9971519999999998</v>
      </c>
      <c r="BG59" s="819">
        <v>7.1051970000000004</v>
      </c>
      <c r="BH59" s="819">
        <v>7.1579290000000002</v>
      </c>
      <c r="BI59" s="819">
        <v>7.2428819999999998</v>
      </c>
      <c r="BJ59" s="819">
        <v>7.2999369999999999</v>
      </c>
      <c r="BK59" s="819">
        <v>7.5579840000000003</v>
      </c>
      <c r="BL59" s="819">
        <v>7.581474</v>
      </c>
      <c r="BM59" s="819">
        <v>7.686731</v>
      </c>
      <c r="BN59" s="819">
        <v>7.7572010000000002</v>
      </c>
      <c r="BO59" s="819">
        <v>7.7944680000000002</v>
      </c>
      <c r="BP59" s="819">
        <v>7.948302</v>
      </c>
      <c r="BQ59" s="819">
        <v>8.0522299999999998</v>
      </c>
      <c r="BR59" s="819">
        <v>8.0819430000000008</v>
      </c>
      <c r="BS59" s="819">
        <v>8.1710969999999996</v>
      </c>
      <c r="BT59" s="819">
        <v>8.2199059999999999</v>
      </c>
      <c r="BU59" s="819">
        <v>8.3949189999999998</v>
      </c>
      <c r="BV59" s="819">
        <v>8.5390519999999999</v>
      </c>
    </row>
    <row r="60" spans="1:74" s="164" customFormat="1" ht="12" customHeight="1" x14ac:dyDescent="0.2">
      <c r="A60" s="163"/>
      <c r="B60" s="814" t="s">
        <v>1462</v>
      </c>
      <c r="C60" s="783"/>
      <c r="D60" s="783"/>
      <c r="E60" s="783"/>
      <c r="F60" s="783"/>
      <c r="G60" s="783"/>
      <c r="H60" s="783"/>
      <c r="I60" s="783"/>
      <c r="J60" s="783"/>
      <c r="K60" s="783"/>
      <c r="L60" s="783"/>
      <c r="M60" s="783"/>
      <c r="N60" s="783"/>
      <c r="O60" s="783"/>
      <c r="P60" s="783"/>
      <c r="Q60" s="761"/>
      <c r="R60" s="303"/>
      <c r="AY60" s="643"/>
      <c r="AZ60" s="643"/>
      <c r="BA60" s="643"/>
      <c r="BB60" s="643"/>
      <c r="BC60" s="643"/>
      <c r="BD60" s="643"/>
      <c r="BE60" s="643"/>
      <c r="BF60" s="643"/>
      <c r="BG60" s="643"/>
      <c r="BH60" s="643"/>
      <c r="BI60" s="643"/>
      <c r="BJ60" s="218"/>
    </row>
    <row r="61" spans="1:74" s="164" customFormat="1" ht="12" customHeight="1" x14ac:dyDescent="0.2">
      <c r="A61" s="163"/>
      <c r="B61" s="1034" t="s">
        <v>1518</v>
      </c>
      <c r="C61" s="1034"/>
      <c r="D61" s="1034"/>
      <c r="E61" s="1034"/>
      <c r="F61" s="1034"/>
      <c r="G61" s="1034"/>
      <c r="H61" s="1034"/>
      <c r="I61" s="1034"/>
      <c r="J61" s="1034"/>
      <c r="K61" s="1034"/>
      <c r="L61" s="1034"/>
      <c r="M61" s="1034"/>
      <c r="N61" s="1034"/>
      <c r="O61" s="1034"/>
      <c r="P61" s="1034"/>
      <c r="Q61" s="1034"/>
      <c r="R61" s="303"/>
      <c r="AY61" s="643"/>
      <c r="AZ61" s="643"/>
      <c r="BA61" s="643"/>
      <c r="BB61" s="643"/>
      <c r="BC61" s="643"/>
      <c r="BD61" s="643"/>
      <c r="BE61" s="643"/>
      <c r="BF61" s="643"/>
      <c r="BG61" s="643"/>
      <c r="BH61" s="643"/>
      <c r="BI61" s="643"/>
      <c r="BJ61" s="218"/>
    </row>
    <row r="62" spans="1:74" s="164" customFormat="1" ht="12" customHeight="1" x14ac:dyDescent="0.2">
      <c r="A62" s="163"/>
      <c r="B62" s="1034" t="s">
        <v>1531</v>
      </c>
      <c r="C62" s="1034"/>
      <c r="D62" s="1034"/>
      <c r="E62" s="1034"/>
      <c r="F62" s="1034"/>
      <c r="G62" s="1034"/>
      <c r="H62" s="1034"/>
      <c r="I62" s="1034"/>
      <c r="J62" s="1034"/>
      <c r="K62" s="1034"/>
      <c r="L62" s="1034"/>
      <c r="M62" s="1034"/>
      <c r="N62" s="1034"/>
      <c r="O62" s="1034"/>
      <c r="P62" s="1034"/>
      <c r="Q62" s="1034"/>
      <c r="R62" s="303"/>
      <c r="AY62" s="643"/>
      <c r="AZ62" s="643"/>
      <c r="BA62" s="643"/>
      <c r="BB62" s="643"/>
      <c r="BC62" s="643"/>
      <c r="BD62" s="643"/>
      <c r="BE62" s="643"/>
      <c r="BF62" s="643"/>
      <c r="BG62" s="643"/>
      <c r="BH62" s="643"/>
      <c r="BI62" s="643"/>
      <c r="BJ62" s="218"/>
    </row>
    <row r="63" spans="1:74" s="164" customFormat="1" ht="12" customHeight="1" x14ac:dyDescent="0.2">
      <c r="A63" s="163"/>
      <c r="B63" s="1034" t="s">
        <v>1526</v>
      </c>
      <c r="C63" s="1034"/>
      <c r="D63" s="1034"/>
      <c r="E63" s="1034"/>
      <c r="F63" s="1034"/>
      <c r="G63" s="1034"/>
      <c r="H63" s="1034"/>
      <c r="I63" s="1034"/>
      <c r="J63" s="1034"/>
      <c r="K63" s="1034"/>
      <c r="L63" s="1034"/>
      <c r="M63" s="1034"/>
      <c r="N63" s="1034"/>
      <c r="O63" s="1034"/>
      <c r="P63" s="1034"/>
      <c r="Q63" s="1034"/>
      <c r="R63" s="303"/>
      <c r="AY63" s="643"/>
      <c r="AZ63" s="643"/>
      <c r="BA63" s="643"/>
      <c r="BB63" s="643"/>
      <c r="BC63" s="643"/>
      <c r="BD63" s="643"/>
      <c r="BE63" s="643"/>
      <c r="BF63" s="643"/>
      <c r="BG63" s="643"/>
      <c r="BH63" s="643"/>
      <c r="BI63" s="643"/>
      <c r="BJ63" s="218"/>
    </row>
    <row r="64" spans="1:74" s="164" customFormat="1" ht="12" customHeight="1" x14ac:dyDescent="0.2">
      <c r="A64" s="163"/>
      <c r="B64" s="1036" t="s">
        <v>1527</v>
      </c>
      <c r="C64" s="1036"/>
      <c r="D64" s="1036"/>
      <c r="E64" s="1036"/>
      <c r="F64" s="1036"/>
      <c r="G64" s="1036"/>
      <c r="H64" s="1036"/>
      <c r="I64" s="1036"/>
      <c r="J64" s="1036"/>
      <c r="K64" s="1036"/>
      <c r="L64" s="1036"/>
      <c r="M64" s="1036"/>
      <c r="N64" s="1036"/>
      <c r="O64" s="1036"/>
      <c r="P64" s="1036"/>
      <c r="Q64" s="1036"/>
      <c r="R64" s="303"/>
      <c r="AY64" s="643"/>
      <c r="AZ64" s="643"/>
      <c r="BA64" s="643"/>
      <c r="BB64" s="643"/>
      <c r="BC64" s="643"/>
      <c r="BD64" s="643"/>
      <c r="BE64" s="643"/>
      <c r="BF64" s="643"/>
      <c r="BG64" s="643"/>
      <c r="BH64" s="643"/>
      <c r="BI64" s="643"/>
      <c r="BJ64" s="218"/>
    </row>
    <row r="65" spans="1:74" s="164" customFormat="1" ht="12" customHeight="1" x14ac:dyDescent="0.2">
      <c r="A65" s="163"/>
      <c r="B65" s="814" t="s">
        <v>1528</v>
      </c>
      <c r="C65" s="783"/>
      <c r="D65" s="783"/>
      <c r="E65" s="783"/>
      <c r="F65" s="783"/>
      <c r="G65" s="783"/>
      <c r="H65" s="817"/>
      <c r="I65" s="783"/>
      <c r="J65" s="783"/>
      <c r="K65" s="783"/>
      <c r="L65" s="783"/>
      <c r="M65" s="783"/>
      <c r="N65" s="783"/>
      <c r="O65" s="783"/>
      <c r="P65" s="783"/>
      <c r="Q65" s="761"/>
      <c r="R65" s="303"/>
      <c r="AY65" s="643"/>
      <c r="AZ65" s="643"/>
      <c r="BA65" s="643"/>
      <c r="BB65" s="643"/>
      <c r="BC65" s="643"/>
      <c r="BD65" s="643"/>
      <c r="BE65" s="643"/>
      <c r="BF65" s="643"/>
      <c r="BG65" s="643"/>
      <c r="BH65" s="643"/>
      <c r="BI65" s="643"/>
      <c r="BJ65" s="218"/>
    </row>
    <row r="66" spans="1:74" s="164" customFormat="1" ht="12" customHeight="1" x14ac:dyDescent="0.2">
      <c r="A66" s="163"/>
      <c r="B66" s="814" t="s">
        <v>1529</v>
      </c>
      <c r="C66" s="783"/>
      <c r="D66" s="783"/>
      <c r="E66" s="783"/>
      <c r="F66" s="783"/>
      <c r="G66" s="783"/>
      <c r="H66" s="817"/>
      <c r="I66" s="783"/>
      <c r="J66" s="783"/>
      <c r="K66" s="783"/>
      <c r="L66" s="783"/>
      <c r="M66" s="783"/>
      <c r="N66" s="783"/>
      <c r="O66" s="783"/>
      <c r="P66" s="783"/>
      <c r="Q66" s="761"/>
      <c r="R66" s="303"/>
      <c r="AY66" s="643"/>
      <c r="AZ66" s="643"/>
      <c r="BA66" s="643"/>
      <c r="BB66" s="643"/>
      <c r="BC66" s="643"/>
      <c r="BD66" s="643"/>
      <c r="BE66" s="643"/>
      <c r="BF66" s="643"/>
      <c r="BG66" s="643"/>
      <c r="BH66" s="643"/>
      <c r="BI66" s="643"/>
      <c r="BJ66" s="218"/>
    </row>
    <row r="67" spans="1:74" s="164" customFormat="1" ht="12" customHeight="1" x14ac:dyDescent="0.2">
      <c r="A67" s="163"/>
      <c r="B67" s="814" t="s">
        <v>1530</v>
      </c>
      <c r="C67" s="783"/>
      <c r="D67" s="783"/>
      <c r="E67" s="783"/>
      <c r="F67" s="783"/>
      <c r="G67" s="783"/>
      <c r="H67" s="817"/>
      <c r="I67" s="783"/>
      <c r="J67" s="783"/>
      <c r="K67" s="783"/>
      <c r="L67" s="783"/>
      <c r="M67" s="783"/>
      <c r="N67" s="783"/>
      <c r="O67" s="783"/>
      <c r="P67" s="783"/>
      <c r="Q67" s="761"/>
      <c r="R67" s="303"/>
      <c r="AY67" s="643"/>
      <c r="AZ67" s="643"/>
      <c r="BA67" s="643"/>
      <c r="BB67" s="643"/>
      <c r="BC67" s="643"/>
      <c r="BD67" s="643"/>
      <c r="BE67" s="643"/>
      <c r="BF67" s="643"/>
      <c r="BG67" s="643"/>
      <c r="BH67" s="643"/>
      <c r="BI67" s="643"/>
      <c r="BJ67" s="218"/>
    </row>
    <row r="68" spans="1:74" s="164" customFormat="1" x14ac:dyDescent="0.2">
      <c r="A68" s="163"/>
      <c r="B68" s="773" t="s">
        <v>808</v>
      </c>
      <c r="C68" s="787"/>
      <c r="D68" s="787"/>
      <c r="E68" s="787"/>
      <c r="F68" s="787"/>
      <c r="G68" s="787"/>
      <c r="H68" s="787"/>
      <c r="I68" s="787"/>
      <c r="J68" s="787"/>
      <c r="K68" s="787"/>
      <c r="L68" s="787"/>
      <c r="M68" s="787"/>
      <c r="N68" s="787"/>
      <c r="O68" s="787"/>
      <c r="P68" s="787"/>
      <c r="Q68" s="787"/>
      <c r="R68" s="303"/>
      <c r="AY68" s="643"/>
      <c r="AZ68" s="643"/>
      <c r="BA68" s="643"/>
      <c r="BB68" s="643"/>
      <c r="BC68" s="643"/>
      <c r="BD68" s="643"/>
      <c r="BE68" s="643"/>
      <c r="BF68" s="643"/>
      <c r="BG68" s="643"/>
      <c r="BH68" s="643"/>
      <c r="BI68" s="643"/>
      <c r="BJ68" s="218"/>
    </row>
    <row r="69" spans="1:74" s="164" customFormat="1" ht="12" customHeight="1" x14ac:dyDescent="0.2">
      <c r="A69" s="163"/>
      <c r="B69" s="960" t="str">
        <f>Dates!$G$2</f>
        <v>EIA completed modeling and analysis for this report on Thursday, June 4, 2026.</v>
      </c>
      <c r="C69" s="961"/>
      <c r="D69" s="961"/>
      <c r="E69" s="961"/>
      <c r="F69" s="961"/>
      <c r="G69" s="961"/>
      <c r="H69" s="961"/>
      <c r="I69" s="961"/>
      <c r="J69" s="961"/>
      <c r="K69" s="961"/>
      <c r="L69" s="961"/>
      <c r="M69" s="961"/>
      <c r="N69" s="961"/>
      <c r="O69" s="961"/>
      <c r="P69" s="961"/>
      <c r="Q69" s="961"/>
      <c r="R69" s="303"/>
      <c r="AY69" s="643"/>
      <c r="AZ69" s="643"/>
      <c r="BA69" s="643"/>
      <c r="BB69" s="643"/>
      <c r="BC69" s="643"/>
      <c r="BD69" s="643"/>
      <c r="BE69" s="643"/>
      <c r="BF69" s="643"/>
      <c r="BG69" s="643"/>
      <c r="BH69" s="643"/>
      <c r="BI69" s="643"/>
      <c r="BJ69" s="218"/>
    </row>
    <row r="70" spans="1:74" s="164" customFormat="1" ht="12.75" x14ac:dyDescent="0.2">
      <c r="A70" s="163"/>
      <c r="B70" s="962" t="s">
        <v>481</v>
      </c>
      <c r="C70" s="961"/>
      <c r="D70" s="961"/>
      <c r="E70" s="961"/>
      <c r="F70" s="961"/>
      <c r="G70" s="961"/>
      <c r="H70" s="961"/>
      <c r="I70" s="961"/>
      <c r="J70" s="961"/>
      <c r="K70" s="961"/>
      <c r="L70" s="961"/>
      <c r="M70" s="961"/>
      <c r="N70" s="961"/>
      <c r="O70" s="961"/>
      <c r="P70" s="961"/>
      <c r="Q70" s="961"/>
      <c r="R70" s="303"/>
      <c r="AY70" s="643"/>
      <c r="AZ70" s="643"/>
      <c r="BA70" s="643"/>
      <c r="BB70" s="643"/>
      <c r="BC70" s="643"/>
      <c r="BD70" s="643"/>
      <c r="BE70" s="643"/>
      <c r="BF70" s="643"/>
      <c r="BG70" s="643"/>
      <c r="BH70" s="643"/>
      <c r="BI70" s="643"/>
      <c r="BJ70" s="218"/>
    </row>
    <row r="71" spans="1:74" s="164" customFormat="1" x14ac:dyDescent="0.2">
      <c r="A71" s="163"/>
      <c r="B71" s="1034" t="s">
        <v>1402</v>
      </c>
      <c r="C71" s="1034"/>
      <c r="D71" s="1034"/>
      <c r="E71" s="1034"/>
      <c r="F71" s="1034"/>
      <c r="G71" s="1034"/>
      <c r="H71" s="1034"/>
      <c r="I71" s="1034"/>
      <c r="J71" s="1034"/>
      <c r="K71" s="1034"/>
      <c r="L71" s="1034"/>
      <c r="M71" s="1034"/>
      <c r="N71" s="1034"/>
      <c r="O71" s="1034"/>
      <c r="P71" s="1034"/>
      <c r="Q71" s="1034"/>
      <c r="R71" s="1034"/>
      <c r="AY71" s="643"/>
      <c r="AZ71" s="643"/>
      <c r="BA71" s="643"/>
      <c r="BB71" s="643"/>
      <c r="BC71" s="643"/>
      <c r="BD71" s="643"/>
      <c r="BE71" s="643"/>
      <c r="BF71" s="643"/>
      <c r="BG71" s="643"/>
      <c r="BH71" s="643"/>
      <c r="BI71" s="643"/>
      <c r="BJ71" s="218"/>
    </row>
    <row r="72" spans="1:74" s="164" customFormat="1" ht="10.15" customHeight="1" x14ac:dyDescent="0.2">
      <c r="A72" s="163"/>
      <c r="B72" s="991" t="s">
        <v>489</v>
      </c>
      <c r="C72" s="993"/>
      <c r="D72" s="993"/>
      <c r="E72" s="993"/>
      <c r="F72" s="993"/>
      <c r="G72" s="993"/>
      <c r="H72" s="993"/>
      <c r="I72" s="993"/>
      <c r="J72" s="993"/>
      <c r="K72" s="993"/>
      <c r="L72" s="993"/>
      <c r="M72" s="993"/>
      <c r="N72" s="993"/>
      <c r="O72" s="993"/>
      <c r="P72" s="993"/>
      <c r="Q72" s="1035"/>
      <c r="R72" s="303"/>
      <c r="AY72" s="643"/>
      <c r="AZ72" s="643"/>
      <c r="BA72" s="643"/>
      <c r="BB72" s="643"/>
      <c r="BC72" s="643"/>
      <c r="BD72" s="643"/>
      <c r="BE72" s="643"/>
      <c r="BF72" s="643"/>
      <c r="BG72" s="643"/>
      <c r="BH72" s="643"/>
      <c r="BI72" s="643"/>
      <c r="BJ72" s="218"/>
    </row>
    <row r="73" spans="1:74" s="164" customFormat="1" ht="12" customHeight="1" x14ac:dyDescent="0.2">
      <c r="A73" s="163"/>
      <c r="B73" s="773" t="s">
        <v>821</v>
      </c>
      <c r="C73"/>
      <c r="D73"/>
      <c r="E73"/>
      <c r="F73"/>
      <c r="G73"/>
      <c r="H73"/>
      <c r="I73"/>
      <c r="J73"/>
      <c r="K73"/>
      <c r="L73"/>
      <c r="M73"/>
      <c r="N73"/>
      <c r="O73"/>
      <c r="P73"/>
      <c r="Q73"/>
      <c r="R73" s="303"/>
      <c r="AY73" s="643"/>
      <c r="AZ73" s="643"/>
      <c r="BA73" s="643"/>
      <c r="BB73" s="643"/>
      <c r="BC73" s="643"/>
      <c r="BD73" s="643"/>
      <c r="BE73" s="643"/>
      <c r="BF73" s="643"/>
      <c r="BG73" s="643"/>
      <c r="BH73" s="643"/>
      <c r="BI73" s="643"/>
      <c r="BJ73" s="218"/>
    </row>
    <row r="74" spans="1:74" s="336" customFormat="1" x14ac:dyDescent="0.2">
      <c r="A74" s="335"/>
      <c r="B74" s="1033" t="s">
        <v>1595</v>
      </c>
      <c r="C74" s="1033"/>
      <c r="D74" s="1033"/>
      <c r="E74" s="1033"/>
      <c r="F74" s="1033"/>
      <c r="G74" s="1033"/>
      <c r="H74" s="1033"/>
      <c r="I74" s="1033"/>
      <c r="J74" s="1033"/>
      <c r="K74" s="1033"/>
      <c r="L74" s="1033"/>
      <c r="M74" s="1033"/>
      <c r="N74" s="1033"/>
      <c r="O74" s="1033"/>
      <c r="P74" s="1033"/>
      <c r="Q74" s="1033"/>
      <c r="R74" s="303"/>
      <c r="AY74" s="339"/>
      <c r="AZ74" s="339"/>
      <c r="BA74" s="339"/>
      <c r="BB74" s="339"/>
      <c r="BC74" s="339"/>
      <c r="BD74" s="339"/>
      <c r="BE74" s="339"/>
      <c r="BF74" s="339"/>
      <c r="BG74" s="339"/>
      <c r="BH74" s="339"/>
      <c r="BI74" s="339"/>
    </row>
    <row r="75" spans="1:74" s="164" customFormat="1" ht="12" customHeight="1" x14ac:dyDescent="0.2">
      <c r="A75" s="163"/>
      <c r="B75" s="962" t="s">
        <v>823</v>
      </c>
      <c r="C75" s="961"/>
      <c r="D75" s="961"/>
      <c r="E75" s="961"/>
      <c r="F75" s="961"/>
      <c r="G75" s="961"/>
      <c r="H75" s="961"/>
      <c r="I75" s="961"/>
      <c r="J75" s="961"/>
      <c r="K75" s="961"/>
      <c r="L75" s="961"/>
      <c r="M75" s="961"/>
      <c r="N75" s="961"/>
      <c r="O75" s="961"/>
      <c r="P75" s="961"/>
      <c r="Q75" s="961"/>
      <c r="R75" s="239"/>
      <c r="AY75" s="643"/>
      <c r="AZ75" s="643"/>
      <c r="BA75" s="643"/>
      <c r="BB75" s="643"/>
      <c r="BC75" s="643"/>
      <c r="BD75" s="643"/>
      <c r="BE75" s="643"/>
      <c r="BF75" s="643"/>
      <c r="BG75" s="643"/>
      <c r="BH75" s="643"/>
      <c r="BI75" s="643"/>
      <c r="BJ75" s="218"/>
    </row>
    <row r="76" spans="1:74" x14ac:dyDescent="0.2">
      <c r="BD76" s="644"/>
      <c r="BE76" s="644"/>
      <c r="BF76" s="644"/>
      <c r="BK76" s="149"/>
      <c r="BL76" s="149"/>
      <c r="BM76" s="149"/>
      <c r="BN76" s="149"/>
      <c r="BO76" s="149"/>
      <c r="BP76" s="149"/>
      <c r="BQ76" s="149"/>
      <c r="BR76" s="149"/>
      <c r="BS76" s="149"/>
      <c r="BT76" s="149"/>
      <c r="BU76" s="149"/>
      <c r="BV76" s="149"/>
    </row>
    <row r="77" spans="1:74" x14ac:dyDescent="0.2">
      <c r="BD77" s="644"/>
      <c r="BE77" s="644"/>
      <c r="BF77" s="644"/>
      <c r="BK77" s="149"/>
      <c r="BL77" s="149"/>
      <c r="BM77" s="149"/>
      <c r="BN77" s="149"/>
      <c r="BO77" s="149"/>
      <c r="BP77" s="149"/>
      <c r="BQ77" s="149"/>
      <c r="BR77" s="149"/>
      <c r="BS77" s="149"/>
      <c r="BT77" s="149"/>
      <c r="BU77" s="149"/>
      <c r="BV77" s="149"/>
    </row>
    <row r="78" spans="1:74" x14ac:dyDescent="0.2">
      <c r="BD78" s="644"/>
      <c r="BE78" s="644"/>
      <c r="BF78" s="644"/>
      <c r="BK78" s="149"/>
      <c r="BL78" s="149"/>
      <c r="BM78" s="149"/>
      <c r="BN78" s="149"/>
      <c r="BO78" s="149"/>
      <c r="BP78" s="149"/>
      <c r="BQ78" s="149"/>
      <c r="BR78" s="149"/>
      <c r="BS78" s="149"/>
      <c r="BT78" s="149"/>
      <c r="BU78" s="149"/>
      <c r="BV78" s="149"/>
    </row>
    <row r="79" spans="1:74" x14ac:dyDescent="0.2">
      <c r="BD79" s="644"/>
      <c r="BE79" s="644"/>
      <c r="BF79" s="644"/>
      <c r="BK79" s="149"/>
      <c r="BL79" s="149"/>
      <c r="BM79" s="149"/>
      <c r="BN79" s="149"/>
      <c r="BO79" s="149"/>
      <c r="BP79" s="149"/>
      <c r="BQ79" s="149"/>
      <c r="BR79" s="149"/>
      <c r="BS79" s="149"/>
      <c r="BT79" s="149"/>
      <c r="BU79" s="149"/>
      <c r="BV79" s="149"/>
    </row>
    <row r="80" spans="1:74" x14ac:dyDescent="0.2">
      <c r="BD80" s="644"/>
      <c r="BE80" s="644"/>
      <c r="BF80" s="644"/>
      <c r="BK80" s="149"/>
      <c r="BL80" s="149"/>
      <c r="BM80" s="149"/>
      <c r="BN80" s="149"/>
      <c r="BO80" s="149"/>
      <c r="BP80" s="149"/>
      <c r="BQ80" s="149"/>
      <c r="BR80" s="149"/>
      <c r="BS80" s="149"/>
      <c r="BT80" s="149"/>
      <c r="BU80" s="149"/>
      <c r="BV80" s="149"/>
    </row>
    <row r="81" spans="56:74" x14ac:dyDescent="0.2">
      <c r="BD81" s="644"/>
      <c r="BE81" s="644"/>
      <c r="BF81" s="644"/>
      <c r="BK81" s="149"/>
      <c r="BL81" s="149"/>
      <c r="BM81" s="149"/>
      <c r="BN81" s="149"/>
      <c r="BO81" s="149"/>
      <c r="BP81" s="149"/>
      <c r="BQ81" s="149"/>
      <c r="BR81" s="149"/>
      <c r="BS81" s="149"/>
      <c r="BT81" s="149"/>
      <c r="BU81" s="149"/>
      <c r="BV81" s="149"/>
    </row>
    <row r="82" spans="56:74" x14ac:dyDescent="0.2">
      <c r="BD82" s="644"/>
      <c r="BE82" s="644"/>
      <c r="BF82" s="644"/>
      <c r="BK82" s="149"/>
      <c r="BL82" s="149"/>
      <c r="BM82" s="149"/>
      <c r="BN82" s="149"/>
      <c r="BO82" s="149"/>
      <c r="BP82" s="149"/>
      <c r="BQ82" s="149"/>
      <c r="BR82" s="149"/>
      <c r="BS82" s="149"/>
      <c r="BT82" s="149"/>
      <c r="BU82" s="149"/>
      <c r="BV82" s="149"/>
    </row>
    <row r="83" spans="56:74" x14ac:dyDescent="0.2">
      <c r="BD83" s="644"/>
      <c r="BE83" s="644"/>
      <c r="BF83" s="644"/>
      <c r="BK83" s="149"/>
      <c r="BL83" s="149"/>
      <c r="BM83" s="149"/>
      <c r="BN83" s="149"/>
      <c r="BO83" s="149"/>
      <c r="BP83" s="149"/>
      <c r="BQ83" s="149"/>
      <c r="BR83" s="149"/>
      <c r="BS83" s="149"/>
      <c r="BT83" s="149"/>
      <c r="BU83" s="149"/>
      <c r="BV83" s="149"/>
    </row>
    <row r="84" spans="56:74" x14ac:dyDescent="0.2">
      <c r="BD84" s="644"/>
      <c r="BE84" s="644"/>
      <c r="BF84" s="644"/>
      <c r="BK84" s="149"/>
      <c r="BL84" s="149"/>
      <c r="BM84" s="149"/>
      <c r="BN84" s="149"/>
      <c r="BO84" s="149"/>
      <c r="BP84" s="149"/>
      <c r="BQ84" s="149"/>
      <c r="BR84" s="149"/>
      <c r="BS84" s="149"/>
      <c r="BT84" s="149"/>
      <c r="BU84" s="149"/>
      <c r="BV84" s="149"/>
    </row>
    <row r="85" spans="56:74" x14ac:dyDescent="0.2">
      <c r="BD85" s="644"/>
      <c r="BE85" s="644"/>
      <c r="BF85" s="644"/>
      <c r="BK85" s="149"/>
      <c r="BL85" s="149"/>
      <c r="BM85" s="149"/>
      <c r="BN85" s="149"/>
      <c r="BO85" s="149"/>
      <c r="BP85" s="149"/>
      <c r="BQ85" s="149"/>
      <c r="BR85" s="149"/>
      <c r="BS85" s="149"/>
      <c r="BT85" s="149"/>
      <c r="BU85" s="149"/>
      <c r="BV85" s="149"/>
    </row>
    <row r="86" spans="56:74" x14ac:dyDescent="0.2">
      <c r="BD86" s="644"/>
      <c r="BE86" s="644"/>
      <c r="BF86" s="644"/>
      <c r="BK86" s="149"/>
      <c r="BL86" s="149"/>
      <c r="BM86" s="149"/>
      <c r="BN86" s="149"/>
      <c r="BO86" s="149"/>
      <c r="BP86" s="149"/>
      <c r="BQ86" s="149"/>
      <c r="BR86" s="149"/>
      <c r="BS86" s="149"/>
      <c r="BT86" s="149"/>
      <c r="BU86" s="149"/>
      <c r="BV86" s="149"/>
    </row>
    <row r="87" spans="56:74" x14ac:dyDescent="0.2">
      <c r="BD87" s="644"/>
      <c r="BE87" s="644"/>
      <c r="BF87" s="644"/>
      <c r="BK87" s="149"/>
      <c r="BL87" s="149"/>
      <c r="BM87" s="149"/>
      <c r="BN87" s="149"/>
      <c r="BO87" s="149"/>
      <c r="BP87" s="149"/>
      <c r="BQ87" s="149"/>
      <c r="BR87" s="149"/>
      <c r="BS87" s="149"/>
      <c r="BT87" s="149"/>
      <c r="BU87" s="149"/>
      <c r="BV87" s="149"/>
    </row>
    <row r="88" spans="56:74" x14ac:dyDescent="0.2">
      <c r="BD88" s="644"/>
      <c r="BE88" s="644"/>
      <c r="BF88" s="644"/>
      <c r="BK88" s="149"/>
      <c r="BL88" s="149"/>
      <c r="BM88" s="149"/>
      <c r="BN88" s="149"/>
      <c r="BO88" s="149"/>
      <c r="BP88" s="149"/>
      <c r="BQ88" s="149"/>
      <c r="BR88" s="149"/>
      <c r="BS88" s="149"/>
      <c r="BT88" s="149"/>
      <c r="BU88" s="149"/>
      <c r="BV88" s="149"/>
    </row>
    <row r="89" spans="56:74" x14ac:dyDescent="0.2">
      <c r="BD89" s="644"/>
      <c r="BE89" s="644"/>
      <c r="BF89" s="644"/>
      <c r="BK89" s="149"/>
      <c r="BL89" s="149"/>
      <c r="BM89" s="149"/>
      <c r="BN89" s="149"/>
      <c r="BO89" s="149"/>
      <c r="BP89" s="149"/>
      <c r="BQ89" s="149"/>
      <c r="BR89" s="149"/>
      <c r="BS89" s="149"/>
      <c r="BT89" s="149"/>
      <c r="BU89" s="149"/>
      <c r="BV89" s="149"/>
    </row>
    <row r="90" spans="56:74" x14ac:dyDescent="0.2">
      <c r="BD90" s="644"/>
      <c r="BE90" s="644"/>
      <c r="BF90" s="644"/>
      <c r="BK90" s="149"/>
      <c r="BL90" s="149"/>
      <c r="BM90" s="149"/>
      <c r="BN90" s="149"/>
      <c r="BO90" s="149"/>
      <c r="BP90" s="149"/>
      <c r="BQ90" s="149"/>
      <c r="BR90" s="149"/>
      <c r="BS90" s="149"/>
      <c r="BT90" s="149"/>
      <c r="BU90" s="149"/>
      <c r="BV90" s="149"/>
    </row>
    <row r="91" spans="56:74" x14ac:dyDescent="0.2">
      <c r="BD91" s="644"/>
      <c r="BE91" s="644"/>
      <c r="BF91" s="644"/>
      <c r="BK91" s="149"/>
      <c r="BL91" s="149"/>
      <c r="BM91" s="149"/>
      <c r="BN91" s="149"/>
      <c r="BO91" s="149"/>
      <c r="BP91" s="149"/>
      <c r="BQ91" s="149"/>
      <c r="BR91" s="149"/>
      <c r="BS91" s="149"/>
      <c r="BT91" s="149"/>
      <c r="BU91" s="149"/>
      <c r="BV91" s="149"/>
    </row>
    <row r="92" spans="56:74" x14ac:dyDescent="0.2">
      <c r="BD92" s="644"/>
      <c r="BE92" s="644"/>
      <c r="BF92" s="644"/>
      <c r="BK92" s="149"/>
      <c r="BL92" s="149"/>
      <c r="BM92" s="149"/>
      <c r="BN92" s="149"/>
      <c r="BO92" s="149"/>
      <c r="BP92" s="149"/>
      <c r="BQ92" s="149"/>
      <c r="BR92" s="149"/>
      <c r="BS92" s="149"/>
      <c r="BT92" s="149"/>
      <c r="BU92" s="149"/>
      <c r="BV92" s="149"/>
    </row>
    <row r="93" spans="56:74" x14ac:dyDescent="0.2">
      <c r="BD93" s="644"/>
      <c r="BE93" s="644"/>
      <c r="BF93" s="644"/>
      <c r="BK93" s="149"/>
      <c r="BL93" s="149"/>
      <c r="BM93" s="149"/>
      <c r="BN93" s="149"/>
      <c r="BO93" s="149"/>
      <c r="BP93" s="149"/>
      <c r="BQ93" s="149"/>
      <c r="BR93" s="149"/>
      <c r="BS93" s="149"/>
      <c r="BT93" s="149"/>
      <c r="BU93" s="149"/>
      <c r="BV93" s="149"/>
    </row>
    <row r="94" spans="56:74" x14ac:dyDescent="0.2">
      <c r="BD94" s="644"/>
      <c r="BE94" s="644"/>
      <c r="BF94" s="644"/>
      <c r="BK94" s="149"/>
      <c r="BL94" s="149"/>
      <c r="BM94" s="149"/>
      <c r="BN94" s="149"/>
      <c r="BO94" s="149"/>
      <c r="BP94" s="149"/>
      <c r="BQ94" s="149"/>
      <c r="BR94" s="149"/>
      <c r="BS94" s="149"/>
      <c r="BT94" s="149"/>
      <c r="BU94" s="149"/>
      <c r="BV94" s="149"/>
    </row>
    <row r="95" spans="56:74" x14ac:dyDescent="0.2">
      <c r="BD95" s="644"/>
      <c r="BE95" s="644"/>
      <c r="BF95" s="644"/>
      <c r="BK95" s="149"/>
      <c r="BL95" s="149"/>
      <c r="BM95" s="149"/>
      <c r="BN95" s="149"/>
      <c r="BO95" s="149"/>
      <c r="BP95" s="149"/>
      <c r="BQ95" s="149"/>
      <c r="BR95" s="149"/>
      <c r="BS95" s="149"/>
      <c r="BT95" s="149"/>
      <c r="BU95" s="149"/>
      <c r="BV95" s="149"/>
    </row>
    <row r="96" spans="56:74" x14ac:dyDescent="0.2">
      <c r="BD96" s="644"/>
      <c r="BE96" s="644"/>
      <c r="BF96" s="644"/>
      <c r="BK96" s="149"/>
      <c r="BL96" s="149"/>
      <c r="BM96" s="149"/>
      <c r="BN96" s="149"/>
      <c r="BO96" s="149"/>
      <c r="BP96" s="149"/>
      <c r="BQ96" s="149"/>
      <c r="BR96" s="149"/>
      <c r="BS96" s="149"/>
      <c r="BT96" s="149"/>
      <c r="BU96" s="149"/>
      <c r="BV96" s="149"/>
    </row>
    <row r="97" spans="56:74" x14ac:dyDescent="0.2">
      <c r="BD97" s="644"/>
      <c r="BE97" s="644"/>
      <c r="BF97" s="644"/>
      <c r="BK97" s="149"/>
      <c r="BL97" s="149"/>
      <c r="BM97" s="149"/>
      <c r="BN97" s="149"/>
      <c r="BO97" s="149"/>
      <c r="BP97" s="149"/>
      <c r="BQ97" s="149"/>
      <c r="BR97" s="149"/>
      <c r="BS97" s="149"/>
      <c r="BT97" s="149"/>
      <c r="BU97" s="149"/>
      <c r="BV97" s="149"/>
    </row>
    <row r="98" spans="56:74" x14ac:dyDescent="0.2">
      <c r="BD98" s="644"/>
      <c r="BE98" s="644"/>
      <c r="BF98" s="644"/>
      <c r="BK98" s="149"/>
      <c r="BL98" s="149"/>
      <c r="BM98" s="149"/>
      <c r="BN98" s="149"/>
      <c r="BO98" s="149"/>
      <c r="BP98" s="149"/>
      <c r="BQ98" s="149"/>
      <c r="BR98" s="149"/>
      <c r="BS98" s="149"/>
      <c r="BT98" s="149"/>
      <c r="BU98" s="149"/>
      <c r="BV98" s="149"/>
    </row>
    <row r="99" spans="56:74" x14ac:dyDescent="0.2">
      <c r="BD99" s="644"/>
      <c r="BE99" s="644"/>
      <c r="BF99" s="644"/>
      <c r="BK99" s="149"/>
      <c r="BL99" s="149"/>
      <c r="BM99" s="149"/>
      <c r="BN99" s="149"/>
      <c r="BO99" s="149"/>
      <c r="BP99" s="149"/>
      <c r="BQ99" s="149"/>
      <c r="BR99" s="149"/>
      <c r="BS99" s="149"/>
      <c r="BT99" s="149"/>
      <c r="BU99" s="149"/>
      <c r="BV99" s="149"/>
    </row>
    <row r="100" spans="56:74" x14ac:dyDescent="0.2">
      <c r="BD100" s="644"/>
      <c r="BE100" s="644"/>
      <c r="BF100" s="644"/>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A1:A2"/>
    <mergeCell ref="B1:AL1"/>
    <mergeCell ref="C3:N3"/>
    <mergeCell ref="O3:Z3"/>
    <mergeCell ref="AA3:AL3"/>
    <mergeCell ref="BK3:BV3"/>
    <mergeCell ref="B61:Q61"/>
    <mergeCell ref="B63:Q63"/>
    <mergeCell ref="B69:Q69"/>
    <mergeCell ref="B70:Q70"/>
    <mergeCell ref="AM3:AX3"/>
    <mergeCell ref="B71:R71"/>
    <mergeCell ref="B72:Q72"/>
    <mergeCell ref="B74:Q74"/>
    <mergeCell ref="B75:Q75"/>
    <mergeCell ref="AY3:BJ3"/>
    <mergeCell ref="B64:Q64"/>
    <mergeCell ref="B62:Q62"/>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R5" transitionEvaluation="1" transitionEntry="1" codeName="Sheet11">
    <pageSetUpPr fitToPage="1"/>
  </sheetPr>
  <dimension ref="A1:BW352"/>
  <sheetViews>
    <sheetView showGridLines="0" zoomScaleNormal="100" workbookViewId="0">
      <pane xSplit="2" ySplit="4" topLeftCell="AR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27" customWidth="1"/>
    <col min="55" max="55" width="6.5703125" style="659" customWidth="1"/>
    <col min="56" max="58" width="6.5703125" style="650" customWidth="1"/>
    <col min="59" max="61" width="6.5703125" style="659" customWidth="1"/>
    <col min="62" max="74" width="6.5703125" style="605" customWidth="1"/>
    <col min="75" max="75" width="9.5703125" style="605"/>
    <col min="76" max="16384" width="9.5703125" style="35"/>
  </cols>
  <sheetData>
    <row r="1" spans="1:75" ht="13.35" customHeight="1" x14ac:dyDescent="0.2">
      <c r="A1" s="976" t="s">
        <v>477</v>
      </c>
      <c r="B1" s="1052" t="s">
        <v>142</v>
      </c>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c r="AE1" s="1053"/>
      <c r="AF1" s="1053"/>
      <c r="AG1" s="1053"/>
      <c r="AH1" s="1053"/>
      <c r="AI1" s="1053"/>
      <c r="AJ1" s="1053"/>
      <c r="AK1" s="1053"/>
      <c r="AL1" s="1053"/>
    </row>
    <row r="2" spans="1:75"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1050"/>
      <c r="BM3" s="1050"/>
      <c r="BN3" s="1050"/>
      <c r="BO3" s="1050"/>
      <c r="BP3" s="1050"/>
      <c r="BQ3" s="1050"/>
      <c r="BR3" s="1050"/>
      <c r="BS3" s="1050"/>
      <c r="BT3" s="1050"/>
      <c r="BU3" s="1050"/>
      <c r="BV3" s="1051"/>
      <c r="BW3" s="654"/>
    </row>
    <row r="4" spans="1:75"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c r="BW4" s="654"/>
    </row>
    <row r="5" spans="1:75" ht="11.1" customHeight="1" x14ac:dyDescent="0.2">
      <c r="A5" s="36"/>
      <c r="B5" s="37" t="s">
        <v>465</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905"/>
      <c r="BA5" s="905"/>
      <c r="BB5" s="905"/>
      <c r="BC5" s="955"/>
      <c r="BD5" s="859"/>
      <c r="BE5" s="860"/>
      <c r="BF5" s="860"/>
      <c r="BG5" s="860"/>
      <c r="BH5" s="860"/>
      <c r="BI5" s="860"/>
      <c r="BJ5" s="655"/>
      <c r="BK5" s="655"/>
      <c r="BL5" s="655"/>
      <c r="BM5" s="655"/>
      <c r="BN5" s="655"/>
      <c r="BO5" s="655"/>
      <c r="BP5" s="655"/>
      <c r="BQ5" s="655"/>
      <c r="BR5" s="655"/>
      <c r="BS5" s="655"/>
      <c r="BT5" s="655"/>
      <c r="BU5" s="655"/>
      <c r="BV5" s="655"/>
    </row>
    <row r="6" spans="1:75" s="276" customFormat="1" ht="11.1" customHeight="1" x14ac:dyDescent="0.2">
      <c r="A6" s="595" t="s">
        <v>459</v>
      </c>
      <c r="B6" s="596" t="s">
        <v>1165</v>
      </c>
      <c r="C6" s="313">
        <v>103.26168525999999</v>
      </c>
      <c r="D6" s="313">
        <v>104.24932432</v>
      </c>
      <c r="E6" s="313">
        <v>105.96008942</v>
      </c>
      <c r="F6" s="313">
        <v>107.00272007</v>
      </c>
      <c r="G6" s="313">
        <v>107.07677547999999</v>
      </c>
      <c r="H6" s="313">
        <v>107.39651050000001</v>
      </c>
      <c r="I6" s="313">
        <v>108.25309794</v>
      </c>
      <c r="J6" s="313">
        <v>108.95546247999999</v>
      </c>
      <c r="K6" s="313">
        <v>110.6446885</v>
      </c>
      <c r="L6" s="313">
        <v>110.44807187000001</v>
      </c>
      <c r="M6" s="313">
        <v>110.58662533</v>
      </c>
      <c r="N6" s="313">
        <v>108.99836781</v>
      </c>
      <c r="O6" s="313">
        <v>111.22788574</v>
      </c>
      <c r="P6" s="313">
        <v>110.78912031999999</v>
      </c>
      <c r="Q6" s="313">
        <v>112.37745535000001</v>
      </c>
      <c r="R6" s="313">
        <v>111.44593063000001</v>
      </c>
      <c r="S6" s="313">
        <v>112.37438161</v>
      </c>
      <c r="T6" s="313">
        <v>111.06670432999999</v>
      </c>
      <c r="U6" s="313">
        <v>111.91386874</v>
      </c>
      <c r="V6" s="313">
        <v>112.59457306</v>
      </c>
      <c r="W6" s="313">
        <v>112.82253647</v>
      </c>
      <c r="X6" s="313">
        <v>112.93938016</v>
      </c>
      <c r="Y6" s="313">
        <v>114.66372697</v>
      </c>
      <c r="Z6" s="313">
        <v>114.81995248</v>
      </c>
      <c r="AA6" s="313">
        <v>111.63498006</v>
      </c>
      <c r="AB6" s="313">
        <v>114.71103869</v>
      </c>
      <c r="AC6" s="313">
        <v>112.23288119</v>
      </c>
      <c r="AD6" s="313">
        <v>111.1833436</v>
      </c>
      <c r="AE6" s="313">
        <v>111.35469415999999</v>
      </c>
      <c r="AF6" s="313">
        <v>112.6927939</v>
      </c>
      <c r="AG6" s="313">
        <v>114.12364268</v>
      </c>
      <c r="AH6" s="313">
        <v>113.06155932</v>
      </c>
      <c r="AI6" s="313">
        <v>112.26925233</v>
      </c>
      <c r="AJ6" s="313">
        <v>113.83357481</v>
      </c>
      <c r="AK6" s="313">
        <v>113.85201377</v>
      </c>
      <c r="AL6" s="313">
        <v>115.93128713</v>
      </c>
      <c r="AM6" s="313">
        <v>113.93577255</v>
      </c>
      <c r="AN6" s="313">
        <v>114.86662918</v>
      </c>
      <c r="AO6" s="313">
        <v>117.91068571</v>
      </c>
      <c r="AP6" s="313">
        <v>117.53662453</v>
      </c>
      <c r="AQ6" s="313">
        <v>117.34105197</v>
      </c>
      <c r="AR6" s="313">
        <v>118.23363557</v>
      </c>
      <c r="AS6" s="313">
        <v>119.04119252</v>
      </c>
      <c r="AT6" s="313">
        <v>119.76116239</v>
      </c>
      <c r="AU6" s="313">
        <v>119.59842682999999</v>
      </c>
      <c r="AV6" s="313">
        <v>118.55099752</v>
      </c>
      <c r="AW6" s="313">
        <v>121.6068003</v>
      </c>
      <c r="AX6" s="313">
        <v>122.60686532</v>
      </c>
      <c r="AY6" s="313">
        <v>119.14394197</v>
      </c>
      <c r="AZ6" s="896">
        <v>121.61229311</v>
      </c>
      <c r="BA6" s="896">
        <v>122.2425719</v>
      </c>
      <c r="BB6" s="896">
        <v>121.9508</v>
      </c>
      <c r="BC6" s="896">
        <v>122.1071</v>
      </c>
      <c r="BD6" s="437">
        <v>122.3265</v>
      </c>
      <c r="BE6" s="437">
        <v>122.52589999999999</v>
      </c>
      <c r="BF6" s="437">
        <v>122.6575</v>
      </c>
      <c r="BG6" s="437">
        <v>122.73</v>
      </c>
      <c r="BH6" s="437">
        <v>123.0575</v>
      </c>
      <c r="BI6" s="437">
        <v>123.48399999999999</v>
      </c>
      <c r="BJ6" s="437">
        <v>123.8169</v>
      </c>
      <c r="BK6" s="437">
        <v>124.0744</v>
      </c>
      <c r="BL6" s="437">
        <v>122.59650000000001</v>
      </c>
      <c r="BM6" s="437">
        <v>124.5553</v>
      </c>
      <c r="BN6" s="437">
        <v>124.7869</v>
      </c>
      <c r="BO6" s="437">
        <v>125.03570000000001</v>
      </c>
      <c r="BP6" s="437">
        <v>125.2795</v>
      </c>
      <c r="BQ6" s="437">
        <v>125.5398</v>
      </c>
      <c r="BR6" s="437">
        <v>125.80029999999999</v>
      </c>
      <c r="BS6" s="437">
        <v>126.0376</v>
      </c>
      <c r="BT6" s="437">
        <v>126.443</v>
      </c>
      <c r="BU6" s="437">
        <v>126.9526</v>
      </c>
      <c r="BV6" s="437">
        <v>127.3235</v>
      </c>
    </row>
    <row r="7" spans="1:75" ht="11.1" customHeight="1" x14ac:dyDescent="0.2">
      <c r="A7" s="267" t="s">
        <v>460</v>
      </c>
      <c r="B7" s="597" t="s">
        <v>1071</v>
      </c>
      <c r="C7" s="574">
        <v>1.0601481612999999</v>
      </c>
      <c r="D7" s="574">
        <v>1.0719266429000001</v>
      </c>
      <c r="E7" s="574">
        <v>1.0475045806000001</v>
      </c>
      <c r="F7" s="574">
        <v>1.0303260667</v>
      </c>
      <c r="G7" s="574">
        <v>1.0218357741999999</v>
      </c>
      <c r="H7" s="574">
        <v>0.95484060000000004</v>
      </c>
      <c r="I7" s="574">
        <v>0.95666899999999999</v>
      </c>
      <c r="J7" s="574">
        <v>0.94769151613000002</v>
      </c>
      <c r="K7" s="574">
        <v>0.9762786</v>
      </c>
      <c r="L7" s="574">
        <v>1.0039588387</v>
      </c>
      <c r="M7" s="574">
        <v>1.0311479667000001</v>
      </c>
      <c r="N7" s="574">
        <v>1.1671280968</v>
      </c>
      <c r="O7" s="574">
        <v>1.0780832902999999</v>
      </c>
      <c r="P7" s="574">
        <v>1.0836395714</v>
      </c>
      <c r="Q7" s="574">
        <v>1.0549505483999999</v>
      </c>
      <c r="R7" s="574">
        <v>1.0446137</v>
      </c>
      <c r="S7" s="574">
        <v>1.0093054194</v>
      </c>
      <c r="T7" s="574">
        <v>0.96637013332999999</v>
      </c>
      <c r="U7" s="574">
        <v>0.91863887096999997</v>
      </c>
      <c r="V7" s="574">
        <v>0.86308835484000002</v>
      </c>
      <c r="W7" s="574">
        <v>0.95946416667000001</v>
      </c>
      <c r="X7" s="574">
        <v>1.0172482258</v>
      </c>
      <c r="Y7" s="574">
        <v>1.0245054667</v>
      </c>
      <c r="Z7" s="574">
        <v>1.0760574194000001</v>
      </c>
      <c r="AA7" s="574">
        <v>1.099317871</v>
      </c>
      <c r="AB7" s="574">
        <v>1.0853023448000001</v>
      </c>
      <c r="AC7" s="574">
        <v>1.0846094839</v>
      </c>
      <c r="AD7" s="574">
        <v>1.0389895667</v>
      </c>
      <c r="AE7" s="574">
        <v>1.0310689677</v>
      </c>
      <c r="AF7" s="574">
        <v>0.96511590000000003</v>
      </c>
      <c r="AG7" s="574">
        <v>0.94305774194000003</v>
      </c>
      <c r="AH7" s="574">
        <v>0.91478803226000005</v>
      </c>
      <c r="AI7" s="574">
        <v>0.95308926667000005</v>
      </c>
      <c r="AJ7" s="574">
        <v>0.99262577418999998</v>
      </c>
      <c r="AK7" s="574">
        <v>1.0503764</v>
      </c>
      <c r="AL7" s="574">
        <v>1.0369394838999999</v>
      </c>
      <c r="AM7" s="574">
        <v>1.0506788386999999</v>
      </c>
      <c r="AN7" s="574">
        <v>1.061426</v>
      </c>
      <c r="AO7" s="574">
        <v>1.0615064193999999</v>
      </c>
      <c r="AP7" s="574">
        <v>1.0165668667000001</v>
      </c>
      <c r="AQ7" s="574">
        <v>1.0217936129</v>
      </c>
      <c r="AR7" s="574">
        <v>0.98335019999999995</v>
      </c>
      <c r="AS7" s="574">
        <v>0.84713793548000005</v>
      </c>
      <c r="AT7" s="574">
        <v>0.92235487097000002</v>
      </c>
      <c r="AU7" s="574">
        <v>0.9874887</v>
      </c>
      <c r="AV7" s="574">
        <v>1.0165535483999999</v>
      </c>
      <c r="AW7" s="574">
        <v>1.0653035</v>
      </c>
      <c r="AX7" s="574">
        <v>1.101092</v>
      </c>
      <c r="AY7" s="574">
        <v>1.1042177741999999</v>
      </c>
      <c r="AZ7" s="874">
        <v>1.0945200357</v>
      </c>
      <c r="BA7" s="874">
        <v>1.0882527742000001</v>
      </c>
      <c r="BB7" s="874">
        <v>1.01</v>
      </c>
      <c r="BC7" s="874">
        <v>0.99199999999999999</v>
      </c>
      <c r="BD7" s="354">
        <v>0.96199999999999997</v>
      </c>
      <c r="BE7" s="354">
        <v>0.93100000000000005</v>
      </c>
      <c r="BF7" s="354">
        <v>0.92500000000000004</v>
      </c>
      <c r="BG7" s="354">
        <v>0.98499999999999999</v>
      </c>
      <c r="BH7" s="354">
        <v>1.04</v>
      </c>
      <c r="BI7" s="354">
        <v>1.0860000000000001</v>
      </c>
      <c r="BJ7" s="354">
        <v>1.1120000000000001</v>
      </c>
      <c r="BK7" s="354">
        <v>1.1160000000000001</v>
      </c>
      <c r="BL7" s="354">
        <v>1.1120000000000001</v>
      </c>
      <c r="BM7" s="354">
        <v>1.1080000000000001</v>
      </c>
      <c r="BN7" s="354">
        <v>1.071</v>
      </c>
      <c r="BO7" s="354">
        <v>1.04</v>
      </c>
      <c r="BP7" s="354">
        <v>0.995</v>
      </c>
      <c r="BQ7" s="354">
        <v>0.95799999999999996</v>
      </c>
      <c r="BR7" s="354">
        <v>0.94899999999999995</v>
      </c>
      <c r="BS7" s="354">
        <v>1.0109999999999999</v>
      </c>
      <c r="BT7" s="354">
        <v>1.054</v>
      </c>
      <c r="BU7" s="354">
        <v>1.1000000000000001</v>
      </c>
      <c r="BV7" s="354">
        <v>1.052</v>
      </c>
    </row>
    <row r="8" spans="1:75" ht="11.1" customHeight="1" x14ac:dyDescent="0.2">
      <c r="A8" s="267" t="s">
        <v>463</v>
      </c>
      <c r="B8" s="597" t="s">
        <v>1546</v>
      </c>
      <c r="C8" s="574">
        <v>2.0714077096999999</v>
      </c>
      <c r="D8" s="574">
        <v>2.0230763570999999</v>
      </c>
      <c r="E8" s="574">
        <v>2.0753624516000002</v>
      </c>
      <c r="F8" s="574">
        <v>2.1813114332999999</v>
      </c>
      <c r="G8" s="574">
        <v>1.9980558387</v>
      </c>
      <c r="H8" s="574">
        <v>2.1380554332999999</v>
      </c>
      <c r="I8" s="574">
        <v>2.1372456129000001</v>
      </c>
      <c r="J8" s="574">
        <v>2.1955115160999998</v>
      </c>
      <c r="K8" s="574">
        <v>2.1532492333</v>
      </c>
      <c r="L8" s="574">
        <v>2.1348787097000002</v>
      </c>
      <c r="M8" s="574">
        <v>2.1438606</v>
      </c>
      <c r="N8" s="574">
        <v>2.0758295483999998</v>
      </c>
      <c r="O8" s="574">
        <v>2.2428024515999998</v>
      </c>
      <c r="P8" s="574">
        <v>2.1755183213999998</v>
      </c>
      <c r="Q8" s="574">
        <v>2.1200246129</v>
      </c>
      <c r="R8" s="574">
        <v>1.9999872999999999</v>
      </c>
      <c r="S8" s="574">
        <v>1.8625561289999999</v>
      </c>
      <c r="T8" s="574">
        <v>1.9296644000000001</v>
      </c>
      <c r="U8" s="574">
        <v>1.9707722258</v>
      </c>
      <c r="V8" s="574">
        <v>1.982750129</v>
      </c>
      <c r="W8" s="574">
        <v>2.0729399666999999</v>
      </c>
      <c r="X8" s="574">
        <v>1.9540134194000001</v>
      </c>
      <c r="Y8" s="574">
        <v>1.9393427333</v>
      </c>
      <c r="Z8" s="574">
        <v>1.9681823547999999</v>
      </c>
      <c r="AA8" s="574">
        <v>1.9231879676999999</v>
      </c>
      <c r="AB8" s="574">
        <v>1.9031214483000001</v>
      </c>
      <c r="AC8" s="574">
        <v>1.7665310645000001</v>
      </c>
      <c r="AD8" s="574">
        <v>1.9017733000000001</v>
      </c>
      <c r="AE8" s="574">
        <v>1.7415869677</v>
      </c>
      <c r="AF8" s="574">
        <v>1.8474520333</v>
      </c>
      <c r="AG8" s="574">
        <v>1.9002489355000001</v>
      </c>
      <c r="AH8" s="574">
        <v>1.9158307097</v>
      </c>
      <c r="AI8" s="574">
        <v>1.5927667999999999</v>
      </c>
      <c r="AJ8" s="574">
        <v>1.8934479355</v>
      </c>
      <c r="AK8" s="574">
        <v>1.6781631333</v>
      </c>
      <c r="AL8" s="574">
        <v>1.9038976129</v>
      </c>
      <c r="AM8" s="574">
        <v>1.7998059677</v>
      </c>
      <c r="AN8" s="574">
        <v>1.7876849286000001</v>
      </c>
      <c r="AO8" s="574">
        <v>1.8636365805999999</v>
      </c>
      <c r="AP8" s="574">
        <v>1.8509331</v>
      </c>
      <c r="AQ8" s="574">
        <v>1.7043771935000001</v>
      </c>
      <c r="AR8" s="574">
        <v>1.9583831</v>
      </c>
      <c r="AS8" s="574">
        <v>1.9994574839000001</v>
      </c>
      <c r="AT8" s="574">
        <v>2.0394414194000001</v>
      </c>
      <c r="AU8" s="574">
        <v>2.0126797666999998</v>
      </c>
      <c r="AV8" s="574">
        <v>2.0682900000000002</v>
      </c>
      <c r="AW8" s="574">
        <v>2.0441134666999998</v>
      </c>
      <c r="AX8" s="574">
        <v>2.0796573548000001</v>
      </c>
      <c r="AY8" s="574">
        <v>2.1229253226</v>
      </c>
      <c r="AZ8" s="874">
        <v>1.9896278929</v>
      </c>
      <c r="BA8" s="874">
        <v>2.0099536774</v>
      </c>
      <c r="BB8" s="874">
        <v>2.0465184009000001</v>
      </c>
      <c r="BC8" s="874">
        <v>2.0097901661000002</v>
      </c>
      <c r="BD8" s="354">
        <v>2.0094660505999999</v>
      </c>
      <c r="BE8" s="354">
        <v>1.9803809385</v>
      </c>
      <c r="BF8" s="354">
        <v>1.9146745778000001</v>
      </c>
      <c r="BG8" s="354">
        <v>1.7491550608999999</v>
      </c>
      <c r="BH8" s="354">
        <v>1.7708781542000001</v>
      </c>
      <c r="BI8" s="354">
        <v>1.8559090154</v>
      </c>
      <c r="BJ8" s="354">
        <v>1.871216371</v>
      </c>
      <c r="BK8" s="354">
        <v>1.8501951606</v>
      </c>
      <c r="BL8" s="354">
        <v>1.8303774492</v>
      </c>
      <c r="BM8" s="354">
        <v>1.8106912334</v>
      </c>
      <c r="BN8" s="354">
        <v>1.7908761765000001</v>
      </c>
      <c r="BO8" s="354">
        <v>1.7720204689000001</v>
      </c>
      <c r="BP8" s="354">
        <v>1.7430642607</v>
      </c>
      <c r="BQ8" s="354">
        <v>1.7217895558</v>
      </c>
      <c r="BR8" s="354">
        <v>1.6696118720999999</v>
      </c>
      <c r="BS8" s="354">
        <v>1.5290803817</v>
      </c>
      <c r="BT8" s="354">
        <v>1.5511529125000001</v>
      </c>
      <c r="BU8" s="354">
        <v>1.6277893728999999</v>
      </c>
      <c r="BV8" s="354">
        <v>1.6416059827</v>
      </c>
    </row>
    <row r="9" spans="1:75" ht="11.1" customHeight="1" x14ac:dyDescent="0.2">
      <c r="A9" s="267" t="s">
        <v>464</v>
      </c>
      <c r="B9" s="597" t="s">
        <v>1542</v>
      </c>
      <c r="C9" s="574">
        <v>100.13012938999999</v>
      </c>
      <c r="D9" s="574">
        <v>101.15432131999999</v>
      </c>
      <c r="E9" s="574">
        <v>102.83722238999999</v>
      </c>
      <c r="F9" s="574">
        <v>103.79108257</v>
      </c>
      <c r="G9" s="574">
        <v>104.05688386999999</v>
      </c>
      <c r="H9" s="574">
        <v>104.30361447</v>
      </c>
      <c r="I9" s="574">
        <v>105.15918332</v>
      </c>
      <c r="J9" s="574">
        <v>105.81225945</v>
      </c>
      <c r="K9" s="574">
        <v>107.51516067</v>
      </c>
      <c r="L9" s="574">
        <v>107.30923432</v>
      </c>
      <c r="M9" s="574">
        <v>107.41161676999999</v>
      </c>
      <c r="N9" s="574">
        <v>105.75541016</v>
      </c>
      <c r="O9" s="574">
        <v>107.907</v>
      </c>
      <c r="P9" s="574">
        <v>107.52996243</v>
      </c>
      <c r="Q9" s="574">
        <v>109.20248019</v>
      </c>
      <c r="R9" s="574">
        <v>108.40132963000001</v>
      </c>
      <c r="S9" s="574">
        <v>109.50252005999999</v>
      </c>
      <c r="T9" s="574">
        <v>108.1706698</v>
      </c>
      <c r="U9" s="574">
        <v>109.02445765</v>
      </c>
      <c r="V9" s="574">
        <v>109.74873458</v>
      </c>
      <c r="W9" s="574">
        <v>109.79013233000001</v>
      </c>
      <c r="X9" s="574">
        <v>109.96811852</v>
      </c>
      <c r="Y9" s="574">
        <v>111.69987877</v>
      </c>
      <c r="Z9" s="574">
        <v>111.77571270999999</v>
      </c>
      <c r="AA9" s="574">
        <v>108.61247423</v>
      </c>
      <c r="AB9" s="574">
        <v>111.7226149</v>
      </c>
      <c r="AC9" s="574">
        <v>109.38174065</v>
      </c>
      <c r="AD9" s="574">
        <v>108.24258073</v>
      </c>
      <c r="AE9" s="574">
        <v>108.58203822999999</v>
      </c>
      <c r="AF9" s="574">
        <v>109.88022597</v>
      </c>
      <c r="AG9" s="574">
        <v>111.28033600000001</v>
      </c>
      <c r="AH9" s="574">
        <v>110.23094058</v>
      </c>
      <c r="AI9" s="574">
        <v>109.72339626999999</v>
      </c>
      <c r="AJ9" s="574">
        <v>110.9475011</v>
      </c>
      <c r="AK9" s="574">
        <v>111.12347423</v>
      </c>
      <c r="AL9" s="574">
        <v>112.99045003000001</v>
      </c>
      <c r="AM9" s="574">
        <v>111.08528774</v>
      </c>
      <c r="AN9" s="574">
        <v>112.01751824999999</v>
      </c>
      <c r="AO9" s="574">
        <v>114.98554271</v>
      </c>
      <c r="AP9" s="574">
        <v>114.66912456999999</v>
      </c>
      <c r="AQ9" s="574">
        <v>114.61488116</v>
      </c>
      <c r="AR9" s="574">
        <v>115.29190226999999</v>
      </c>
      <c r="AS9" s="574">
        <v>116.1945971</v>
      </c>
      <c r="AT9" s="574">
        <v>116.7993661</v>
      </c>
      <c r="AU9" s="574">
        <v>116.59825837</v>
      </c>
      <c r="AV9" s="574">
        <v>115.46615396999999</v>
      </c>
      <c r="AW9" s="574">
        <v>118.49738333000001</v>
      </c>
      <c r="AX9" s="574">
        <v>119.42611597</v>
      </c>
      <c r="AY9" s="574">
        <v>115.91679886999999</v>
      </c>
      <c r="AZ9" s="874">
        <v>118.52814518</v>
      </c>
      <c r="BA9" s="874">
        <v>119.14436545</v>
      </c>
      <c r="BB9" s="874">
        <v>118.8943038</v>
      </c>
      <c r="BC9" s="874">
        <v>119.10534490000001</v>
      </c>
      <c r="BD9" s="354">
        <v>119.355</v>
      </c>
      <c r="BE9" s="354">
        <v>119.61450000000001</v>
      </c>
      <c r="BF9" s="354">
        <v>119.81780000000001</v>
      </c>
      <c r="BG9" s="354">
        <v>119.9958</v>
      </c>
      <c r="BH9" s="354">
        <v>120.2466</v>
      </c>
      <c r="BI9" s="354">
        <v>120.5421</v>
      </c>
      <c r="BJ9" s="354">
        <v>120.83369999999999</v>
      </c>
      <c r="BK9" s="354">
        <v>121.1082</v>
      </c>
      <c r="BL9" s="354">
        <v>119.6542</v>
      </c>
      <c r="BM9" s="354">
        <v>121.6366</v>
      </c>
      <c r="BN9" s="354">
        <v>121.925</v>
      </c>
      <c r="BO9" s="354">
        <v>122.22369999999999</v>
      </c>
      <c r="BP9" s="354">
        <v>122.5415</v>
      </c>
      <c r="BQ9" s="354">
        <v>122.8601</v>
      </c>
      <c r="BR9" s="354">
        <v>123.18170000000001</v>
      </c>
      <c r="BS9" s="354">
        <v>123.4975</v>
      </c>
      <c r="BT9" s="354">
        <v>123.8379</v>
      </c>
      <c r="BU9" s="354">
        <v>124.2248</v>
      </c>
      <c r="BV9" s="354">
        <v>124.62990000000001</v>
      </c>
    </row>
    <row r="10" spans="1:75" ht="11.1" customHeight="1" x14ac:dyDescent="0.2">
      <c r="A10" s="267" t="s">
        <v>1166</v>
      </c>
      <c r="B10" s="546" t="s">
        <v>1073</v>
      </c>
      <c r="C10" s="574">
        <v>34.730093351999997</v>
      </c>
      <c r="D10" s="574">
        <v>34.110921939000001</v>
      </c>
      <c r="E10" s="574">
        <v>34.181500819</v>
      </c>
      <c r="F10" s="574">
        <v>34.232682685</v>
      </c>
      <c r="G10" s="574">
        <v>34.544664222000002</v>
      </c>
      <c r="H10" s="574">
        <v>34.518264201000001</v>
      </c>
      <c r="I10" s="574">
        <v>35.014637092000001</v>
      </c>
      <c r="J10" s="574">
        <v>34.817469201999998</v>
      </c>
      <c r="K10" s="574">
        <v>34.899155436999997</v>
      </c>
      <c r="L10" s="574">
        <v>34.789414518999997</v>
      </c>
      <c r="M10" s="574">
        <v>34.933806257000001</v>
      </c>
      <c r="N10" s="574">
        <v>34.395364137000001</v>
      </c>
      <c r="O10" s="574">
        <v>35.546893722</v>
      </c>
      <c r="P10" s="574">
        <v>35.138752029000003</v>
      </c>
      <c r="Q10" s="574">
        <v>35.355058780999997</v>
      </c>
      <c r="R10" s="574">
        <v>34.860631754000003</v>
      </c>
      <c r="S10" s="574">
        <v>35.165064706999999</v>
      </c>
      <c r="T10" s="574">
        <v>35.414139753000001</v>
      </c>
      <c r="U10" s="574">
        <v>35.516124124000001</v>
      </c>
      <c r="V10" s="574">
        <v>35.496746360000003</v>
      </c>
      <c r="W10" s="574">
        <v>35.127576955999999</v>
      </c>
      <c r="X10" s="574">
        <v>35.345236284000002</v>
      </c>
      <c r="Y10" s="574">
        <v>36.499496389999997</v>
      </c>
      <c r="Z10" s="574">
        <v>36.609922134999998</v>
      </c>
      <c r="AA10" s="574">
        <v>36.544175822</v>
      </c>
      <c r="AB10" s="574">
        <v>36.787626232000001</v>
      </c>
      <c r="AC10" s="574">
        <v>34.521064334000002</v>
      </c>
      <c r="AD10" s="574">
        <v>34.659017179000003</v>
      </c>
      <c r="AE10" s="574">
        <v>34.642757609</v>
      </c>
      <c r="AF10" s="574">
        <v>35.538318074000003</v>
      </c>
      <c r="AG10" s="574">
        <v>36.205991554000001</v>
      </c>
      <c r="AH10" s="574">
        <v>35.140828646999999</v>
      </c>
      <c r="AI10" s="574">
        <v>35.044199806999998</v>
      </c>
      <c r="AJ10" s="574">
        <v>35.261736866</v>
      </c>
      <c r="AK10" s="574">
        <v>35.441299864000001</v>
      </c>
      <c r="AL10" s="574">
        <v>36.828533057999998</v>
      </c>
      <c r="AM10" s="574">
        <v>36.043628820000002</v>
      </c>
      <c r="AN10" s="574">
        <v>36.394536459999998</v>
      </c>
      <c r="AO10" s="574">
        <v>36.381854500000003</v>
      </c>
      <c r="AP10" s="574">
        <v>36.313696989999997</v>
      </c>
      <c r="AQ10" s="574">
        <v>36.49239721</v>
      </c>
      <c r="AR10" s="574">
        <v>37.198381619999999</v>
      </c>
      <c r="AS10" s="574">
        <v>36.74180964</v>
      </c>
      <c r="AT10" s="574">
        <v>36.79242996</v>
      </c>
      <c r="AU10" s="574">
        <v>36.57658953</v>
      </c>
      <c r="AV10" s="574">
        <v>35.932133479999997</v>
      </c>
      <c r="AW10" s="574">
        <v>37.214294449999997</v>
      </c>
      <c r="AX10" s="574">
        <v>37.475314140000002</v>
      </c>
      <c r="AY10" s="574">
        <v>36.688669509999997</v>
      </c>
      <c r="AZ10" s="874">
        <v>36.878548180000003</v>
      </c>
      <c r="BA10" s="874">
        <v>37.14730007</v>
      </c>
      <c r="BB10" s="874">
        <v>37.2164979</v>
      </c>
      <c r="BC10" s="874">
        <v>37.288626819999998</v>
      </c>
      <c r="BD10" s="354">
        <v>37.370134440000001</v>
      </c>
      <c r="BE10" s="354">
        <v>37.428607550000002</v>
      </c>
      <c r="BF10" s="354">
        <v>37.455030479999998</v>
      </c>
      <c r="BG10" s="354">
        <v>37.477461669999997</v>
      </c>
      <c r="BH10" s="354">
        <v>37.514139229999998</v>
      </c>
      <c r="BI10" s="354">
        <v>37.575354099999998</v>
      </c>
      <c r="BJ10" s="354">
        <v>37.648440999999998</v>
      </c>
      <c r="BK10" s="354">
        <v>37.702432299999998</v>
      </c>
      <c r="BL10" s="354">
        <v>37.044722579999998</v>
      </c>
      <c r="BM10" s="354">
        <v>37.683227010000003</v>
      </c>
      <c r="BN10" s="354">
        <v>37.660312789999999</v>
      </c>
      <c r="BO10" s="354">
        <v>37.663737359999999</v>
      </c>
      <c r="BP10" s="354">
        <v>37.684915930000003</v>
      </c>
      <c r="BQ10" s="354">
        <v>37.703221190000001</v>
      </c>
      <c r="BR10" s="354">
        <v>37.726239550000003</v>
      </c>
      <c r="BS10" s="354">
        <v>37.753480080000003</v>
      </c>
      <c r="BT10" s="354">
        <v>37.784513660000002</v>
      </c>
      <c r="BU10" s="354">
        <v>37.83756219</v>
      </c>
      <c r="BV10" s="354">
        <v>37.92159676</v>
      </c>
    </row>
    <row r="11" spans="1:75" ht="11.1" customHeight="1" x14ac:dyDescent="0.2">
      <c r="A11" s="267" t="s">
        <v>1167</v>
      </c>
      <c r="B11" s="546" t="s">
        <v>1075</v>
      </c>
      <c r="C11" s="574">
        <v>2.6573199527</v>
      </c>
      <c r="D11" s="574">
        <v>2.7412822076999999</v>
      </c>
      <c r="E11" s="574">
        <v>2.8788176786999999</v>
      </c>
      <c r="F11" s="574">
        <v>2.3220594418</v>
      </c>
      <c r="G11" s="574">
        <v>2.6535335056</v>
      </c>
      <c r="H11" s="574">
        <v>2.9164566460999999</v>
      </c>
      <c r="I11" s="574">
        <v>2.9506850670000002</v>
      </c>
      <c r="J11" s="574">
        <v>2.9383762040999999</v>
      </c>
      <c r="K11" s="574">
        <v>3.0644810377999998</v>
      </c>
      <c r="L11" s="574">
        <v>3.0443350983999999</v>
      </c>
      <c r="M11" s="574">
        <v>2.8985768636000002</v>
      </c>
      <c r="N11" s="574">
        <v>2.5126824422</v>
      </c>
      <c r="O11" s="574">
        <v>2.7172443985000001</v>
      </c>
      <c r="P11" s="574">
        <v>2.9089720033000002</v>
      </c>
      <c r="Q11" s="574">
        <v>2.9371934696999999</v>
      </c>
      <c r="R11" s="574">
        <v>3.0021263051</v>
      </c>
      <c r="S11" s="574">
        <v>3.0354054969000002</v>
      </c>
      <c r="T11" s="574">
        <v>3.1143819264000001</v>
      </c>
      <c r="U11" s="574">
        <v>3.2033663344000001</v>
      </c>
      <c r="V11" s="574">
        <v>3.2202355014999999</v>
      </c>
      <c r="W11" s="574">
        <v>3.3169503871999999</v>
      </c>
      <c r="X11" s="574">
        <v>3.2751846991</v>
      </c>
      <c r="Y11" s="574">
        <v>3.3273710694999998</v>
      </c>
      <c r="Z11" s="574">
        <v>3.4031031611999998</v>
      </c>
      <c r="AA11" s="574">
        <v>2.9291795644</v>
      </c>
      <c r="AB11" s="574">
        <v>3.2894403048999998</v>
      </c>
      <c r="AC11" s="574">
        <v>3.2292553068999998</v>
      </c>
      <c r="AD11" s="574">
        <v>3.3168426615</v>
      </c>
      <c r="AE11" s="574">
        <v>3.3439931109000001</v>
      </c>
      <c r="AF11" s="574">
        <v>3.3251973945</v>
      </c>
      <c r="AG11" s="574">
        <v>3.3022299321999999</v>
      </c>
      <c r="AH11" s="574">
        <v>3.3885389958999999</v>
      </c>
      <c r="AI11" s="574">
        <v>3.4336085146999999</v>
      </c>
      <c r="AJ11" s="574">
        <v>3.2732537725999999</v>
      </c>
      <c r="AK11" s="574">
        <v>3.3216782855</v>
      </c>
      <c r="AL11" s="574">
        <v>3.2318372242</v>
      </c>
      <c r="AM11" s="574">
        <v>3.1813940889999999</v>
      </c>
      <c r="AN11" s="574">
        <v>3.1212894809999998</v>
      </c>
      <c r="AO11" s="574">
        <v>3.2830301510000002</v>
      </c>
      <c r="AP11" s="574">
        <v>3.3212785660000002</v>
      </c>
      <c r="AQ11" s="574">
        <v>3.2372160820000002</v>
      </c>
      <c r="AR11" s="574">
        <v>3.326883552</v>
      </c>
      <c r="AS11" s="574">
        <v>3.411900503</v>
      </c>
      <c r="AT11" s="574">
        <v>3.4008517170000001</v>
      </c>
      <c r="AU11" s="574">
        <v>3.4287787609999998</v>
      </c>
      <c r="AV11" s="574">
        <v>3.4073078849999998</v>
      </c>
      <c r="AW11" s="574">
        <v>3.3793394280000002</v>
      </c>
      <c r="AX11" s="574">
        <v>3.1820913279999998</v>
      </c>
      <c r="AY11" s="574">
        <v>3.1743761099999999</v>
      </c>
      <c r="AZ11" s="874">
        <v>3.2536951799999998</v>
      </c>
      <c r="BA11" s="874">
        <v>3.3485213749999998</v>
      </c>
      <c r="BB11" s="874">
        <v>3.3403374509999999</v>
      </c>
      <c r="BC11" s="874">
        <v>3.3358195099999999</v>
      </c>
      <c r="BD11" s="354">
        <v>3.3330673800000001</v>
      </c>
      <c r="BE11" s="354">
        <v>3.3318450880000001</v>
      </c>
      <c r="BF11" s="354">
        <v>3.3327359350000001</v>
      </c>
      <c r="BG11" s="354">
        <v>3.3347729070000001</v>
      </c>
      <c r="BH11" s="354">
        <v>3.3363392169999999</v>
      </c>
      <c r="BI11" s="354">
        <v>3.3344947610000002</v>
      </c>
      <c r="BJ11" s="354">
        <v>3.3324827589999999</v>
      </c>
      <c r="BK11" s="354">
        <v>3.337586242</v>
      </c>
      <c r="BL11" s="354">
        <v>3.2510634920000001</v>
      </c>
      <c r="BM11" s="354">
        <v>3.3610568920000001</v>
      </c>
      <c r="BN11" s="354">
        <v>3.3775066360000001</v>
      </c>
      <c r="BO11" s="354">
        <v>3.3963616480000001</v>
      </c>
      <c r="BP11" s="354">
        <v>3.415803973</v>
      </c>
      <c r="BQ11" s="354">
        <v>3.436020327</v>
      </c>
      <c r="BR11" s="354">
        <v>3.457043622</v>
      </c>
      <c r="BS11" s="354">
        <v>3.4781764549999998</v>
      </c>
      <c r="BT11" s="354">
        <v>3.498704858</v>
      </c>
      <c r="BU11" s="354">
        <v>3.517764224</v>
      </c>
      <c r="BV11" s="354">
        <v>3.5361417589999999</v>
      </c>
    </row>
    <row r="12" spans="1:75" ht="11.1" customHeight="1" x14ac:dyDescent="0.2">
      <c r="A12" s="267" t="s">
        <v>1168</v>
      </c>
      <c r="B12" s="546" t="s">
        <v>1077</v>
      </c>
      <c r="C12" s="574">
        <v>5.2535367145</v>
      </c>
      <c r="D12" s="574">
        <v>5.6633159694000001</v>
      </c>
      <c r="E12" s="574">
        <v>5.7450117886000003</v>
      </c>
      <c r="F12" s="574">
        <v>5.9259985829000001</v>
      </c>
      <c r="G12" s="574">
        <v>5.9442846133999998</v>
      </c>
      <c r="H12" s="574">
        <v>6.0838476678999998</v>
      </c>
      <c r="I12" s="574">
        <v>5.8898075446</v>
      </c>
      <c r="J12" s="574">
        <v>6.0361742001999996</v>
      </c>
      <c r="K12" s="574">
        <v>6.1255067819000004</v>
      </c>
      <c r="L12" s="574">
        <v>5.9865805589000001</v>
      </c>
      <c r="M12" s="574">
        <v>6.1417138360000001</v>
      </c>
      <c r="N12" s="574">
        <v>6.3920795104000003</v>
      </c>
      <c r="O12" s="574">
        <v>6.2989276798000002</v>
      </c>
      <c r="P12" s="574">
        <v>6.5355195148999998</v>
      </c>
      <c r="Q12" s="574">
        <v>6.6621305060999996</v>
      </c>
      <c r="R12" s="574">
        <v>6.4890242967000002</v>
      </c>
      <c r="S12" s="574">
        <v>6.6682269184000003</v>
      </c>
      <c r="T12" s="574">
        <v>6.6882374689999997</v>
      </c>
      <c r="U12" s="574">
        <v>6.6753504639000001</v>
      </c>
      <c r="V12" s="574">
        <v>6.6489074870999998</v>
      </c>
      <c r="W12" s="574">
        <v>6.7842018707999996</v>
      </c>
      <c r="X12" s="574">
        <v>6.7740204713000001</v>
      </c>
      <c r="Y12" s="574">
        <v>6.7982749122000001</v>
      </c>
      <c r="Z12" s="574">
        <v>6.8107244994</v>
      </c>
      <c r="AA12" s="574">
        <v>6.8109111603999999</v>
      </c>
      <c r="AB12" s="574">
        <v>7.0933674019000001</v>
      </c>
      <c r="AC12" s="574">
        <v>6.9933078279999998</v>
      </c>
      <c r="AD12" s="574">
        <v>6.7750429418999998</v>
      </c>
      <c r="AE12" s="574">
        <v>7.2627050732000002</v>
      </c>
      <c r="AF12" s="574">
        <v>6.9734952549000004</v>
      </c>
      <c r="AG12" s="574">
        <v>6.9688156228000002</v>
      </c>
      <c r="AH12" s="574">
        <v>6.9020033252999999</v>
      </c>
      <c r="AI12" s="574">
        <v>6.8356127678999998</v>
      </c>
      <c r="AJ12" s="574">
        <v>7.1130012261999997</v>
      </c>
      <c r="AK12" s="574">
        <v>7.0128291358999997</v>
      </c>
      <c r="AL12" s="574">
        <v>6.9985749484999999</v>
      </c>
      <c r="AM12" s="574">
        <v>6.8651490730000004</v>
      </c>
      <c r="AN12" s="574">
        <v>7.115821789</v>
      </c>
      <c r="AO12" s="574">
        <v>7.1126596270000002</v>
      </c>
      <c r="AP12" s="574">
        <v>7.2767923400000001</v>
      </c>
      <c r="AQ12" s="574">
        <v>7.3398956640000002</v>
      </c>
      <c r="AR12" s="574">
        <v>7.4713978709999997</v>
      </c>
      <c r="AS12" s="574">
        <v>7.5194595340000001</v>
      </c>
      <c r="AT12" s="574">
        <v>7.6247946630000003</v>
      </c>
      <c r="AU12" s="574">
        <v>7.6160189750000002</v>
      </c>
      <c r="AV12" s="574">
        <v>7.5349445160000004</v>
      </c>
      <c r="AW12" s="574">
        <v>7.6957498979999999</v>
      </c>
      <c r="AX12" s="574">
        <v>7.7773171809999999</v>
      </c>
      <c r="AY12" s="574">
        <v>7.5078060950000003</v>
      </c>
      <c r="AZ12" s="874">
        <v>7.7237984969999998</v>
      </c>
      <c r="BA12" s="874">
        <v>7.7826478569999997</v>
      </c>
      <c r="BB12" s="874">
        <v>7.7133228220000003</v>
      </c>
      <c r="BC12" s="874">
        <v>7.7902536659999999</v>
      </c>
      <c r="BD12" s="354">
        <v>7.864471054</v>
      </c>
      <c r="BE12" s="354">
        <v>7.9391848339999997</v>
      </c>
      <c r="BF12" s="354">
        <v>7.9692873290000001</v>
      </c>
      <c r="BG12" s="354">
        <v>7.951067707</v>
      </c>
      <c r="BH12" s="354">
        <v>7.9451480749999996</v>
      </c>
      <c r="BI12" s="354">
        <v>7.9521078379999999</v>
      </c>
      <c r="BJ12" s="354">
        <v>7.9657177880000001</v>
      </c>
      <c r="BK12" s="354">
        <v>7.9810308599999997</v>
      </c>
      <c r="BL12" s="354">
        <v>7.8351024779999996</v>
      </c>
      <c r="BM12" s="354">
        <v>8.0127884859999998</v>
      </c>
      <c r="BN12" s="354">
        <v>8.0399623770000002</v>
      </c>
      <c r="BO12" s="354">
        <v>8.0680422249999992</v>
      </c>
      <c r="BP12" s="354">
        <v>8.0992152980000007</v>
      </c>
      <c r="BQ12" s="354">
        <v>8.1331299930000007</v>
      </c>
      <c r="BR12" s="354">
        <v>8.1644087869999993</v>
      </c>
      <c r="BS12" s="354">
        <v>8.1975022860000006</v>
      </c>
      <c r="BT12" s="354">
        <v>8.2322955120000003</v>
      </c>
      <c r="BU12" s="354">
        <v>8.2631749689999996</v>
      </c>
      <c r="BV12" s="354">
        <v>8.2969358910000004</v>
      </c>
    </row>
    <row r="13" spans="1:75" ht="11.1" customHeight="1" x14ac:dyDescent="0.2">
      <c r="A13" s="267" t="s">
        <v>1169</v>
      </c>
      <c r="B13" s="546" t="s">
        <v>1079</v>
      </c>
      <c r="C13" s="574">
        <v>14.618170487</v>
      </c>
      <c r="D13" s="574">
        <v>14.843870517999999</v>
      </c>
      <c r="E13" s="574">
        <v>14.651886694</v>
      </c>
      <c r="F13" s="574">
        <v>15.159080922999999</v>
      </c>
      <c r="G13" s="574">
        <v>15.329734044</v>
      </c>
      <c r="H13" s="574">
        <v>15.224357158</v>
      </c>
      <c r="I13" s="574">
        <v>15.285592181</v>
      </c>
      <c r="J13" s="574">
        <v>15.472014965</v>
      </c>
      <c r="K13" s="574">
        <v>15.897161787</v>
      </c>
      <c r="L13" s="574">
        <v>16.345116133000001</v>
      </c>
      <c r="M13" s="574">
        <v>16.466456652000002</v>
      </c>
      <c r="N13" s="574">
        <v>16.220469244</v>
      </c>
      <c r="O13" s="574">
        <v>16.356246675000001</v>
      </c>
      <c r="P13" s="574">
        <v>16.976156832000001</v>
      </c>
      <c r="Q13" s="574">
        <v>16.590256124</v>
      </c>
      <c r="R13" s="574">
        <v>16.450177932999999</v>
      </c>
      <c r="S13" s="574">
        <v>17.283879549000002</v>
      </c>
      <c r="T13" s="574">
        <v>16.560431231999999</v>
      </c>
      <c r="U13" s="574">
        <v>16.654998479</v>
      </c>
      <c r="V13" s="574">
        <v>16.732087684</v>
      </c>
      <c r="W13" s="574">
        <v>16.658210295</v>
      </c>
      <c r="X13" s="574">
        <v>16.314818438</v>
      </c>
      <c r="Y13" s="574">
        <v>16.074326847999998</v>
      </c>
      <c r="Z13" s="574">
        <v>15.360935957000001</v>
      </c>
      <c r="AA13" s="574">
        <v>15.505569660999999</v>
      </c>
      <c r="AB13" s="574">
        <v>15.984414489000001</v>
      </c>
      <c r="AC13" s="574">
        <v>15.366656425</v>
      </c>
      <c r="AD13" s="574">
        <v>14.529281888</v>
      </c>
      <c r="AE13" s="574">
        <v>13.987594359999999</v>
      </c>
      <c r="AF13" s="574">
        <v>13.965306783999999</v>
      </c>
      <c r="AG13" s="574">
        <v>14.359321761</v>
      </c>
      <c r="AH13" s="574">
        <v>14.311704891</v>
      </c>
      <c r="AI13" s="574">
        <v>13.875502559999999</v>
      </c>
      <c r="AJ13" s="574">
        <v>13.854460783</v>
      </c>
      <c r="AK13" s="574">
        <v>13.962169789000001</v>
      </c>
      <c r="AL13" s="574">
        <v>13.953457261</v>
      </c>
      <c r="AM13" s="574">
        <v>14.101656090000001</v>
      </c>
      <c r="AN13" s="574">
        <v>14.203087829999999</v>
      </c>
      <c r="AO13" s="574">
        <v>15.644556619999999</v>
      </c>
      <c r="AP13" s="574">
        <v>15.26477854</v>
      </c>
      <c r="AQ13" s="574">
        <v>15.054594290000001</v>
      </c>
      <c r="AR13" s="574">
        <v>14.31660982</v>
      </c>
      <c r="AS13" s="574">
        <v>14.760024400000001</v>
      </c>
      <c r="AT13" s="574">
        <v>15.20354431</v>
      </c>
      <c r="AU13" s="574">
        <v>14.764504369999999</v>
      </c>
      <c r="AV13" s="574">
        <v>14.66825409</v>
      </c>
      <c r="AW13" s="574">
        <v>15.50325797</v>
      </c>
      <c r="AX13" s="574">
        <v>15.624458300000001</v>
      </c>
      <c r="AY13" s="574">
        <v>14.89241985</v>
      </c>
      <c r="AZ13" s="874">
        <v>15.50890981</v>
      </c>
      <c r="BA13" s="874">
        <v>15.8410197</v>
      </c>
      <c r="BB13" s="874">
        <v>15.849191490000001</v>
      </c>
      <c r="BC13" s="874">
        <v>15.78059828</v>
      </c>
      <c r="BD13" s="354">
        <v>15.747852829999999</v>
      </c>
      <c r="BE13" s="354">
        <v>15.732978429999999</v>
      </c>
      <c r="BF13" s="354">
        <v>15.79816505</v>
      </c>
      <c r="BG13" s="354">
        <v>15.95529455</v>
      </c>
      <c r="BH13" s="354">
        <v>16.154835330000001</v>
      </c>
      <c r="BI13" s="354">
        <v>16.373567659999999</v>
      </c>
      <c r="BJ13" s="354">
        <v>16.56769147</v>
      </c>
      <c r="BK13" s="354">
        <v>16.702579419999999</v>
      </c>
      <c r="BL13" s="354">
        <v>16.598790409999999</v>
      </c>
      <c r="BM13" s="354">
        <v>16.86385112</v>
      </c>
      <c r="BN13" s="354">
        <v>16.944346729999999</v>
      </c>
      <c r="BO13" s="354">
        <v>17.015287350000001</v>
      </c>
      <c r="BP13" s="354">
        <v>17.08581762</v>
      </c>
      <c r="BQ13" s="354">
        <v>17.155633609999999</v>
      </c>
      <c r="BR13" s="354">
        <v>17.224564669999999</v>
      </c>
      <c r="BS13" s="354">
        <v>17.29249931</v>
      </c>
      <c r="BT13" s="354">
        <v>17.390062950000001</v>
      </c>
      <c r="BU13" s="354">
        <v>17.524954319999999</v>
      </c>
      <c r="BV13" s="354">
        <v>17.649040119999999</v>
      </c>
    </row>
    <row r="14" spans="1:75" ht="11.1" customHeight="1" x14ac:dyDescent="0.2">
      <c r="A14" s="267" t="s">
        <v>1170</v>
      </c>
      <c r="B14" s="546" t="s">
        <v>1081</v>
      </c>
      <c r="C14" s="574">
        <v>17.905449059999999</v>
      </c>
      <c r="D14" s="574">
        <v>18.601578267000001</v>
      </c>
      <c r="E14" s="574">
        <v>19.601055427999999</v>
      </c>
      <c r="F14" s="574">
        <v>20.11496013</v>
      </c>
      <c r="G14" s="574">
        <v>19.801865673999998</v>
      </c>
      <c r="H14" s="574">
        <v>19.699675307</v>
      </c>
      <c r="I14" s="574">
        <v>20.108214214</v>
      </c>
      <c r="J14" s="574">
        <v>20.599765355999999</v>
      </c>
      <c r="K14" s="574">
        <v>21.280304127000001</v>
      </c>
      <c r="L14" s="574">
        <v>21.090700322</v>
      </c>
      <c r="M14" s="574">
        <v>21.060951008</v>
      </c>
      <c r="N14" s="574">
        <v>21.008722275</v>
      </c>
      <c r="O14" s="574">
        <v>21.308843543999998</v>
      </c>
      <c r="P14" s="574">
        <v>21.268378477999999</v>
      </c>
      <c r="Q14" s="574">
        <v>22.30759617</v>
      </c>
      <c r="R14" s="574">
        <v>22.511019602000001</v>
      </c>
      <c r="S14" s="574">
        <v>22.605663267000001</v>
      </c>
      <c r="T14" s="574">
        <v>22.402587512</v>
      </c>
      <c r="U14" s="574">
        <v>22.699773416999999</v>
      </c>
      <c r="V14" s="574">
        <v>23.262735373000002</v>
      </c>
      <c r="W14" s="574">
        <v>23.351921440000002</v>
      </c>
      <c r="X14" s="574">
        <v>23.388020509</v>
      </c>
      <c r="Y14" s="574">
        <v>23.927121755000002</v>
      </c>
      <c r="Z14" s="574">
        <v>24.480932641999999</v>
      </c>
      <c r="AA14" s="574">
        <v>22.599623714</v>
      </c>
      <c r="AB14" s="574">
        <v>23.676970494999999</v>
      </c>
      <c r="AC14" s="574">
        <v>24.059986882</v>
      </c>
      <c r="AD14" s="574">
        <v>24.108898243999999</v>
      </c>
      <c r="AE14" s="574">
        <v>24.292979318</v>
      </c>
      <c r="AF14" s="574">
        <v>24.955746858000001</v>
      </c>
      <c r="AG14" s="574">
        <v>25.308865458</v>
      </c>
      <c r="AH14" s="574">
        <v>25.745365115999999</v>
      </c>
      <c r="AI14" s="574">
        <v>25.699919882</v>
      </c>
      <c r="AJ14" s="574">
        <v>26.297571090000002</v>
      </c>
      <c r="AK14" s="574">
        <v>26.14099517</v>
      </c>
      <c r="AL14" s="574">
        <v>26.542726690999999</v>
      </c>
      <c r="AM14" s="574">
        <v>25.86804639</v>
      </c>
      <c r="AN14" s="574">
        <v>26.2469416</v>
      </c>
      <c r="AO14" s="574">
        <v>26.89964445</v>
      </c>
      <c r="AP14" s="574">
        <v>26.866788540000002</v>
      </c>
      <c r="AQ14" s="574">
        <v>26.97938345</v>
      </c>
      <c r="AR14" s="574">
        <v>27.457054280000001</v>
      </c>
      <c r="AS14" s="574">
        <v>28.1652284</v>
      </c>
      <c r="AT14" s="574">
        <v>28.299078000000002</v>
      </c>
      <c r="AU14" s="574">
        <v>28.533082790000002</v>
      </c>
      <c r="AV14" s="574">
        <v>28.19232233</v>
      </c>
      <c r="AW14" s="574">
        <v>28.827615470000001</v>
      </c>
      <c r="AX14" s="574">
        <v>29.06678028</v>
      </c>
      <c r="AY14" s="574">
        <v>28.065498560000002</v>
      </c>
      <c r="AZ14" s="874">
        <v>29.101229870000001</v>
      </c>
      <c r="BA14" s="874">
        <v>29.07710333</v>
      </c>
      <c r="BB14" s="874">
        <v>28.899388040000002</v>
      </c>
      <c r="BC14" s="874">
        <v>29.209526690000001</v>
      </c>
      <c r="BD14" s="354">
        <v>29.467137080000001</v>
      </c>
      <c r="BE14" s="354">
        <v>29.69656569</v>
      </c>
      <c r="BF14" s="354">
        <v>29.849681610000001</v>
      </c>
      <c r="BG14" s="354">
        <v>29.926461419999999</v>
      </c>
      <c r="BH14" s="354">
        <v>29.999317189999999</v>
      </c>
      <c r="BI14" s="354">
        <v>30.065119589999998</v>
      </c>
      <c r="BJ14" s="354">
        <v>30.142728250000001</v>
      </c>
      <c r="BK14" s="354">
        <v>30.278210690000002</v>
      </c>
      <c r="BL14" s="354">
        <v>29.87794938</v>
      </c>
      <c r="BM14" s="354">
        <v>30.711243240000002</v>
      </c>
      <c r="BN14" s="354">
        <v>30.93114525</v>
      </c>
      <c r="BO14" s="354">
        <v>31.139913969999998</v>
      </c>
      <c r="BP14" s="354">
        <v>31.340783120000001</v>
      </c>
      <c r="BQ14" s="354">
        <v>31.53194727</v>
      </c>
      <c r="BR14" s="354">
        <v>31.719177779999999</v>
      </c>
      <c r="BS14" s="354">
        <v>31.898198310000001</v>
      </c>
      <c r="BT14" s="354">
        <v>32.070381249999997</v>
      </c>
      <c r="BU14" s="354">
        <v>32.240384249999998</v>
      </c>
      <c r="BV14" s="354">
        <v>32.416515259999997</v>
      </c>
    </row>
    <row r="15" spans="1:75" ht="11.1" customHeight="1" x14ac:dyDescent="0.2">
      <c r="A15" s="267" t="s">
        <v>1171</v>
      </c>
      <c r="B15" s="546" t="s">
        <v>1083</v>
      </c>
      <c r="C15" s="574">
        <v>24.961301402</v>
      </c>
      <c r="D15" s="574">
        <v>25.187138241</v>
      </c>
      <c r="E15" s="574">
        <v>25.771405010999999</v>
      </c>
      <c r="F15" s="574">
        <v>26.027184902999998</v>
      </c>
      <c r="G15" s="574">
        <v>25.778337296</v>
      </c>
      <c r="H15" s="574">
        <v>25.853132352999999</v>
      </c>
      <c r="I15" s="574">
        <v>25.902934868999999</v>
      </c>
      <c r="J15" s="574">
        <v>25.940716201000001</v>
      </c>
      <c r="K15" s="574">
        <v>26.241357494999999</v>
      </c>
      <c r="L15" s="574">
        <v>26.045304982000001</v>
      </c>
      <c r="M15" s="574">
        <v>25.901962051000002</v>
      </c>
      <c r="N15" s="574">
        <v>25.218875939</v>
      </c>
      <c r="O15" s="574">
        <v>25.630585916000001</v>
      </c>
      <c r="P15" s="574">
        <v>24.806578286000001</v>
      </c>
      <c r="Q15" s="574">
        <v>25.424087529000001</v>
      </c>
      <c r="R15" s="574">
        <v>25.097553441999999</v>
      </c>
      <c r="S15" s="574">
        <v>25.125405223000001</v>
      </c>
      <c r="T15" s="574">
        <v>25.276988773999999</v>
      </c>
      <c r="U15" s="574">
        <v>24.950774279000001</v>
      </c>
      <c r="V15" s="574">
        <v>25.164900498000002</v>
      </c>
      <c r="W15" s="574">
        <v>25.241772384000001</v>
      </c>
      <c r="X15" s="574">
        <v>25.308590567</v>
      </c>
      <c r="Y15" s="574">
        <v>25.404442358000001</v>
      </c>
      <c r="Z15" s="574">
        <v>25.282446122</v>
      </c>
      <c r="AA15" s="574">
        <v>24.767137427000002</v>
      </c>
      <c r="AB15" s="574">
        <v>25.603601183999999</v>
      </c>
      <c r="AC15" s="574">
        <v>25.383820859</v>
      </c>
      <c r="AD15" s="574">
        <v>25.330471434</v>
      </c>
      <c r="AE15" s="574">
        <v>25.33260443</v>
      </c>
      <c r="AF15" s="574">
        <v>25.237488743</v>
      </c>
      <c r="AG15" s="574">
        <v>25.049203599999998</v>
      </c>
      <c r="AH15" s="574">
        <v>24.824798663999999</v>
      </c>
      <c r="AI15" s="574">
        <v>24.648904009999999</v>
      </c>
      <c r="AJ15" s="574">
        <v>24.644505454000001</v>
      </c>
      <c r="AK15" s="574">
        <v>25.123627891999998</v>
      </c>
      <c r="AL15" s="574">
        <v>25.470301452000001</v>
      </c>
      <c r="AM15" s="574">
        <v>24.95709875</v>
      </c>
      <c r="AN15" s="574">
        <v>24.84370182</v>
      </c>
      <c r="AO15" s="574">
        <v>25.582168580000001</v>
      </c>
      <c r="AP15" s="574">
        <v>25.543899790000001</v>
      </c>
      <c r="AQ15" s="574">
        <v>25.416526480000002</v>
      </c>
      <c r="AR15" s="574">
        <v>25.43848856</v>
      </c>
      <c r="AS15" s="574">
        <v>25.491132790000002</v>
      </c>
      <c r="AT15" s="574">
        <v>25.385833340000001</v>
      </c>
      <c r="AU15" s="574">
        <v>25.587398960000002</v>
      </c>
      <c r="AV15" s="574">
        <v>25.639855310000002</v>
      </c>
      <c r="AW15" s="574">
        <v>25.790024880000001</v>
      </c>
      <c r="AX15" s="574">
        <v>26.212904080000001</v>
      </c>
      <c r="AY15" s="574">
        <v>25.496809850000002</v>
      </c>
      <c r="AZ15" s="874">
        <v>25.975657179999999</v>
      </c>
      <c r="BA15" s="874">
        <v>25.860209050000002</v>
      </c>
      <c r="BB15" s="874">
        <v>25.875566060000001</v>
      </c>
      <c r="BC15" s="874">
        <v>25.70051995</v>
      </c>
      <c r="BD15" s="354">
        <v>25.57233471</v>
      </c>
      <c r="BE15" s="354">
        <v>25.485334989999998</v>
      </c>
      <c r="BF15" s="354">
        <v>25.4128863</v>
      </c>
      <c r="BG15" s="354">
        <v>25.35076158</v>
      </c>
      <c r="BH15" s="354">
        <v>25.296832370000001</v>
      </c>
      <c r="BI15" s="354">
        <v>25.241450310000001</v>
      </c>
      <c r="BJ15" s="354">
        <v>25.176605550000001</v>
      </c>
      <c r="BK15" s="354">
        <v>25.106321749999999</v>
      </c>
      <c r="BL15" s="354">
        <v>25.046532469999999</v>
      </c>
      <c r="BM15" s="354">
        <v>25.004419420000001</v>
      </c>
      <c r="BN15" s="354">
        <v>24.971753270000001</v>
      </c>
      <c r="BO15" s="354">
        <v>24.940348920000002</v>
      </c>
      <c r="BP15" s="354">
        <v>24.91493449</v>
      </c>
      <c r="BQ15" s="354">
        <v>24.900107049999999</v>
      </c>
      <c r="BR15" s="354">
        <v>24.890257930000001</v>
      </c>
      <c r="BS15" s="354">
        <v>24.87767406</v>
      </c>
      <c r="BT15" s="354">
        <v>24.861927860000002</v>
      </c>
      <c r="BU15" s="354">
        <v>24.840934910000001</v>
      </c>
      <c r="BV15" s="354">
        <v>24.809655559999999</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874"/>
      <c r="BA16" s="874"/>
      <c r="BB16" s="874"/>
      <c r="BC16" s="874"/>
      <c r="BD16" s="354"/>
      <c r="BE16" s="354"/>
      <c r="BF16" s="354"/>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458</v>
      </c>
      <c r="B17" s="596" t="s">
        <v>1172</v>
      </c>
      <c r="C17" s="313">
        <v>115.55025806</v>
      </c>
      <c r="D17" s="313">
        <v>109.01546429</v>
      </c>
      <c r="E17" s="313">
        <v>89.734451613000004</v>
      </c>
      <c r="F17" s="313">
        <v>78.606233333000006</v>
      </c>
      <c r="G17" s="313">
        <v>72.265258064999998</v>
      </c>
      <c r="H17" s="313">
        <v>77.236466667000002</v>
      </c>
      <c r="I17" s="313">
        <v>83.535548387000006</v>
      </c>
      <c r="J17" s="313">
        <v>82.796806451999998</v>
      </c>
      <c r="K17" s="313">
        <v>76.451033332999998</v>
      </c>
      <c r="L17" s="313">
        <v>76.207193548000006</v>
      </c>
      <c r="M17" s="313">
        <v>92.298199999999994</v>
      </c>
      <c r="N17" s="313">
        <v>108.99809677</v>
      </c>
      <c r="O17" s="313">
        <v>107.00132257999999</v>
      </c>
      <c r="P17" s="313">
        <v>105.63332143</v>
      </c>
      <c r="Q17" s="313">
        <v>97.679612903000006</v>
      </c>
      <c r="R17" s="313">
        <v>80.6678</v>
      </c>
      <c r="S17" s="313">
        <v>74.533387097000002</v>
      </c>
      <c r="T17" s="313">
        <v>78.869299999999996</v>
      </c>
      <c r="U17" s="313">
        <v>86.195483870999993</v>
      </c>
      <c r="V17" s="313">
        <v>86.550516129000002</v>
      </c>
      <c r="W17" s="313">
        <v>79.542566667000003</v>
      </c>
      <c r="X17" s="313">
        <v>78.799548387000002</v>
      </c>
      <c r="Y17" s="313">
        <v>94.196433333000002</v>
      </c>
      <c r="Z17" s="313">
        <v>102.657</v>
      </c>
      <c r="AA17" s="313">
        <v>120.32787771</v>
      </c>
      <c r="AB17" s="313">
        <v>102.32044807</v>
      </c>
      <c r="AC17" s="313">
        <v>90.358101552999997</v>
      </c>
      <c r="AD17" s="313">
        <v>79.999636570000007</v>
      </c>
      <c r="AE17" s="313">
        <v>75.450634320999995</v>
      </c>
      <c r="AF17" s="313">
        <v>81.040440437000001</v>
      </c>
      <c r="AG17" s="313">
        <v>88.603553065</v>
      </c>
      <c r="AH17" s="313">
        <v>87.882435547</v>
      </c>
      <c r="AI17" s="313">
        <v>80.558558364999996</v>
      </c>
      <c r="AJ17" s="313">
        <v>78.432789450000001</v>
      </c>
      <c r="AK17" s="313">
        <v>90.328398527999994</v>
      </c>
      <c r="AL17" s="313">
        <v>108.45887967</v>
      </c>
      <c r="AM17" s="313">
        <v>126.53583019</v>
      </c>
      <c r="AN17" s="313">
        <v>115.48208932</v>
      </c>
      <c r="AO17" s="313">
        <v>88.774067995999999</v>
      </c>
      <c r="AP17" s="313">
        <v>79.274286601</v>
      </c>
      <c r="AQ17" s="313">
        <v>74.492535965000002</v>
      </c>
      <c r="AR17" s="313">
        <v>80.571372500999999</v>
      </c>
      <c r="AS17" s="313">
        <v>87.887138547000006</v>
      </c>
      <c r="AT17" s="313">
        <v>85.280683162000003</v>
      </c>
      <c r="AU17" s="313">
        <v>80.921335098</v>
      </c>
      <c r="AV17" s="313">
        <v>78.850482002999996</v>
      </c>
      <c r="AW17" s="313">
        <v>92.787481194999998</v>
      </c>
      <c r="AX17" s="313">
        <v>112.88576270999999</v>
      </c>
      <c r="AY17" s="313">
        <v>122.19647517</v>
      </c>
      <c r="AZ17" s="896">
        <v>111.34243705999999</v>
      </c>
      <c r="BA17" s="896">
        <v>89.712151581000001</v>
      </c>
      <c r="BB17" s="896">
        <v>77.577457100000004</v>
      </c>
      <c r="BC17" s="896">
        <v>74.650999100000007</v>
      </c>
      <c r="BD17" s="437">
        <v>80.055750000000003</v>
      </c>
      <c r="BE17" s="437">
        <v>88.854810000000001</v>
      </c>
      <c r="BF17" s="437">
        <v>89.13467</v>
      </c>
      <c r="BG17" s="437">
        <v>83.572100000000006</v>
      </c>
      <c r="BH17" s="437">
        <v>81.568259999999995</v>
      </c>
      <c r="BI17" s="437">
        <v>95.523139999999998</v>
      </c>
      <c r="BJ17" s="437">
        <v>112.37860000000001</v>
      </c>
      <c r="BK17" s="437">
        <v>121.0187</v>
      </c>
      <c r="BL17" s="437">
        <v>112.8301</v>
      </c>
      <c r="BM17" s="437">
        <v>96.354119999999995</v>
      </c>
      <c r="BN17" s="437">
        <v>83.555189999999996</v>
      </c>
      <c r="BO17" s="437">
        <v>76.540270000000007</v>
      </c>
      <c r="BP17" s="437">
        <v>83.44999</v>
      </c>
      <c r="BQ17" s="437">
        <v>91.857479999999995</v>
      </c>
      <c r="BR17" s="437">
        <v>91.915750000000003</v>
      </c>
      <c r="BS17" s="437">
        <v>86.149190000000004</v>
      </c>
      <c r="BT17" s="437">
        <v>83.881680000000003</v>
      </c>
      <c r="BU17" s="437">
        <v>97.946920000000006</v>
      </c>
      <c r="BV17" s="437">
        <v>114.84229999999999</v>
      </c>
    </row>
    <row r="18" spans="1:74" ht="11.1" customHeight="1" x14ac:dyDescent="0.2">
      <c r="A18" s="267" t="s">
        <v>264</v>
      </c>
      <c r="B18" s="597" t="s">
        <v>1173</v>
      </c>
      <c r="C18" s="574">
        <v>-2.3878300323000001</v>
      </c>
      <c r="D18" s="574">
        <v>-1.0038420714</v>
      </c>
      <c r="E18" s="574">
        <v>-1.4046214516</v>
      </c>
      <c r="F18" s="574">
        <v>-1.4682919333</v>
      </c>
      <c r="G18" s="574">
        <v>-0.8946233871</v>
      </c>
      <c r="H18" s="574">
        <v>-7.0550566667000006E-2</v>
      </c>
      <c r="I18" s="574">
        <v>-0.66425077419</v>
      </c>
      <c r="J18" s="574">
        <v>-0.56517093547999997</v>
      </c>
      <c r="K18" s="574">
        <v>-1.1267432666999999</v>
      </c>
      <c r="L18" s="574">
        <v>-1.7233011935</v>
      </c>
      <c r="M18" s="574">
        <v>-2.1549469999999999</v>
      </c>
      <c r="N18" s="574">
        <v>-0.79663912903</v>
      </c>
      <c r="O18" s="574">
        <v>0.42011538710000002</v>
      </c>
      <c r="P18" s="574">
        <v>0.97202464286000001</v>
      </c>
      <c r="Q18" s="574">
        <v>-0.17308122580999999</v>
      </c>
      <c r="R18" s="574">
        <v>0.69747780000000004</v>
      </c>
      <c r="S18" s="574">
        <v>-0.30893090323</v>
      </c>
      <c r="T18" s="574">
        <v>0.96089996666999999</v>
      </c>
      <c r="U18" s="574">
        <v>-3.5010354839000002E-2</v>
      </c>
      <c r="V18" s="574">
        <v>-1.8123967742000001E-2</v>
      </c>
      <c r="W18" s="574">
        <v>-1.1169333333000001E-3</v>
      </c>
      <c r="X18" s="574">
        <v>-0.88459887097000001</v>
      </c>
      <c r="Y18" s="574">
        <v>-0.14959726667000001</v>
      </c>
      <c r="Z18" s="574">
        <v>1.5707156774</v>
      </c>
      <c r="AA18" s="574">
        <v>2.3731525461</v>
      </c>
      <c r="AB18" s="574">
        <v>1.7518181021000001</v>
      </c>
      <c r="AC18" s="574">
        <v>4.5991520323000003E-2</v>
      </c>
      <c r="AD18" s="574">
        <v>-1.54722673</v>
      </c>
      <c r="AE18" s="574">
        <v>-1.4472781626</v>
      </c>
      <c r="AF18" s="574">
        <v>-0.83028099666999999</v>
      </c>
      <c r="AG18" s="574">
        <v>-0.96426125742000002</v>
      </c>
      <c r="AH18" s="574">
        <v>-0.25686351742000002</v>
      </c>
      <c r="AI18" s="574">
        <v>-0.63521250215000002</v>
      </c>
      <c r="AJ18" s="574">
        <v>-2.3953690013000002</v>
      </c>
      <c r="AK18" s="574">
        <v>-2.1587185388000001</v>
      </c>
      <c r="AL18" s="574">
        <v>-0.43609297032</v>
      </c>
      <c r="AM18" s="574">
        <v>0.88382532161000005</v>
      </c>
      <c r="AN18" s="574">
        <v>1.4165353516999999</v>
      </c>
      <c r="AO18" s="574">
        <v>-1.4453451326</v>
      </c>
      <c r="AP18" s="574">
        <v>-1.4464843988</v>
      </c>
      <c r="AQ18" s="574">
        <v>-0.30645613128999999</v>
      </c>
      <c r="AR18" s="574">
        <v>-0.48829176547999997</v>
      </c>
      <c r="AS18" s="574">
        <v>-0.57580090484000002</v>
      </c>
      <c r="AT18" s="574">
        <v>-0.71497599902999998</v>
      </c>
      <c r="AU18" s="574">
        <v>-0.58468260215000001</v>
      </c>
      <c r="AV18" s="574">
        <v>-1.0600303197000001</v>
      </c>
      <c r="AW18" s="574">
        <v>-0.71416670548000005</v>
      </c>
      <c r="AX18" s="574">
        <v>-0.45927412419000002</v>
      </c>
      <c r="AY18" s="574">
        <v>-7.9734028387E-2</v>
      </c>
      <c r="AZ18" s="874">
        <v>0.98636535023000005</v>
      </c>
      <c r="BA18" s="874">
        <v>-0.28094074194000002</v>
      </c>
      <c r="BB18" s="874">
        <v>-2.6378570286</v>
      </c>
      <c r="BC18" s="874">
        <v>-4.2577964028000004</v>
      </c>
      <c r="BD18" s="354">
        <v>0.1468969</v>
      </c>
      <c r="BE18" s="354">
        <v>0.72979950000000005</v>
      </c>
      <c r="BF18" s="354">
        <v>0.91881539999999995</v>
      </c>
      <c r="BG18" s="354">
        <v>2.2592750000000001</v>
      </c>
      <c r="BH18" s="354">
        <v>-0.39530989999999999</v>
      </c>
      <c r="BI18" s="354">
        <v>4.7068699999999998E-2</v>
      </c>
      <c r="BJ18" s="354">
        <v>1.990618</v>
      </c>
      <c r="BK18" s="354">
        <v>1.052816</v>
      </c>
      <c r="BL18" s="354">
        <v>1.283032</v>
      </c>
      <c r="BM18" s="354">
        <v>0.50448369999999998</v>
      </c>
      <c r="BN18" s="354">
        <v>1.304697</v>
      </c>
      <c r="BO18" s="354">
        <v>7.9449400000000003E-2</v>
      </c>
      <c r="BP18" s="354">
        <v>0.99598940000000002</v>
      </c>
      <c r="BQ18" s="354">
        <v>1.470494</v>
      </c>
      <c r="BR18" s="354">
        <v>1.521909</v>
      </c>
      <c r="BS18" s="354">
        <v>1.817976</v>
      </c>
      <c r="BT18" s="354">
        <v>1.9534180000000001</v>
      </c>
      <c r="BU18" s="354">
        <v>2.3513959999999998</v>
      </c>
      <c r="BV18" s="354">
        <v>2.12209</v>
      </c>
    </row>
    <row r="19" spans="1:74" s="276" customFormat="1" ht="11.1" customHeight="1" x14ac:dyDescent="0.2">
      <c r="A19" s="598" t="s">
        <v>457</v>
      </c>
      <c r="B19" s="599" t="s">
        <v>1174</v>
      </c>
      <c r="C19" s="313">
        <v>117.9380881</v>
      </c>
      <c r="D19" s="313">
        <v>110.01930636</v>
      </c>
      <c r="E19" s="313">
        <v>91.139073065000005</v>
      </c>
      <c r="F19" s="313">
        <v>80.074525266999999</v>
      </c>
      <c r="G19" s="313">
        <v>73.159881451999993</v>
      </c>
      <c r="H19" s="313">
        <v>77.307017232999996</v>
      </c>
      <c r="I19" s="313">
        <v>84.199799161000001</v>
      </c>
      <c r="J19" s="313">
        <v>83.361977386999996</v>
      </c>
      <c r="K19" s="313">
        <v>77.577776600000007</v>
      </c>
      <c r="L19" s="313">
        <v>77.930494741999993</v>
      </c>
      <c r="M19" s="313">
        <v>94.453147000000001</v>
      </c>
      <c r="N19" s="313">
        <v>109.79473590000001</v>
      </c>
      <c r="O19" s="313">
        <v>106.58120719</v>
      </c>
      <c r="P19" s="313">
        <v>104.66129678999999</v>
      </c>
      <c r="Q19" s="313">
        <v>97.852694129</v>
      </c>
      <c r="R19" s="313">
        <v>79.970322199999998</v>
      </c>
      <c r="S19" s="313">
        <v>74.842318000000006</v>
      </c>
      <c r="T19" s="313">
        <v>77.908400033000007</v>
      </c>
      <c r="U19" s="313">
        <v>86.230494226000005</v>
      </c>
      <c r="V19" s="313">
        <v>86.568640096999999</v>
      </c>
      <c r="W19" s="313">
        <v>79.543683599999994</v>
      </c>
      <c r="X19" s="313">
        <v>79.684147257999996</v>
      </c>
      <c r="Y19" s="313">
        <v>94.346030600000006</v>
      </c>
      <c r="Z19" s="313">
        <v>101.08628432</v>
      </c>
      <c r="AA19" s="313">
        <v>117.95472516</v>
      </c>
      <c r="AB19" s="313">
        <v>100.56862997</v>
      </c>
      <c r="AC19" s="313">
        <v>90.312110032000007</v>
      </c>
      <c r="AD19" s="313">
        <v>81.546863299999998</v>
      </c>
      <c r="AE19" s="313">
        <v>76.897912484000003</v>
      </c>
      <c r="AF19" s="313">
        <v>81.870721433</v>
      </c>
      <c r="AG19" s="313">
        <v>89.567814322999993</v>
      </c>
      <c r="AH19" s="313">
        <v>88.139299065000003</v>
      </c>
      <c r="AI19" s="313">
        <v>81.193770866999998</v>
      </c>
      <c r="AJ19" s="313">
        <v>80.828158451999997</v>
      </c>
      <c r="AK19" s="313">
        <v>92.487117067</v>
      </c>
      <c r="AL19" s="313">
        <v>108.89497265</v>
      </c>
      <c r="AM19" s="313">
        <v>125.65200487</v>
      </c>
      <c r="AN19" s="313">
        <v>114.06555396</v>
      </c>
      <c r="AO19" s="313">
        <v>90.219413129000003</v>
      </c>
      <c r="AP19" s="313">
        <v>80.720770999999999</v>
      </c>
      <c r="AQ19" s="313">
        <v>74.798992096999996</v>
      </c>
      <c r="AR19" s="313">
        <v>81.059664267000002</v>
      </c>
      <c r="AS19" s="313">
        <v>88.462939452000001</v>
      </c>
      <c r="AT19" s="313">
        <v>85.995659161000006</v>
      </c>
      <c r="AU19" s="313">
        <v>81.506017700000001</v>
      </c>
      <c r="AV19" s="313">
        <v>79.910512323000006</v>
      </c>
      <c r="AW19" s="313">
        <v>93.501647899999995</v>
      </c>
      <c r="AX19" s="313">
        <v>113.34503684000001</v>
      </c>
      <c r="AY19" s="313">
        <v>122.27620919</v>
      </c>
      <c r="AZ19" s="896">
        <v>110.35607170999999</v>
      </c>
      <c r="BA19" s="896">
        <v>89.993092322999999</v>
      </c>
      <c r="BB19" s="896">
        <v>80.215314129000006</v>
      </c>
      <c r="BC19" s="896">
        <v>78.908795502999993</v>
      </c>
      <c r="BD19" s="437">
        <v>79.908860000000004</v>
      </c>
      <c r="BE19" s="437">
        <v>88.125010000000003</v>
      </c>
      <c r="BF19" s="437">
        <v>88.215860000000006</v>
      </c>
      <c r="BG19" s="437">
        <v>81.312830000000005</v>
      </c>
      <c r="BH19" s="437">
        <v>81.963570000000004</v>
      </c>
      <c r="BI19" s="437">
        <v>95.476070000000007</v>
      </c>
      <c r="BJ19" s="437">
        <v>110.38800000000001</v>
      </c>
      <c r="BK19" s="437">
        <v>119.9659</v>
      </c>
      <c r="BL19" s="437">
        <v>111.5471</v>
      </c>
      <c r="BM19" s="437">
        <v>95.849630000000005</v>
      </c>
      <c r="BN19" s="437">
        <v>82.250500000000002</v>
      </c>
      <c r="BO19" s="437">
        <v>76.460819999999998</v>
      </c>
      <c r="BP19" s="437">
        <v>82.453999999999994</v>
      </c>
      <c r="BQ19" s="437">
        <v>90.386979999999994</v>
      </c>
      <c r="BR19" s="437">
        <v>90.393839999999997</v>
      </c>
      <c r="BS19" s="437">
        <v>84.331209999999999</v>
      </c>
      <c r="BT19" s="437">
        <v>81.928259999999995</v>
      </c>
      <c r="BU19" s="437">
        <v>95.595519999999993</v>
      </c>
      <c r="BV19" s="437">
        <v>112.72020000000001</v>
      </c>
    </row>
    <row r="20" spans="1:74" ht="11.1" customHeight="1" x14ac:dyDescent="0.2">
      <c r="A20" s="267" t="s">
        <v>258</v>
      </c>
      <c r="B20" s="600" t="s">
        <v>1175</v>
      </c>
      <c r="C20" s="574">
        <v>95.189354839000003</v>
      </c>
      <c r="D20" s="574">
        <v>96.099785714000006</v>
      </c>
      <c r="E20" s="574">
        <v>97.676806451999994</v>
      </c>
      <c r="F20" s="574">
        <v>98.637933333000007</v>
      </c>
      <c r="G20" s="574">
        <v>98.706225806000006</v>
      </c>
      <c r="H20" s="574">
        <v>99.000966667</v>
      </c>
      <c r="I20" s="574">
        <v>99.790580645000006</v>
      </c>
      <c r="J20" s="574">
        <v>100.43803226</v>
      </c>
      <c r="K20" s="574">
        <v>101.9952</v>
      </c>
      <c r="L20" s="574">
        <v>101.81396774</v>
      </c>
      <c r="M20" s="574">
        <v>101.9417</v>
      </c>
      <c r="N20" s="574">
        <v>100.47758064999999</v>
      </c>
      <c r="O20" s="574">
        <v>102.05241934999999</v>
      </c>
      <c r="P20" s="574">
        <v>101.64985713999999</v>
      </c>
      <c r="Q20" s="574">
        <v>103.10716128999999</v>
      </c>
      <c r="R20" s="574">
        <v>102.2525</v>
      </c>
      <c r="S20" s="574">
        <v>103.10435484</v>
      </c>
      <c r="T20" s="574">
        <v>101.90453333000001</v>
      </c>
      <c r="U20" s="574">
        <v>102.68180645</v>
      </c>
      <c r="V20" s="574">
        <v>103.30638709999999</v>
      </c>
      <c r="W20" s="574">
        <v>103.51553333</v>
      </c>
      <c r="X20" s="574">
        <v>103.62274194</v>
      </c>
      <c r="Y20" s="574">
        <v>105.20483333</v>
      </c>
      <c r="Z20" s="574">
        <v>105.34816128999999</v>
      </c>
      <c r="AA20" s="574">
        <v>101.76474193999999</v>
      </c>
      <c r="AB20" s="574">
        <v>104.56882759</v>
      </c>
      <c r="AC20" s="574">
        <v>102.30977419</v>
      </c>
      <c r="AD20" s="574">
        <v>101.35303333</v>
      </c>
      <c r="AE20" s="574">
        <v>101.50922581</v>
      </c>
      <c r="AF20" s="574">
        <v>102.72903332999999</v>
      </c>
      <c r="AG20" s="574">
        <v>104.0333871</v>
      </c>
      <c r="AH20" s="574">
        <v>103.06519355</v>
      </c>
      <c r="AI20" s="574">
        <v>102.34293332999999</v>
      </c>
      <c r="AJ20" s="574">
        <v>103.76893548</v>
      </c>
      <c r="AK20" s="574">
        <v>103.78576667</v>
      </c>
      <c r="AL20" s="574">
        <v>105.68119355</v>
      </c>
      <c r="AM20" s="574">
        <v>104.28216129</v>
      </c>
      <c r="AN20" s="574">
        <v>104.86932143</v>
      </c>
      <c r="AO20" s="574">
        <v>107.31832258</v>
      </c>
      <c r="AP20" s="574">
        <v>106.89896666999999</v>
      </c>
      <c r="AQ20" s="574">
        <v>106.54354839</v>
      </c>
      <c r="AR20" s="574">
        <v>107.53006667</v>
      </c>
      <c r="AS20" s="574">
        <v>108.05090323</v>
      </c>
      <c r="AT20" s="574">
        <v>108.65003226</v>
      </c>
      <c r="AU20" s="574">
        <v>108.27913332999999</v>
      </c>
      <c r="AV20" s="574">
        <v>107.33209677000001</v>
      </c>
      <c r="AW20" s="574">
        <v>110.27719999999999</v>
      </c>
      <c r="AX20" s="574">
        <v>111.62877419</v>
      </c>
      <c r="AY20" s="574">
        <v>108.759</v>
      </c>
      <c r="AZ20" s="874">
        <v>110.61896428999999</v>
      </c>
      <c r="BA20" s="874">
        <v>110.91883871</v>
      </c>
      <c r="BB20" s="874">
        <v>110.723</v>
      </c>
      <c r="BC20" s="874">
        <v>110.899</v>
      </c>
      <c r="BD20" s="354">
        <v>111.0234</v>
      </c>
      <c r="BE20" s="354">
        <v>111.17610000000001</v>
      </c>
      <c r="BF20" s="354">
        <v>111.1337</v>
      </c>
      <c r="BG20" s="354">
        <v>111.12220000000001</v>
      </c>
      <c r="BH20" s="354">
        <v>111.3796</v>
      </c>
      <c r="BI20" s="354">
        <v>111.8074</v>
      </c>
      <c r="BJ20" s="354">
        <v>112.4067</v>
      </c>
      <c r="BK20" s="354">
        <v>112.6669</v>
      </c>
      <c r="BL20" s="354">
        <v>111.2495</v>
      </c>
      <c r="BM20" s="354">
        <v>112.8708</v>
      </c>
      <c r="BN20" s="354">
        <v>112.9323</v>
      </c>
      <c r="BO20" s="354">
        <v>113.1414</v>
      </c>
      <c r="BP20" s="354">
        <v>113.437</v>
      </c>
      <c r="BQ20" s="354">
        <v>113.74290000000001</v>
      </c>
      <c r="BR20" s="354">
        <v>113.89830000000001</v>
      </c>
      <c r="BS20" s="354">
        <v>114.07129999999999</v>
      </c>
      <c r="BT20" s="354">
        <v>114.45099999999999</v>
      </c>
      <c r="BU20" s="354">
        <v>114.96599999999999</v>
      </c>
      <c r="BV20" s="354">
        <v>115.5954</v>
      </c>
    </row>
    <row r="21" spans="1:74" ht="11.1" customHeight="1" x14ac:dyDescent="0.2">
      <c r="A21" s="267" t="s">
        <v>6</v>
      </c>
      <c r="B21" s="600" t="s">
        <v>1176</v>
      </c>
      <c r="C21" s="574">
        <v>32.704612902999997</v>
      </c>
      <c r="D21" s="574">
        <v>24.027392856999999</v>
      </c>
      <c r="E21" s="574">
        <v>5.5094838709999996</v>
      </c>
      <c r="F21" s="574">
        <v>-7.3495666667000004</v>
      </c>
      <c r="G21" s="574">
        <v>-13.301483871</v>
      </c>
      <c r="H21" s="574">
        <v>-11.064500000000001</v>
      </c>
      <c r="I21" s="574">
        <v>-6.0294193547999999</v>
      </c>
      <c r="J21" s="574">
        <v>-6.8869032258000002</v>
      </c>
      <c r="K21" s="574">
        <v>-14.872</v>
      </c>
      <c r="L21" s="574">
        <v>-13.933387097000001</v>
      </c>
      <c r="M21" s="574">
        <v>2.6001666666999999</v>
      </c>
      <c r="N21" s="574">
        <v>18.974419354999998</v>
      </c>
      <c r="O21" s="574">
        <v>15.049967742</v>
      </c>
      <c r="P21" s="574">
        <v>14.595392857</v>
      </c>
      <c r="Q21" s="574">
        <v>7.4437419355000003</v>
      </c>
      <c r="R21" s="574">
        <v>-9.1692333332999993</v>
      </c>
      <c r="S21" s="574">
        <v>-14.875290323</v>
      </c>
      <c r="T21" s="574">
        <v>-11.700833333</v>
      </c>
      <c r="U21" s="574">
        <v>-4.4793548387</v>
      </c>
      <c r="V21" s="574">
        <v>-4.4558064516</v>
      </c>
      <c r="W21" s="574">
        <v>-11.021000000000001</v>
      </c>
      <c r="X21" s="574">
        <v>-10.599354839</v>
      </c>
      <c r="Y21" s="574">
        <v>2.3415666666999999</v>
      </c>
      <c r="Z21" s="574">
        <v>9.4326451613</v>
      </c>
      <c r="AA21" s="574">
        <v>27.253354839</v>
      </c>
      <c r="AB21" s="574">
        <v>9.0176551723999996</v>
      </c>
      <c r="AC21" s="574">
        <v>1.4377096774</v>
      </c>
      <c r="AD21" s="574">
        <v>-8.5539666666999992</v>
      </c>
      <c r="AE21" s="574">
        <v>-11.710741935</v>
      </c>
      <c r="AF21" s="574">
        <v>-8.4524666666999995</v>
      </c>
      <c r="AG21" s="574">
        <v>-3.8698387097000002</v>
      </c>
      <c r="AH21" s="574">
        <v>-2.6275483871</v>
      </c>
      <c r="AI21" s="574">
        <v>-8.3516333333000006</v>
      </c>
      <c r="AJ21" s="574">
        <v>-10.452096773999999</v>
      </c>
      <c r="AK21" s="574">
        <v>0.73023333332999996</v>
      </c>
      <c r="AL21" s="574">
        <v>15.395483871</v>
      </c>
      <c r="AM21" s="574">
        <v>32.589322580999998</v>
      </c>
      <c r="AN21" s="574">
        <v>22.727785713999999</v>
      </c>
      <c r="AO21" s="574">
        <v>-1.5613870968000001</v>
      </c>
      <c r="AP21" s="574">
        <v>-10.135899999999999</v>
      </c>
      <c r="AQ21" s="574">
        <v>-15.987870967999999</v>
      </c>
      <c r="AR21" s="574">
        <v>-11.824333333</v>
      </c>
      <c r="AS21" s="574">
        <v>-4.9321290322999998</v>
      </c>
      <c r="AT21" s="574">
        <v>-5.9977741934999997</v>
      </c>
      <c r="AU21" s="574">
        <v>-10.239699999999999</v>
      </c>
      <c r="AV21" s="574">
        <v>-9.8599032258000001</v>
      </c>
      <c r="AW21" s="574">
        <v>1.0376333333000001</v>
      </c>
      <c r="AX21" s="574">
        <v>19.235419355000001</v>
      </c>
      <c r="AY21" s="574">
        <v>29.129354839000001</v>
      </c>
      <c r="AZ21" s="874">
        <v>17.547107143000002</v>
      </c>
      <c r="BA21" s="874">
        <v>-0.16935483871000001</v>
      </c>
      <c r="BB21" s="874">
        <v>-10.271228571</v>
      </c>
      <c r="BC21" s="874">
        <v>-13.234331796999999</v>
      </c>
      <c r="BD21" s="354">
        <v>-13.224360000000001</v>
      </c>
      <c r="BE21" s="354">
        <v>-5.1416550000000001</v>
      </c>
      <c r="BF21" s="354">
        <v>-4.3786189999999996</v>
      </c>
      <c r="BG21" s="354">
        <v>-11.15673</v>
      </c>
      <c r="BH21" s="354">
        <v>-10.73954</v>
      </c>
      <c r="BI21" s="354">
        <v>2.7814779999999999</v>
      </c>
      <c r="BJ21" s="354">
        <v>17.415310000000002</v>
      </c>
      <c r="BK21" s="354">
        <v>25.166440000000001</v>
      </c>
      <c r="BL21" s="354">
        <v>19.530290000000001</v>
      </c>
      <c r="BM21" s="354">
        <v>4.2899089999999998</v>
      </c>
      <c r="BN21" s="354">
        <v>-9.6528799999999997</v>
      </c>
      <c r="BO21" s="354">
        <v>-15.018689999999999</v>
      </c>
      <c r="BP21" s="354">
        <v>-10.53002</v>
      </c>
      <c r="BQ21" s="354">
        <v>-4.8755309999999996</v>
      </c>
      <c r="BR21" s="354">
        <v>-3.3973360000000001</v>
      </c>
      <c r="BS21" s="354">
        <v>-9.2628760000000003</v>
      </c>
      <c r="BT21" s="354">
        <v>-12.12002</v>
      </c>
      <c r="BU21" s="354">
        <v>1.668982</v>
      </c>
      <c r="BV21" s="354">
        <v>18.797999999999998</v>
      </c>
    </row>
    <row r="22" spans="1:74" ht="11.1" customHeight="1" x14ac:dyDescent="0.2">
      <c r="A22" s="267" t="s">
        <v>262</v>
      </c>
      <c r="B22" s="600" t="s">
        <v>1177</v>
      </c>
      <c r="C22" s="574">
        <v>0.19209677419000001</v>
      </c>
      <c r="D22" s="574">
        <v>0.19392857143</v>
      </c>
      <c r="E22" s="574">
        <v>0.19712903226</v>
      </c>
      <c r="F22" s="574">
        <v>0.19906666667</v>
      </c>
      <c r="G22" s="574">
        <v>0.19919354839</v>
      </c>
      <c r="H22" s="574">
        <v>0.19980000000000001</v>
      </c>
      <c r="I22" s="574">
        <v>0.20138709677</v>
      </c>
      <c r="J22" s="574">
        <v>0.20267741935</v>
      </c>
      <c r="K22" s="574">
        <v>0.20583333333000001</v>
      </c>
      <c r="L22" s="574">
        <v>0.2054516129</v>
      </c>
      <c r="M22" s="574">
        <v>0.20573333332999999</v>
      </c>
      <c r="N22" s="574">
        <v>0.20277419355000001</v>
      </c>
      <c r="O22" s="574">
        <v>0.23377419355000001</v>
      </c>
      <c r="P22" s="574">
        <v>0.23285714286</v>
      </c>
      <c r="Q22" s="574">
        <v>0.23619354839000001</v>
      </c>
      <c r="R22" s="574">
        <v>0.23423333332999999</v>
      </c>
      <c r="S22" s="574">
        <v>0.23619354839000001</v>
      </c>
      <c r="T22" s="574">
        <v>0.23343333332999999</v>
      </c>
      <c r="U22" s="574">
        <v>0.23522580644999999</v>
      </c>
      <c r="V22" s="574">
        <v>0.23664516128999999</v>
      </c>
      <c r="W22" s="574">
        <v>0.23713333333</v>
      </c>
      <c r="X22" s="574">
        <v>0.23738709677</v>
      </c>
      <c r="Y22" s="574">
        <v>0.24099999999999999</v>
      </c>
      <c r="Z22" s="574">
        <v>0.24132258065000001</v>
      </c>
      <c r="AA22" s="574">
        <v>0.25922580644999998</v>
      </c>
      <c r="AB22" s="574">
        <v>0.26634482759</v>
      </c>
      <c r="AC22" s="574">
        <v>0.26061290323000003</v>
      </c>
      <c r="AD22" s="574">
        <v>0.25816666666999999</v>
      </c>
      <c r="AE22" s="574">
        <v>0.2585483871</v>
      </c>
      <c r="AF22" s="574">
        <v>0.26166666666999999</v>
      </c>
      <c r="AG22" s="574">
        <v>0.26500000000000001</v>
      </c>
      <c r="AH22" s="574">
        <v>0.26251612902999999</v>
      </c>
      <c r="AI22" s="574">
        <v>0.26069999999999999</v>
      </c>
      <c r="AJ22" s="574">
        <v>0.26432258065000003</v>
      </c>
      <c r="AK22" s="574">
        <v>0.26436666666999997</v>
      </c>
      <c r="AL22" s="574">
        <v>0.26919354838999998</v>
      </c>
      <c r="AM22" s="574">
        <v>0.34890322581</v>
      </c>
      <c r="AN22" s="574">
        <v>0.32228571429000002</v>
      </c>
      <c r="AO22" s="574">
        <v>0.27309677419</v>
      </c>
      <c r="AP22" s="574">
        <v>0.25113333332999999</v>
      </c>
      <c r="AQ22" s="574">
        <v>0.21651612903</v>
      </c>
      <c r="AR22" s="574">
        <v>0.19900000000000001</v>
      </c>
      <c r="AS22" s="574">
        <v>0.24361290323000001</v>
      </c>
      <c r="AT22" s="574">
        <v>0.24116129032</v>
      </c>
      <c r="AU22" s="574">
        <v>0.2445</v>
      </c>
      <c r="AV22" s="574">
        <v>0.2114516129</v>
      </c>
      <c r="AW22" s="574">
        <v>0.26406666667000001</v>
      </c>
      <c r="AX22" s="574">
        <v>0.31135483871000003</v>
      </c>
      <c r="AY22" s="574">
        <v>0.31319354839000002</v>
      </c>
      <c r="AZ22" s="874">
        <v>0.31160714286000002</v>
      </c>
      <c r="BA22" s="874">
        <v>0.27061290322999998</v>
      </c>
      <c r="BB22" s="874">
        <v>0.26070270000000001</v>
      </c>
      <c r="BC22" s="874">
        <v>0.2611173</v>
      </c>
      <c r="BD22" s="354">
        <v>0.26141019999999998</v>
      </c>
      <c r="BE22" s="354">
        <v>0.26176959999999999</v>
      </c>
      <c r="BF22" s="354">
        <v>0.26166990000000001</v>
      </c>
      <c r="BG22" s="354">
        <v>0.26164270000000001</v>
      </c>
      <c r="BH22" s="354">
        <v>0.2622488</v>
      </c>
      <c r="BI22" s="354">
        <v>0.2632562</v>
      </c>
      <c r="BJ22" s="354">
        <v>0.26466729999999999</v>
      </c>
      <c r="BK22" s="354">
        <v>0.26527990000000001</v>
      </c>
      <c r="BL22" s="354">
        <v>0.26194240000000002</v>
      </c>
      <c r="BM22" s="354">
        <v>0.26575989999999999</v>
      </c>
      <c r="BN22" s="354">
        <v>0.2659048</v>
      </c>
      <c r="BO22" s="354">
        <v>0.26639699999999999</v>
      </c>
      <c r="BP22" s="354">
        <v>0.26709319999999998</v>
      </c>
      <c r="BQ22" s="354">
        <v>0.26781329999999998</v>
      </c>
      <c r="BR22" s="354">
        <v>0.26817930000000001</v>
      </c>
      <c r="BS22" s="354">
        <v>0.26858670000000001</v>
      </c>
      <c r="BT22" s="354">
        <v>0.26948050000000001</v>
      </c>
      <c r="BU22" s="354">
        <v>0.27069320000000002</v>
      </c>
      <c r="BV22" s="354">
        <v>0.27217520000000001</v>
      </c>
    </row>
    <row r="23" spans="1:74" ht="11.1" customHeight="1" x14ac:dyDescent="0.2">
      <c r="A23" s="267" t="s">
        <v>1178</v>
      </c>
      <c r="B23" s="600" t="s">
        <v>1179</v>
      </c>
      <c r="C23" s="574">
        <v>-10.147976419000001</v>
      </c>
      <c r="D23" s="574">
        <v>-10.301800785999999</v>
      </c>
      <c r="E23" s="574">
        <v>-12.244346289999999</v>
      </c>
      <c r="F23" s="574">
        <v>-11.412908067</v>
      </c>
      <c r="G23" s="574">
        <v>-12.444054032</v>
      </c>
      <c r="H23" s="574">
        <v>-10.829249432999999</v>
      </c>
      <c r="I23" s="574">
        <v>-9.7627492258000004</v>
      </c>
      <c r="J23" s="574">
        <v>-10.391829065</v>
      </c>
      <c r="K23" s="574">
        <v>-9.7512567333</v>
      </c>
      <c r="L23" s="574">
        <v>-10.155537516000001</v>
      </c>
      <c r="M23" s="574">
        <v>-10.294453000000001</v>
      </c>
      <c r="N23" s="574">
        <v>-9.8600382903000003</v>
      </c>
      <c r="O23" s="574">
        <v>-10.754954097000001</v>
      </c>
      <c r="P23" s="574">
        <v>-11.816810357</v>
      </c>
      <c r="Q23" s="574">
        <v>-12.934402645</v>
      </c>
      <c r="R23" s="574">
        <v>-13.347177800000001</v>
      </c>
      <c r="S23" s="574">
        <v>-13.622940065</v>
      </c>
      <c r="T23" s="574">
        <v>-12.528733300000001</v>
      </c>
      <c r="U23" s="574">
        <v>-12.207183194000001</v>
      </c>
      <c r="V23" s="574">
        <v>-12.51858571</v>
      </c>
      <c r="W23" s="574">
        <v>-13.187983066999999</v>
      </c>
      <c r="X23" s="574">
        <v>-13.576626935</v>
      </c>
      <c r="Y23" s="574">
        <v>-13.441369399999999</v>
      </c>
      <c r="Z23" s="574">
        <v>-13.93584471</v>
      </c>
      <c r="AA23" s="574">
        <v>-11.322597418999999</v>
      </c>
      <c r="AB23" s="574">
        <v>-13.284197621000001</v>
      </c>
      <c r="AC23" s="574">
        <v>-13.695986742000001</v>
      </c>
      <c r="AD23" s="574">
        <v>-11.510370032999999</v>
      </c>
      <c r="AE23" s="574">
        <v>-13.159119774000001</v>
      </c>
      <c r="AF23" s="574">
        <v>-12.667511899999999</v>
      </c>
      <c r="AG23" s="574">
        <v>-10.860734065000001</v>
      </c>
      <c r="AH23" s="574">
        <v>-12.560862225999999</v>
      </c>
      <c r="AI23" s="574">
        <v>-13.058229132999999</v>
      </c>
      <c r="AJ23" s="574">
        <v>-12.753002839000001</v>
      </c>
      <c r="AK23" s="574">
        <v>-12.293249599999999</v>
      </c>
      <c r="AL23" s="574">
        <v>-12.450898323000001</v>
      </c>
      <c r="AM23" s="574">
        <v>-11.568382226000001</v>
      </c>
      <c r="AN23" s="574">
        <v>-13.853838893000001</v>
      </c>
      <c r="AO23" s="574">
        <v>-15.810619129000001</v>
      </c>
      <c r="AP23" s="574">
        <v>-16.293429</v>
      </c>
      <c r="AQ23" s="574">
        <v>-15.973201452</v>
      </c>
      <c r="AR23" s="574">
        <v>-14.845069067000001</v>
      </c>
      <c r="AS23" s="574">
        <v>-14.899447645</v>
      </c>
      <c r="AT23" s="574">
        <v>-16.897760194</v>
      </c>
      <c r="AU23" s="574">
        <v>-16.777915632999999</v>
      </c>
      <c r="AV23" s="574">
        <v>-17.773132838999999</v>
      </c>
      <c r="AW23" s="574">
        <v>-18.077252099999999</v>
      </c>
      <c r="AX23" s="574">
        <v>-17.830511548</v>
      </c>
      <c r="AY23" s="574">
        <v>-15.925339193999999</v>
      </c>
      <c r="AZ23" s="874">
        <v>-18.121606857</v>
      </c>
      <c r="BA23" s="874">
        <v>-21.027004452</v>
      </c>
      <c r="BB23" s="874">
        <v>-20.497160000000001</v>
      </c>
      <c r="BC23" s="874">
        <v>-19.01699</v>
      </c>
      <c r="BD23" s="354">
        <v>-18.151610000000002</v>
      </c>
      <c r="BE23" s="354">
        <v>-18.17117</v>
      </c>
      <c r="BF23" s="354">
        <v>-18.800899999999999</v>
      </c>
      <c r="BG23" s="354">
        <v>-18.914249999999999</v>
      </c>
      <c r="BH23" s="354">
        <v>-18.938739999999999</v>
      </c>
      <c r="BI23" s="354">
        <v>-19.376100000000001</v>
      </c>
      <c r="BJ23" s="354">
        <v>-19.698730000000001</v>
      </c>
      <c r="BK23" s="354">
        <v>-18.13278</v>
      </c>
      <c r="BL23" s="354">
        <v>-19.494620000000001</v>
      </c>
      <c r="BM23" s="354">
        <v>-21.576799999999999</v>
      </c>
      <c r="BN23" s="354">
        <v>-21.29486</v>
      </c>
      <c r="BO23" s="354">
        <v>-21.928249999999998</v>
      </c>
      <c r="BP23" s="354">
        <v>-20.720120000000001</v>
      </c>
      <c r="BQ23" s="354">
        <v>-18.748200000000001</v>
      </c>
      <c r="BR23" s="354">
        <v>-20.375319999999999</v>
      </c>
      <c r="BS23" s="354">
        <v>-20.745830000000002</v>
      </c>
      <c r="BT23" s="354">
        <v>-20.672170000000001</v>
      </c>
      <c r="BU23" s="354">
        <v>-21.310140000000001</v>
      </c>
      <c r="BV23" s="354">
        <v>-21.945430000000002</v>
      </c>
    </row>
    <row r="24" spans="1:74" ht="11.1" customHeight="1" x14ac:dyDescent="0.2">
      <c r="A24" s="267" t="s">
        <v>261</v>
      </c>
      <c r="B24" s="601" t="s">
        <v>1180</v>
      </c>
      <c r="C24" s="574">
        <v>0.20826609676999999</v>
      </c>
      <c r="D24" s="574">
        <v>0.16081885713999999</v>
      </c>
      <c r="E24" s="574">
        <v>8.5459612902999998E-2</v>
      </c>
      <c r="F24" s="574">
        <v>5.0344999999999999E-3</v>
      </c>
      <c r="G24" s="574">
        <v>2.0806870968000001E-2</v>
      </c>
      <c r="H24" s="574">
        <v>5.9327333333000004E-3</v>
      </c>
      <c r="I24" s="574">
        <v>9.3112E-2</v>
      </c>
      <c r="J24" s="574">
        <v>9.8441838709999993E-2</v>
      </c>
      <c r="K24" s="574">
        <v>5.3478333333000002E-3</v>
      </c>
      <c r="L24" s="574">
        <v>6.7019032257999997E-3</v>
      </c>
      <c r="M24" s="574">
        <v>4.6510900000000001E-2</v>
      </c>
      <c r="N24" s="574">
        <v>9.6239838709999997E-2</v>
      </c>
      <c r="O24" s="574">
        <v>8.5911354839000004E-2</v>
      </c>
      <c r="P24" s="574">
        <v>0.14487800000000001</v>
      </c>
      <c r="Q24" s="574">
        <v>4.3813935483999998E-2</v>
      </c>
      <c r="R24" s="574">
        <v>6.6590333333000004E-3</v>
      </c>
      <c r="S24" s="574">
        <v>5.2297580645000001E-2</v>
      </c>
      <c r="T24" s="574">
        <v>8.9040666666999994E-3</v>
      </c>
      <c r="U24" s="574">
        <v>4.8428612902999997E-2</v>
      </c>
      <c r="V24" s="574">
        <v>8.4130645160999992E-3</v>
      </c>
      <c r="W24" s="574">
        <v>5.9294666667000003E-3</v>
      </c>
      <c r="X24" s="574">
        <v>7.1173225806000001E-3</v>
      </c>
      <c r="Y24" s="574">
        <v>5.0585666667000003E-3</v>
      </c>
      <c r="Z24" s="574">
        <v>8.9055322581000004E-2</v>
      </c>
      <c r="AA24" s="574">
        <v>0.13997558064999999</v>
      </c>
      <c r="AB24" s="574">
        <v>9.5281758620999996E-2</v>
      </c>
      <c r="AC24" s="574">
        <v>0.15135938709999999</v>
      </c>
      <c r="AD24" s="574">
        <v>1.5020000000000001E-3</v>
      </c>
      <c r="AE24" s="574">
        <v>9.3461290323000005E-4</v>
      </c>
      <c r="AF24" s="574">
        <v>9.278E-4</v>
      </c>
      <c r="AG24" s="574">
        <v>1.5922580645E-3</v>
      </c>
      <c r="AH24" s="574">
        <v>2.0852903226000002E-3</v>
      </c>
      <c r="AI24" s="574">
        <v>7.1357966667000006E-2</v>
      </c>
      <c r="AJ24" s="574">
        <v>1.9825483870999998E-3</v>
      </c>
      <c r="AK24" s="574">
        <v>1.3918666667E-3</v>
      </c>
      <c r="AL24" s="574">
        <v>7.1811064516000001E-2</v>
      </c>
      <c r="AM24" s="574">
        <v>5.8225709676999998E-2</v>
      </c>
      <c r="AN24" s="574">
        <v>1.0801785713999999E-2</v>
      </c>
      <c r="AO24" s="574">
        <v>6.6925161289999998E-3</v>
      </c>
      <c r="AP24" s="574">
        <v>5.5083666666999997E-3</v>
      </c>
      <c r="AQ24" s="574">
        <v>7.0580322581000002E-3</v>
      </c>
      <c r="AR24" s="574">
        <v>6.5553666666999999E-3</v>
      </c>
      <c r="AS24" s="574">
        <v>8.7532903225999992E-3</v>
      </c>
      <c r="AT24" s="574">
        <v>7.6149354838999997E-3</v>
      </c>
      <c r="AU24" s="574">
        <v>0.10315630000000001</v>
      </c>
      <c r="AV24" s="574">
        <v>6.2136451612999997E-3</v>
      </c>
      <c r="AW24" s="574">
        <v>6.5170333332999998E-3</v>
      </c>
      <c r="AX24" s="574">
        <v>0.22259351613</v>
      </c>
      <c r="AY24" s="574">
        <v>0.35864274194000001</v>
      </c>
      <c r="AZ24" s="874">
        <v>9.5458071428999994E-2</v>
      </c>
      <c r="BA24" s="874">
        <v>8.7172903225999996E-3</v>
      </c>
      <c r="BB24" s="874">
        <v>4.0350593626999998E-2</v>
      </c>
      <c r="BC24" s="874">
        <v>3.0833917890999998E-2</v>
      </c>
      <c r="BD24" s="354">
        <v>4.2588160505E-2</v>
      </c>
      <c r="BE24" s="354">
        <v>4.7606052490000002E-2</v>
      </c>
      <c r="BF24" s="354">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526</v>
      </c>
      <c r="B25" s="601" t="s">
        <v>1181</v>
      </c>
      <c r="C25" s="574">
        <v>11.412610935</v>
      </c>
      <c r="D25" s="574">
        <v>11.313065785999999</v>
      </c>
      <c r="E25" s="574">
        <v>11.745664935000001</v>
      </c>
      <c r="F25" s="574">
        <v>11.015428967</v>
      </c>
      <c r="G25" s="574">
        <v>11.33703029</v>
      </c>
      <c r="H25" s="574">
        <v>10.021977232999999</v>
      </c>
      <c r="I25" s="574">
        <v>9.6908051613000001</v>
      </c>
      <c r="J25" s="574">
        <v>9.6843560644999993</v>
      </c>
      <c r="K25" s="574">
        <v>9.8459686666999993</v>
      </c>
      <c r="L25" s="574">
        <v>9.9942913871000005</v>
      </c>
      <c r="M25" s="574">
        <v>10.086944799999999</v>
      </c>
      <c r="N25" s="574">
        <v>10.966464452</v>
      </c>
      <c r="O25" s="574">
        <v>10.875970161</v>
      </c>
      <c r="P25" s="574">
        <v>11.652665036</v>
      </c>
      <c r="Q25" s="574">
        <v>11.824260806</v>
      </c>
      <c r="R25" s="574">
        <v>12.528115133</v>
      </c>
      <c r="S25" s="574">
        <v>11.831429452</v>
      </c>
      <c r="T25" s="574">
        <v>10.929080633</v>
      </c>
      <c r="U25" s="574">
        <v>11.267489774</v>
      </c>
      <c r="V25" s="574">
        <v>11.388993580999999</v>
      </c>
      <c r="W25" s="574">
        <v>11.5534509</v>
      </c>
      <c r="X25" s="574">
        <v>12.400103516</v>
      </c>
      <c r="Y25" s="574">
        <v>12.8753989</v>
      </c>
      <c r="Z25" s="574">
        <v>13.643065194</v>
      </c>
      <c r="AA25" s="574">
        <v>12.782593774</v>
      </c>
      <c r="AB25" s="574">
        <v>12.398711172000001</v>
      </c>
      <c r="AC25" s="574">
        <v>11.932180355</v>
      </c>
      <c r="AD25" s="574">
        <v>10.125862933000001</v>
      </c>
      <c r="AE25" s="574">
        <v>11.862035323000001</v>
      </c>
      <c r="AF25" s="574">
        <v>11.8807531</v>
      </c>
      <c r="AG25" s="574">
        <v>10.447505839</v>
      </c>
      <c r="AH25" s="574">
        <v>11.728194096999999</v>
      </c>
      <c r="AI25" s="574">
        <v>12.1009837</v>
      </c>
      <c r="AJ25" s="574">
        <v>12.135486258</v>
      </c>
      <c r="AK25" s="574">
        <v>12.535502366999999</v>
      </c>
      <c r="AL25" s="574">
        <v>13.251173323</v>
      </c>
      <c r="AM25" s="574">
        <v>13.385500903000001</v>
      </c>
      <c r="AN25" s="574">
        <v>14.615418785999999</v>
      </c>
      <c r="AO25" s="574">
        <v>14.772740419</v>
      </c>
      <c r="AP25" s="574">
        <v>14.9374515</v>
      </c>
      <c r="AQ25" s="574">
        <v>14.041883774</v>
      </c>
      <c r="AR25" s="574">
        <v>13.534549767</v>
      </c>
      <c r="AS25" s="574">
        <v>14.060314839</v>
      </c>
      <c r="AT25" s="574">
        <v>14.552867064999999</v>
      </c>
      <c r="AU25" s="574">
        <v>15.0584905</v>
      </c>
      <c r="AV25" s="574">
        <v>16.242574903000001</v>
      </c>
      <c r="AW25" s="574">
        <v>17.5029659</v>
      </c>
      <c r="AX25" s="574">
        <v>18.363463968000001</v>
      </c>
      <c r="AY25" s="574">
        <v>17.393647000000001</v>
      </c>
      <c r="AZ25" s="874">
        <v>17.629185643</v>
      </c>
      <c r="BA25" s="874">
        <v>18.499307968</v>
      </c>
      <c r="BB25" s="874">
        <v>17.640999999999998</v>
      </c>
      <c r="BC25" s="874">
        <v>16.082999999999998</v>
      </c>
      <c r="BD25" s="354">
        <v>15.752000000000001</v>
      </c>
      <c r="BE25" s="354">
        <v>16.396000000000001</v>
      </c>
      <c r="BF25" s="354">
        <v>16.783000000000001</v>
      </c>
      <c r="BG25" s="354">
        <v>16.594000000000001</v>
      </c>
      <c r="BH25" s="354">
        <v>16.879000000000001</v>
      </c>
      <c r="BI25" s="354">
        <v>17.815999999999999</v>
      </c>
      <c r="BJ25" s="354">
        <v>18.994</v>
      </c>
      <c r="BK25" s="354">
        <v>18.782</v>
      </c>
      <c r="BL25" s="354">
        <v>18.170999999999999</v>
      </c>
      <c r="BM25" s="354">
        <v>19.16857315</v>
      </c>
      <c r="BN25" s="354">
        <v>18.59132468</v>
      </c>
      <c r="BO25" s="354">
        <v>18.996598899999999</v>
      </c>
      <c r="BP25" s="354">
        <v>18.136632930000001</v>
      </c>
      <c r="BQ25" s="354">
        <v>16.639237770000001</v>
      </c>
      <c r="BR25" s="354">
        <v>18.058556859999999</v>
      </c>
      <c r="BS25" s="354">
        <v>18.102003620000001</v>
      </c>
      <c r="BT25" s="354">
        <v>18.270454050000001</v>
      </c>
      <c r="BU25" s="354">
        <v>19.391870140000002</v>
      </c>
      <c r="BV25" s="354">
        <v>21.016963480000001</v>
      </c>
    </row>
    <row r="26" spans="1:74" ht="11.1" customHeight="1" x14ac:dyDescent="0.2">
      <c r="A26" s="267" t="s">
        <v>260</v>
      </c>
      <c r="B26" s="601" t="s">
        <v>1182</v>
      </c>
      <c r="C26" s="574">
        <v>9.3470130000000005</v>
      </c>
      <c r="D26" s="574">
        <v>9.0512807500000001</v>
      </c>
      <c r="E26" s="574">
        <v>8.2843733871000005</v>
      </c>
      <c r="F26" s="574">
        <v>8.1605300333000006</v>
      </c>
      <c r="G26" s="574">
        <v>7.4263955484000004</v>
      </c>
      <c r="H26" s="574">
        <v>7.6225831667000001</v>
      </c>
      <c r="I26" s="574">
        <v>8.2026819677000002</v>
      </c>
      <c r="J26" s="574">
        <v>7.5099342903000004</v>
      </c>
      <c r="K26" s="574">
        <v>7.7912675</v>
      </c>
      <c r="L26" s="574">
        <v>7.7181611290000003</v>
      </c>
      <c r="M26" s="574">
        <v>8.1586572667000006</v>
      </c>
      <c r="N26" s="574">
        <v>9.3524510967999994</v>
      </c>
      <c r="O26" s="574">
        <v>8.7911647097000003</v>
      </c>
      <c r="P26" s="574">
        <v>8.5656576428999998</v>
      </c>
      <c r="Q26" s="574">
        <v>8.0018956774000003</v>
      </c>
      <c r="R26" s="574">
        <v>7.3360328333</v>
      </c>
      <c r="S26" s="574">
        <v>6.9179313226000003</v>
      </c>
      <c r="T26" s="574">
        <v>7.7063092332999998</v>
      </c>
      <c r="U26" s="574">
        <v>8.2119556774000007</v>
      </c>
      <c r="V26" s="574">
        <v>7.9406427418999996</v>
      </c>
      <c r="W26" s="574">
        <v>7.6602253666999998</v>
      </c>
      <c r="X26" s="574">
        <v>7.4426765483999997</v>
      </c>
      <c r="Y26" s="574">
        <v>8.3623148</v>
      </c>
      <c r="Z26" s="574">
        <v>8.8409213870999999</v>
      </c>
      <c r="AA26" s="574">
        <v>10.27803171</v>
      </c>
      <c r="AB26" s="574">
        <v>8.8100624138000008</v>
      </c>
      <c r="AC26" s="574">
        <v>7.6997171934999997</v>
      </c>
      <c r="AD26" s="574">
        <v>7.3945232333000002</v>
      </c>
      <c r="AE26" s="574">
        <v>7.6908277096999997</v>
      </c>
      <c r="AF26" s="574">
        <v>8.2233396666999994</v>
      </c>
      <c r="AG26" s="574">
        <v>8.7539868065000004</v>
      </c>
      <c r="AH26" s="574">
        <v>8.4134010967999995</v>
      </c>
      <c r="AI26" s="574">
        <v>8.1465208666999995</v>
      </c>
      <c r="AJ26" s="574">
        <v>8.1894093870999995</v>
      </c>
      <c r="AK26" s="574">
        <v>9.0121732333000004</v>
      </c>
      <c r="AL26" s="574">
        <v>9.9082699999999999</v>
      </c>
      <c r="AM26" s="574">
        <v>10.769202129</v>
      </c>
      <c r="AN26" s="574">
        <v>10.543113249999999</v>
      </c>
      <c r="AO26" s="574">
        <v>8.4802686773999998</v>
      </c>
      <c r="AP26" s="574">
        <v>7.8687493333000003</v>
      </c>
      <c r="AQ26" s="574">
        <v>7.7503943548000001</v>
      </c>
      <c r="AR26" s="574">
        <v>8.2077533332999995</v>
      </c>
      <c r="AS26" s="574">
        <v>8.3087220644999995</v>
      </c>
      <c r="AT26" s="574">
        <v>7.6620551612999996</v>
      </c>
      <c r="AU26" s="574">
        <v>7.4159047332999997</v>
      </c>
      <c r="AV26" s="574">
        <v>7.4953507419000003</v>
      </c>
      <c r="AW26" s="574">
        <v>8.8027403332999992</v>
      </c>
      <c r="AX26" s="574">
        <v>10.356586</v>
      </c>
      <c r="AY26" s="574">
        <v>10.601778355</v>
      </c>
      <c r="AZ26" s="874">
        <v>9.7712655356999996</v>
      </c>
      <c r="BA26" s="874">
        <v>7.6945820967999996</v>
      </c>
      <c r="BB26" s="874">
        <v>7.1637630000000003</v>
      </c>
      <c r="BC26" s="874">
        <v>7.026097</v>
      </c>
      <c r="BD26" s="354">
        <v>7.3986749999999999</v>
      </c>
      <c r="BE26" s="354">
        <v>7.8845619999999998</v>
      </c>
      <c r="BF26" s="354">
        <v>7.6287779999999996</v>
      </c>
      <c r="BG26" s="354">
        <v>7.424976</v>
      </c>
      <c r="BH26" s="354">
        <v>7.3698370000000004</v>
      </c>
      <c r="BI26" s="354">
        <v>7.8355730000000001</v>
      </c>
      <c r="BJ26" s="354">
        <v>8.6780690000000007</v>
      </c>
      <c r="BK26" s="354">
        <v>9.9299510000000009</v>
      </c>
      <c r="BL26" s="354">
        <v>8.8540569999999992</v>
      </c>
      <c r="BM26" s="354">
        <v>7.9657359999999997</v>
      </c>
      <c r="BN26" s="354">
        <v>7.4445629999999996</v>
      </c>
      <c r="BO26" s="354">
        <v>7.2242009999999999</v>
      </c>
      <c r="BP26" s="354">
        <v>7.5440040000000002</v>
      </c>
      <c r="BQ26" s="354">
        <v>7.9885679999999999</v>
      </c>
      <c r="BR26" s="354">
        <v>7.7032470000000002</v>
      </c>
      <c r="BS26" s="354">
        <v>7.478326</v>
      </c>
      <c r="BT26" s="354">
        <v>7.4071020000000001</v>
      </c>
      <c r="BU26" s="354">
        <v>7.8581380000000003</v>
      </c>
      <c r="BV26" s="354">
        <v>8.6860440000000008</v>
      </c>
    </row>
    <row r="27" spans="1:74" ht="11.1" customHeight="1" x14ac:dyDescent="0.2">
      <c r="A27" s="267" t="s">
        <v>527</v>
      </c>
      <c r="B27" s="601" t="s">
        <v>1183</v>
      </c>
      <c r="C27" s="574">
        <v>8.2917610968000002</v>
      </c>
      <c r="D27" s="574">
        <v>8.2022080000000006</v>
      </c>
      <c r="E27" s="574">
        <v>8.8696254194000002</v>
      </c>
      <c r="F27" s="574">
        <v>8.5640821667000004</v>
      </c>
      <c r="G27" s="574">
        <v>8.5553847742000002</v>
      </c>
      <c r="H27" s="574">
        <v>8.4366778667000002</v>
      </c>
      <c r="I27" s="574">
        <v>8.3686093548000002</v>
      </c>
      <c r="J27" s="574">
        <v>8.3166361612999999</v>
      </c>
      <c r="K27" s="574">
        <v>7.7028572332999996</v>
      </c>
      <c r="L27" s="574">
        <v>7.8872658065000003</v>
      </c>
      <c r="M27" s="574">
        <v>8.4136552666999993</v>
      </c>
      <c r="N27" s="574">
        <v>8.3432591613000007</v>
      </c>
      <c r="O27" s="574">
        <v>8.7573557418999997</v>
      </c>
      <c r="P27" s="574">
        <v>8.8759632856999993</v>
      </c>
      <c r="Q27" s="574">
        <v>9.1571931289999995</v>
      </c>
      <c r="R27" s="574">
        <v>8.1630566000000009</v>
      </c>
      <c r="S27" s="574">
        <v>8.7628226774000009</v>
      </c>
      <c r="T27" s="574">
        <v>9.3156723666999994</v>
      </c>
      <c r="U27" s="574">
        <v>9.2007501289999993</v>
      </c>
      <c r="V27" s="574">
        <v>9.0791184839000003</v>
      </c>
      <c r="W27" s="574">
        <v>9.3014761000000004</v>
      </c>
      <c r="X27" s="574">
        <v>8.6271512258000005</v>
      </c>
      <c r="Y27" s="574">
        <v>8.9340457999999998</v>
      </c>
      <c r="Z27" s="574">
        <v>9.2237574515999992</v>
      </c>
      <c r="AA27" s="574">
        <v>8.9592722581000004</v>
      </c>
      <c r="AB27" s="574">
        <v>9.7920472758999999</v>
      </c>
      <c r="AC27" s="574">
        <v>9.6158381935000001</v>
      </c>
      <c r="AD27" s="574">
        <v>8.7815854000000009</v>
      </c>
      <c r="AE27" s="574">
        <v>8.9896781289999996</v>
      </c>
      <c r="AF27" s="574">
        <v>9.0116590999999993</v>
      </c>
      <c r="AG27" s="574">
        <v>9.1694722581000008</v>
      </c>
      <c r="AH27" s="574">
        <v>9.2484955806000002</v>
      </c>
      <c r="AI27" s="574">
        <v>9.1760327332999996</v>
      </c>
      <c r="AJ27" s="574">
        <v>8.8099952257999998</v>
      </c>
      <c r="AK27" s="574">
        <v>8.7723711333000001</v>
      </c>
      <c r="AL27" s="574">
        <v>9.1807796129000003</v>
      </c>
      <c r="AM27" s="574">
        <v>9.0114153870999996</v>
      </c>
      <c r="AN27" s="574">
        <v>9.7934278570999993</v>
      </c>
      <c r="AO27" s="574">
        <v>9.5256353225999995</v>
      </c>
      <c r="AP27" s="574">
        <v>9.2312572332999991</v>
      </c>
      <c r="AQ27" s="574">
        <v>9.6896836128999997</v>
      </c>
      <c r="AR27" s="574">
        <v>9.5250433332999993</v>
      </c>
      <c r="AS27" s="574">
        <v>9.1572132257999996</v>
      </c>
      <c r="AT27" s="574">
        <v>10.015199484</v>
      </c>
      <c r="AU27" s="574">
        <v>9.2390053999999999</v>
      </c>
      <c r="AV27" s="574">
        <v>9.0328431289999997</v>
      </c>
      <c r="AW27" s="574">
        <v>9.3842735000000008</v>
      </c>
      <c r="AX27" s="574">
        <v>10.046996323</v>
      </c>
      <c r="AY27" s="574">
        <v>9.4932363548000005</v>
      </c>
      <c r="AZ27" s="874">
        <v>10.360113536</v>
      </c>
      <c r="BA27" s="874">
        <v>10.231747516</v>
      </c>
      <c r="BB27" s="874">
        <v>10.060269999999999</v>
      </c>
      <c r="BC27" s="874">
        <v>9.9909189999999999</v>
      </c>
      <c r="BD27" s="354">
        <v>9.8408700000000007</v>
      </c>
      <c r="BE27" s="354">
        <v>9.7073350000000005</v>
      </c>
      <c r="BF27" s="354">
        <v>9.6992049999999992</v>
      </c>
      <c r="BG27" s="354">
        <v>9.7643880000000003</v>
      </c>
      <c r="BH27" s="354">
        <v>9.4687029999999996</v>
      </c>
      <c r="BI27" s="354">
        <v>9.4434109999999993</v>
      </c>
      <c r="BJ27" s="354">
        <v>9.4862450000000003</v>
      </c>
      <c r="BK27" s="354">
        <v>9.4287810000000007</v>
      </c>
      <c r="BL27" s="354">
        <v>10.26496</v>
      </c>
      <c r="BM27" s="354">
        <v>10.4253</v>
      </c>
      <c r="BN27" s="354">
        <v>10.18845</v>
      </c>
      <c r="BO27" s="354">
        <v>10.18669</v>
      </c>
      <c r="BP27" s="354">
        <v>10.17008</v>
      </c>
      <c r="BQ27" s="354">
        <v>10.14513</v>
      </c>
      <c r="BR27" s="354">
        <v>10.07254</v>
      </c>
      <c r="BS27" s="354">
        <v>10.141310000000001</v>
      </c>
      <c r="BT27" s="354">
        <v>9.8479460000000003</v>
      </c>
      <c r="BU27" s="354">
        <v>9.8241510000000005</v>
      </c>
      <c r="BV27" s="354">
        <v>9.7179520000000004</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874"/>
      <c r="BA28" s="874"/>
      <c r="BB28" s="874"/>
      <c r="BC28" s="87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466</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874"/>
      <c r="BA29" s="874"/>
      <c r="BB29" s="874"/>
      <c r="BC29" s="874"/>
      <c r="BD29" s="354"/>
      <c r="BE29" s="354"/>
      <c r="BF29" s="354"/>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270</v>
      </c>
      <c r="B30" s="596" t="s">
        <v>1184</v>
      </c>
      <c r="C30" s="313">
        <v>115.55025806</v>
      </c>
      <c r="D30" s="313">
        <v>109.01546429</v>
      </c>
      <c r="E30" s="313">
        <v>89.734451613000004</v>
      </c>
      <c r="F30" s="313">
        <v>78.606233333000006</v>
      </c>
      <c r="G30" s="313">
        <v>72.265258064999998</v>
      </c>
      <c r="H30" s="313">
        <v>77.236466667000002</v>
      </c>
      <c r="I30" s="313">
        <v>83.535548387000006</v>
      </c>
      <c r="J30" s="313">
        <v>82.796806451999998</v>
      </c>
      <c r="K30" s="313">
        <v>76.451033332999998</v>
      </c>
      <c r="L30" s="313">
        <v>76.207193548000006</v>
      </c>
      <c r="M30" s="313">
        <v>92.298199999999994</v>
      </c>
      <c r="N30" s="313">
        <v>108.99809677</v>
      </c>
      <c r="O30" s="313">
        <v>107.00132257999999</v>
      </c>
      <c r="P30" s="313">
        <v>105.63332143</v>
      </c>
      <c r="Q30" s="313">
        <v>97.679612903000006</v>
      </c>
      <c r="R30" s="313">
        <v>80.6678</v>
      </c>
      <c r="S30" s="313">
        <v>74.533387097000002</v>
      </c>
      <c r="T30" s="313">
        <v>78.869299999999996</v>
      </c>
      <c r="U30" s="313">
        <v>86.195483870999993</v>
      </c>
      <c r="V30" s="313">
        <v>86.550516129000002</v>
      </c>
      <c r="W30" s="313">
        <v>79.542566667000003</v>
      </c>
      <c r="X30" s="313">
        <v>78.799548387000002</v>
      </c>
      <c r="Y30" s="313">
        <v>94.196433333000002</v>
      </c>
      <c r="Z30" s="313">
        <v>102.657</v>
      </c>
      <c r="AA30" s="313">
        <v>120.32787771</v>
      </c>
      <c r="AB30" s="313">
        <v>102.32044807</v>
      </c>
      <c r="AC30" s="313">
        <v>90.358101552999997</v>
      </c>
      <c r="AD30" s="313">
        <v>79.999636570000007</v>
      </c>
      <c r="AE30" s="313">
        <v>75.450634320999995</v>
      </c>
      <c r="AF30" s="313">
        <v>81.040440437000001</v>
      </c>
      <c r="AG30" s="313">
        <v>88.603553065</v>
      </c>
      <c r="AH30" s="313">
        <v>87.882435547</v>
      </c>
      <c r="AI30" s="313">
        <v>80.558558364999996</v>
      </c>
      <c r="AJ30" s="313">
        <v>78.432789450000001</v>
      </c>
      <c r="AK30" s="313">
        <v>90.328398527999994</v>
      </c>
      <c r="AL30" s="313">
        <v>108.45887967</v>
      </c>
      <c r="AM30" s="313">
        <v>126.53583019</v>
      </c>
      <c r="AN30" s="313">
        <v>115.48208932</v>
      </c>
      <c r="AO30" s="313">
        <v>88.774067995999999</v>
      </c>
      <c r="AP30" s="313">
        <v>79.274286601</v>
      </c>
      <c r="AQ30" s="313">
        <v>74.492535965000002</v>
      </c>
      <c r="AR30" s="313">
        <v>80.571372500999999</v>
      </c>
      <c r="AS30" s="313">
        <v>87.887138547000006</v>
      </c>
      <c r="AT30" s="313">
        <v>85.280683162000003</v>
      </c>
      <c r="AU30" s="313">
        <v>80.921335098</v>
      </c>
      <c r="AV30" s="313">
        <v>78.850482002999996</v>
      </c>
      <c r="AW30" s="313">
        <v>92.787481194999998</v>
      </c>
      <c r="AX30" s="313">
        <v>112.88576270999999</v>
      </c>
      <c r="AY30" s="313">
        <v>122.19647517</v>
      </c>
      <c r="AZ30" s="896">
        <v>111.34243705999999</v>
      </c>
      <c r="BA30" s="896">
        <v>89.712151581000001</v>
      </c>
      <c r="BB30" s="896">
        <v>77.577457100000004</v>
      </c>
      <c r="BC30" s="896">
        <v>74.650999100000007</v>
      </c>
      <c r="BD30" s="437">
        <v>80.055750000000003</v>
      </c>
      <c r="BE30" s="437">
        <v>88.854810000000001</v>
      </c>
      <c r="BF30" s="437">
        <v>89.13467</v>
      </c>
      <c r="BG30" s="437">
        <v>83.572100000000006</v>
      </c>
      <c r="BH30" s="437">
        <v>81.568259999999995</v>
      </c>
      <c r="BI30" s="437">
        <v>95.523139999999998</v>
      </c>
      <c r="BJ30" s="437">
        <v>112.37860000000001</v>
      </c>
      <c r="BK30" s="437">
        <v>121.0187</v>
      </c>
      <c r="BL30" s="437">
        <v>112.8301</v>
      </c>
      <c r="BM30" s="437">
        <v>96.354119999999995</v>
      </c>
      <c r="BN30" s="437">
        <v>83.555189999999996</v>
      </c>
      <c r="BO30" s="437">
        <v>76.540270000000007</v>
      </c>
      <c r="BP30" s="437">
        <v>83.44999</v>
      </c>
      <c r="BQ30" s="437">
        <v>91.857479999999995</v>
      </c>
      <c r="BR30" s="437">
        <v>91.915750000000003</v>
      </c>
      <c r="BS30" s="437">
        <v>86.149190000000004</v>
      </c>
      <c r="BT30" s="437">
        <v>83.881680000000003</v>
      </c>
      <c r="BU30" s="437">
        <v>97.946920000000006</v>
      </c>
      <c r="BV30" s="437">
        <v>114.84229999999999</v>
      </c>
    </row>
    <row r="31" spans="1:74" ht="11.1" customHeight="1" x14ac:dyDescent="0.2">
      <c r="A31" s="267" t="s">
        <v>265</v>
      </c>
      <c r="B31" s="597" t="s">
        <v>1185</v>
      </c>
      <c r="C31" s="574">
        <v>30.888548387</v>
      </c>
      <c r="D31" s="574">
        <v>28.257357143</v>
      </c>
      <c r="E31" s="574">
        <v>18.985451612999999</v>
      </c>
      <c r="F31" s="574">
        <v>12.8185</v>
      </c>
      <c r="G31" s="574">
        <v>6.4925483871000003</v>
      </c>
      <c r="H31" s="574">
        <v>4.1313333332999997</v>
      </c>
      <c r="I31" s="574">
        <v>3.556</v>
      </c>
      <c r="J31" s="574">
        <v>3.3192903226000001</v>
      </c>
      <c r="K31" s="574">
        <v>3.8031000000000001</v>
      </c>
      <c r="L31" s="574">
        <v>7.8042903226</v>
      </c>
      <c r="M31" s="574">
        <v>17.107500000000002</v>
      </c>
      <c r="N31" s="574">
        <v>26.929032257999999</v>
      </c>
      <c r="O31" s="574">
        <v>26.057354838999998</v>
      </c>
      <c r="P31" s="574">
        <v>24.655642857</v>
      </c>
      <c r="Q31" s="574">
        <v>20.564483871</v>
      </c>
      <c r="R31" s="574">
        <v>11.358066666999999</v>
      </c>
      <c r="S31" s="574">
        <v>6.4090967742</v>
      </c>
      <c r="T31" s="574">
        <v>4.3311666666999997</v>
      </c>
      <c r="U31" s="574">
        <v>3.6313548387000001</v>
      </c>
      <c r="V31" s="574">
        <v>3.3956774194000001</v>
      </c>
      <c r="W31" s="574">
        <v>3.8155000000000001</v>
      </c>
      <c r="X31" s="574">
        <v>7.3597419354999998</v>
      </c>
      <c r="Y31" s="574">
        <v>16.569099999999999</v>
      </c>
      <c r="Z31" s="574">
        <v>21.348967741999999</v>
      </c>
      <c r="AA31" s="574">
        <v>30.118290323</v>
      </c>
      <c r="AB31" s="574">
        <v>22.201965517000001</v>
      </c>
      <c r="AC31" s="574">
        <v>16.420903226</v>
      </c>
      <c r="AD31" s="574">
        <v>10.591666667</v>
      </c>
      <c r="AE31" s="574">
        <v>5.5632258065000002</v>
      </c>
      <c r="AF31" s="574">
        <v>4.1219333333000003</v>
      </c>
      <c r="AG31" s="574">
        <v>3.4653870967999998</v>
      </c>
      <c r="AH31" s="574">
        <v>3.3981935484000001</v>
      </c>
      <c r="AI31" s="574">
        <v>3.7587999999999999</v>
      </c>
      <c r="AJ31" s="574">
        <v>6.2504838710000001</v>
      </c>
      <c r="AK31" s="574">
        <v>13.728233333</v>
      </c>
      <c r="AL31" s="574">
        <v>24.432645161</v>
      </c>
      <c r="AM31" s="574">
        <v>33.425290322999999</v>
      </c>
      <c r="AN31" s="574">
        <v>28.415857143</v>
      </c>
      <c r="AO31" s="574">
        <v>17.014548387000001</v>
      </c>
      <c r="AP31" s="574">
        <v>10.851733333</v>
      </c>
      <c r="AQ31" s="574">
        <v>6.0795483871</v>
      </c>
      <c r="AR31" s="574">
        <v>4.3200666666999998</v>
      </c>
      <c r="AS31" s="574">
        <v>3.5807419354999999</v>
      </c>
      <c r="AT31" s="574">
        <v>3.3752580645000001</v>
      </c>
      <c r="AU31" s="574">
        <v>3.7507333332999999</v>
      </c>
      <c r="AV31" s="574">
        <v>6.9760967742000002</v>
      </c>
      <c r="AW31" s="574">
        <v>15.735533332999999</v>
      </c>
      <c r="AX31" s="574">
        <v>26.620838710000001</v>
      </c>
      <c r="AY31" s="574">
        <v>31.350451613000001</v>
      </c>
      <c r="AZ31" s="874">
        <v>25.882000000000001</v>
      </c>
      <c r="BA31" s="874">
        <v>15.509516129</v>
      </c>
      <c r="BB31" s="874">
        <v>8.9414119999999997</v>
      </c>
      <c r="BC31" s="874">
        <v>6.1798489999999999</v>
      </c>
      <c r="BD31" s="354">
        <v>4.0907520000000002</v>
      </c>
      <c r="BE31" s="354">
        <v>3.5042219999999999</v>
      </c>
      <c r="BF31" s="354">
        <v>3.4542890000000002</v>
      </c>
      <c r="BG31" s="354">
        <v>3.8162060000000002</v>
      </c>
      <c r="BH31" s="354">
        <v>7.5729519999999999</v>
      </c>
      <c r="BI31" s="354">
        <v>15.840439999999999</v>
      </c>
      <c r="BJ31" s="354">
        <v>24.272590000000001</v>
      </c>
      <c r="BK31" s="354">
        <v>28.16132</v>
      </c>
      <c r="BL31" s="354">
        <v>25.15258</v>
      </c>
      <c r="BM31" s="354">
        <v>18.393840000000001</v>
      </c>
      <c r="BN31" s="354">
        <v>11.41606</v>
      </c>
      <c r="BO31" s="354">
        <v>6.3180069999999997</v>
      </c>
      <c r="BP31" s="354">
        <v>4.1956030000000002</v>
      </c>
      <c r="BQ31" s="354">
        <v>3.52027</v>
      </c>
      <c r="BR31" s="354">
        <v>3.455924</v>
      </c>
      <c r="BS31" s="354">
        <v>3.8112789999999999</v>
      </c>
      <c r="BT31" s="354">
        <v>7.5488929999999996</v>
      </c>
      <c r="BU31" s="354">
        <v>15.78576</v>
      </c>
      <c r="BV31" s="354">
        <v>24.188939999999999</v>
      </c>
    </row>
    <row r="32" spans="1:74" ht="11.1" customHeight="1" x14ac:dyDescent="0.2">
      <c r="A32" s="267" t="s">
        <v>266</v>
      </c>
      <c r="B32" s="597" t="s">
        <v>1186</v>
      </c>
      <c r="C32" s="574">
        <v>17.771000000000001</v>
      </c>
      <c r="D32" s="574">
        <v>16.572821429000001</v>
      </c>
      <c r="E32" s="574">
        <v>12.434741935</v>
      </c>
      <c r="F32" s="574">
        <v>9.1979000000000006</v>
      </c>
      <c r="G32" s="574">
        <v>5.9086129031999999</v>
      </c>
      <c r="H32" s="574">
        <v>4.8707333332999996</v>
      </c>
      <c r="I32" s="574">
        <v>4.6646451613000002</v>
      </c>
      <c r="J32" s="574">
        <v>4.5670000000000002</v>
      </c>
      <c r="K32" s="574">
        <v>4.9968666666999999</v>
      </c>
      <c r="L32" s="574">
        <v>7.2032258064999999</v>
      </c>
      <c r="M32" s="574">
        <v>11.7782</v>
      </c>
      <c r="N32" s="574">
        <v>15.878548387</v>
      </c>
      <c r="O32" s="574">
        <v>15.437935484</v>
      </c>
      <c r="P32" s="574">
        <v>15.242285713999999</v>
      </c>
      <c r="Q32" s="574">
        <v>13.233354839</v>
      </c>
      <c r="R32" s="574">
        <v>8.4905000000000008</v>
      </c>
      <c r="S32" s="574">
        <v>5.9223225806000004</v>
      </c>
      <c r="T32" s="574">
        <v>5.0117666666999998</v>
      </c>
      <c r="U32" s="574">
        <v>4.6487419355000004</v>
      </c>
      <c r="V32" s="574">
        <v>4.7241290322999996</v>
      </c>
      <c r="W32" s="574">
        <v>4.9092333332999996</v>
      </c>
      <c r="X32" s="574">
        <v>7.2711290323000002</v>
      </c>
      <c r="Y32" s="574">
        <v>11.611866666999999</v>
      </c>
      <c r="Z32" s="574">
        <v>13.390806452</v>
      </c>
      <c r="AA32" s="574">
        <v>17.509870968000001</v>
      </c>
      <c r="AB32" s="574">
        <v>14.319275862</v>
      </c>
      <c r="AC32" s="574">
        <v>11.207548386999999</v>
      </c>
      <c r="AD32" s="574">
        <v>8.2645333332999993</v>
      </c>
      <c r="AE32" s="574">
        <v>5.6772903226000002</v>
      </c>
      <c r="AF32" s="574">
        <v>5.0933999999999999</v>
      </c>
      <c r="AG32" s="574">
        <v>4.7366774194000003</v>
      </c>
      <c r="AH32" s="574">
        <v>4.7690322581000002</v>
      </c>
      <c r="AI32" s="574">
        <v>5.1413000000000002</v>
      </c>
      <c r="AJ32" s="574">
        <v>6.7307096774000001</v>
      </c>
      <c r="AK32" s="574">
        <v>10.475099999999999</v>
      </c>
      <c r="AL32" s="574">
        <v>14.962032258000001</v>
      </c>
      <c r="AM32" s="574">
        <v>19.667322581000001</v>
      </c>
      <c r="AN32" s="574">
        <v>17.575392857000001</v>
      </c>
      <c r="AO32" s="574">
        <v>11.764677419</v>
      </c>
      <c r="AP32" s="574">
        <v>8.7462333332999993</v>
      </c>
      <c r="AQ32" s="574">
        <v>6.1551612902999997</v>
      </c>
      <c r="AR32" s="574">
        <v>5.1715333333000002</v>
      </c>
      <c r="AS32" s="574">
        <v>4.9691612902999998</v>
      </c>
      <c r="AT32" s="574">
        <v>4.9313870968</v>
      </c>
      <c r="AU32" s="574">
        <v>5.1568666667</v>
      </c>
      <c r="AV32" s="574">
        <v>7.3144516129000001</v>
      </c>
      <c r="AW32" s="574">
        <v>11.364333332999999</v>
      </c>
      <c r="AX32" s="574">
        <v>16.354741935</v>
      </c>
      <c r="AY32" s="574">
        <v>18.972290322999999</v>
      </c>
      <c r="AZ32" s="874">
        <v>15.89625</v>
      </c>
      <c r="BA32" s="874">
        <v>11.248612903</v>
      </c>
      <c r="BB32" s="874">
        <v>7.4174519999999999</v>
      </c>
      <c r="BC32" s="874">
        <v>6.0982349999999999</v>
      </c>
      <c r="BD32" s="354">
        <v>5.091469</v>
      </c>
      <c r="BE32" s="354">
        <v>4.6538399999999998</v>
      </c>
      <c r="BF32" s="354">
        <v>4.7722899999999999</v>
      </c>
      <c r="BG32" s="354">
        <v>5.2837149999999999</v>
      </c>
      <c r="BH32" s="354">
        <v>7.6025039999999997</v>
      </c>
      <c r="BI32" s="354">
        <v>11.533759999999999</v>
      </c>
      <c r="BJ32" s="354">
        <v>15.065390000000001</v>
      </c>
      <c r="BK32" s="354">
        <v>16.975339999999999</v>
      </c>
      <c r="BL32" s="354">
        <v>15.905889999999999</v>
      </c>
      <c r="BM32" s="354">
        <v>12.63809</v>
      </c>
      <c r="BN32" s="354">
        <v>8.8395569999999992</v>
      </c>
      <c r="BO32" s="354">
        <v>6.4523020000000004</v>
      </c>
      <c r="BP32" s="354">
        <v>5.3668399999999998</v>
      </c>
      <c r="BQ32" s="354">
        <v>4.9646400000000002</v>
      </c>
      <c r="BR32" s="354">
        <v>5.0459849999999999</v>
      </c>
      <c r="BS32" s="354">
        <v>5.6291260000000003</v>
      </c>
      <c r="BT32" s="354">
        <v>8.0010370000000002</v>
      </c>
      <c r="BU32" s="354">
        <v>11.98264</v>
      </c>
      <c r="BV32" s="354">
        <v>15.665800000000001</v>
      </c>
    </row>
    <row r="33" spans="1:75" ht="11.1" customHeight="1" x14ac:dyDescent="0.2">
      <c r="A33" s="267" t="s">
        <v>268</v>
      </c>
      <c r="B33" s="597" t="s">
        <v>1187</v>
      </c>
      <c r="C33" s="574">
        <v>26.604225805999999</v>
      </c>
      <c r="D33" s="574">
        <v>26.028178571000002</v>
      </c>
      <c r="E33" s="574">
        <v>24.527354839000001</v>
      </c>
      <c r="F33" s="574">
        <v>23.503866667</v>
      </c>
      <c r="G33" s="574">
        <v>22.040903226000001</v>
      </c>
      <c r="H33" s="574">
        <v>21.805066666999998</v>
      </c>
      <c r="I33" s="574">
        <v>21.416193547999999</v>
      </c>
      <c r="J33" s="574">
        <v>21.810903226000001</v>
      </c>
      <c r="K33" s="574">
        <v>21.7515</v>
      </c>
      <c r="L33" s="574">
        <v>22.293677419000002</v>
      </c>
      <c r="M33" s="574">
        <v>24.297466666999998</v>
      </c>
      <c r="N33" s="574">
        <v>24.517870968</v>
      </c>
      <c r="O33" s="574">
        <v>24.865580645000001</v>
      </c>
      <c r="P33" s="574">
        <v>25.307964286000001</v>
      </c>
      <c r="Q33" s="574">
        <v>24.438387097</v>
      </c>
      <c r="R33" s="574">
        <v>23.567833332999999</v>
      </c>
      <c r="S33" s="574">
        <v>22.003225806</v>
      </c>
      <c r="T33" s="574">
        <v>21.873200000000001</v>
      </c>
      <c r="U33" s="574">
        <v>21.607645161000001</v>
      </c>
      <c r="V33" s="574">
        <v>22.181161289999999</v>
      </c>
      <c r="W33" s="574">
        <v>22.354399999999998</v>
      </c>
      <c r="X33" s="574">
        <v>22.915322581000002</v>
      </c>
      <c r="Y33" s="574">
        <v>24.723833333000002</v>
      </c>
      <c r="Z33" s="574">
        <v>25.489258065000001</v>
      </c>
      <c r="AA33" s="574">
        <v>25.845290323</v>
      </c>
      <c r="AB33" s="574">
        <v>24.753862069</v>
      </c>
      <c r="AC33" s="574">
        <v>24.112870967999999</v>
      </c>
      <c r="AD33" s="574">
        <v>23.314466667000001</v>
      </c>
      <c r="AE33" s="574">
        <v>22.099129032</v>
      </c>
      <c r="AF33" s="574">
        <v>21.924566667000001</v>
      </c>
      <c r="AG33" s="574">
        <v>22.138709677000001</v>
      </c>
      <c r="AH33" s="574">
        <v>22.530870967999999</v>
      </c>
      <c r="AI33" s="574">
        <v>22.330233332999999</v>
      </c>
      <c r="AJ33" s="574">
        <v>22.370032257999998</v>
      </c>
      <c r="AK33" s="574">
        <v>24.172333333000001</v>
      </c>
      <c r="AL33" s="574">
        <v>25.730387097000001</v>
      </c>
      <c r="AM33" s="574">
        <v>26.710225806</v>
      </c>
      <c r="AN33" s="574">
        <v>26.148321428999999</v>
      </c>
      <c r="AO33" s="574">
        <v>24.032677418999999</v>
      </c>
      <c r="AP33" s="574">
        <v>23.217766666999999</v>
      </c>
      <c r="AQ33" s="574">
        <v>22.299612903</v>
      </c>
      <c r="AR33" s="574">
        <v>21.830733333000001</v>
      </c>
      <c r="AS33" s="574">
        <v>21.959129032</v>
      </c>
      <c r="AT33" s="574">
        <v>22.381935484</v>
      </c>
      <c r="AU33" s="574">
        <v>22.356300000000001</v>
      </c>
      <c r="AV33" s="574">
        <v>22.339967741999999</v>
      </c>
      <c r="AW33" s="574">
        <v>24.651233333</v>
      </c>
      <c r="AX33" s="574">
        <v>25.805935483999999</v>
      </c>
      <c r="AY33" s="574">
        <v>26.07516129</v>
      </c>
      <c r="AZ33" s="874">
        <v>25.519500000000001</v>
      </c>
      <c r="BA33" s="874">
        <v>23.912806452000002</v>
      </c>
      <c r="BB33" s="874">
        <v>23.53931</v>
      </c>
      <c r="BC33" s="874">
        <v>22.80105</v>
      </c>
      <c r="BD33" s="354">
        <v>22.635059999999999</v>
      </c>
      <c r="BE33" s="354">
        <v>22.730979999999999</v>
      </c>
      <c r="BF33" s="354">
        <v>23.160039999999999</v>
      </c>
      <c r="BG33" s="354">
        <v>23.312149999999999</v>
      </c>
      <c r="BH33" s="354">
        <v>23.75029</v>
      </c>
      <c r="BI33" s="354">
        <v>25.66554</v>
      </c>
      <c r="BJ33" s="354">
        <v>26.692450000000001</v>
      </c>
      <c r="BK33" s="354">
        <v>27.066770000000002</v>
      </c>
      <c r="BL33" s="354">
        <v>26.83614</v>
      </c>
      <c r="BM33" s="354">
        <v>25.372489999999999</v>
      </c>
      <c r="BN33" s="354">
        <v>24.537839999999999</v>
      </c>
      <c r="BO33" s="354">
        <v>23.34507</v>
      </c>
      <c r="BP33" s="354">
        <v>23.114239999999999</v>
      </c>
      <c r="BQ33" s="354">
        <v>23.033180000000002</v>
      </c>
      <c r="BR33" s="354">
        <v>23.365210000000001</v>
      </c>
      <c r="BS33" s="354">
        <v>23.43721</v>
      </c>
      <c r="BT33" s="354">
        <v>23.80649</v>
      </c>
      <c r="BU33" s="354">
        <v>25.66808</v>
      </c>
      <c r="BV33" s="354">
        <v>26.66048</v>
      </c>
    </row>
    <row r="34" spans="1:75" ht="11.1" customHeight="1" x14ac:dyDescent="0.2">
      <c r="A34" s="267" t="s">
        <v>269</v>
      </c>
      <c r="B34" s="597" t="s">
        <v>1188</v>
      </c>
      <c r="C34" s="574">
        <v>30.619830189999998</v>
      </c>
      <c r="D34" s="574">
        <v>28.714266930000001</v>
      </c>
      <c r="E34" s="574">
        <v>25.059587000000001</v>
      </c>
      <c r="F34" s="574">
        <v>24.769173070000001</v>
      </c>
      <c r="G34" s="574">
        <v>29.764088709999999</v>
      </c>
      <c r="H34" s="574">
        <v>38.150875429999999</v>
      </c>
      <c r="I34" s="574">
        <v>45.321610229999997</v>
      </c>
      <c r="J34" s="574">
        <v>44.52079165</v>
      </c>
      <c r="K34" s="574">
        <v>37.504624030000002</v>
      </c>
      <c r="L34" s="574">
        <v>30.530112259999999</v>
      </c>
      <c r="M34" s="574">
        <v>30.07022907</v>
      </c>
      <c r="N34" s="574">
        <v>32.012954550000003</v>
      </c>
      <c r="O34" s="574">
        <v>31.088806099999999</v>
      </c>
      <c r="P34" s="574">
        <v>30.95135282</v>
      </c>
      <c r="Q34" s="574">
        <v>30.21935968</v>
      </c>
      <c r="R34" s="574">
        <v>28.762220129999999</v>
      </c>
      <c r="S34" s="574">
        <v>31.917368289999999</v>
      </c>
      <c r="T34" s="574">
        <v>39.254347770000003</v>
      </c>
      <c r="U34" s="574">
        <v>47.572305550000003</v>
      </c>
      <c r="V34" s="574">
        <v>47.4688941</v>
      </c>
      <c r="W34" s="574">
        <v>39.957835369999998</v>
      </c>
      <c r="X34" s="574">
        <v>32.77268419</v>
      </c>
      <c r="Y34" s="574">
        <v>32.10607907</v>
      </c>
      <c r="Z34" s="574">
        <v>32.89078181</v>
      </c>
      <c r="AA34" s="574">
        <v>36.677168029999997</v>
      </c>
      <c r="AB34" s="574">
        <v>31.472853239999999</v>
      </c>
      <c r="AC34" s="574">
        <v>29.65181123</v>
      </c>
      <c r="AD34" s="574">
        <v>29.329336569999999</v>
      </c>
      <c r="AE34" s="574">
        <v>33.795989159999998</v>
      </c>
      <c r="AF34" s="574">
        <v>41.281373770000002</v>
      </c>
      <c r="AG34" s="574">
        <v>49.278972420000002</v>
      </c>
      <c r="AH34" s="574">
        <v>48.273887160000001</v>
      </c>
      <c r="AI34" s="574">
        <v>40.753200300000003</v>
      </c>
      <c r="AJ34" s="574">
        <v>34.532628160000002</v>
      </c>
      <c r="AK34" s="574">
        <v>32.91610713</v>
      </c>
      <c r="AL34" s="574">
        <v>33.445460320000002</v>
      </c>
      <c r="AM34" s="574">
        <v>36.288539870000001</v>
      </c>
      <c r="AN34" s="574">
        <v>33.281402679999999</v>
      </c>
      <c r="AO34" s="574">
        <v>26.789842190000002</v>
      </c>
      <c r="AP34" s="574">
        <v>27.671061869999999</v>
      </c>
      <c r="AQ34" s="574">
        <v>31.364794029999999</v>
      </c>
      <c r="AR34" s="574">
        <v>40.378547769999997</v>
      </c>
      <c r="AS34" s="574">
        <v>48.186751450000003</v>
      </c>
      <c r="AT34" s="574">
        <v>45.467554130000003</v>
      </c>
      <c r="AU34" s="574">
        <v>40.709043700000002</v>
      </c>
      <c r="AV34" s="574">
        <v>33.401030390000003</v>
      </c>
      <c r="AW34" s="574">
        <v>31.53462313</v>
      </c>
      <c r="AX34" s="574">
        <v>33.778504650000002</v>
      </c>
      <c r="AY34" s="574">
        <v>35.259894520000003</v>
      </c>
      <c r="AZ34" s="874">
        <v>33.809143286000001</v>
      </c>
      <c r="BA34" s="874">
        <v>29.612054806</v>
      </c>
      <c r="BB34" s="874">
        <v>28.753620000000002</v>
      </c>
      <c r="BC34" s="874">
        <v>30.76615</v>
      </c>
      <c r="BD34" s="354">
        <v>39.209090000000003</v>
      </c>
      <c r="BE34" s="354">
        <v>48.5717</v>
      </c>
      <c r="BF34" s="354">
        <v>48.334330000000001</v>
      </c>
      <c r="BG34" s="354">
        <v>41.966450000000002</v>
      </c>
      <c r="BH34" s="354">
        <v>33.512300000000003</v>
      </c>
      <c r="BI34" s="354">
        <v>32.770359999999997</v>
      </c>
      <c r="BJ34" s="354">
        <v>35.939109999999999</v>
      </c>
      <c r="BK34" s="354">
        <v>38.034509999999997</v>
      </c>
      <c r="BL34" s="354">
        <v>34.552709999999998</v>
      </c>
      <c r="BM34" s="354">
        <v>30.129850000000001</v>
      </c>
      <c r="BN34" s="354">
        <v>29.446400000000001</v>
      </c>
      <c r="BO34" s="354">
        <v>31.375859999999999</v>
      </c>
      <c r="BP34" s="354">
        <v>41.442819999999998</v>
      </c>
      <c r="BQ34" s="354">
        <v>50.671030000000002</v>
      </c>
      <c r="BR34" s="354">
        <v>50.356929999999998</v>
      </c>
      <c r="BS34" s="354">
        <v>43.79918</v>
      </c>
      <c r="BT34" s="354">
        <v>35.123989999999999</v>
      </c>
      <c r="BU34" s="354">
        <v>34.517000000000003</v>
      </c>
      <c r="BV34" s="354">
        <v>37.631349999999998</v>
      </c>
    </row>
    <row r="35" spans="1:75" ht="11.1" customHeight="1" x14ac:dyDescent="0.2">
      <c r="A35" s="267" t="s">
        <v>267</v>
      </c>
      <c r="B35" s="597" t="s">
        <v>1189</v>
      </c>
      <c r="C35" s="574">
        <v>4.9342580644999998</v>
      </c>
      <c r="D35" s="574">
        <v>4.9814642857000004</v>
      </c>
      <c r="E35" s="574">
        <v>5.0631935484000001</v>
      </c>
      <c r="F35" s="574">
        <v>5.1130333332999998</v>
      </c>
      <c r="G35" s="574">
        <v>5.1165483870999999</v>
      </c>
      <c r="H35" s="574">
        <v>5.1318333333000004</v>
      </c>
      <c r="I35" s="574">
        <v>5.1727741934999996</v>
      </c>
      <c r="J35" s="574">
        <v>5.2063225806000002</v>
      </c>
      <c r="K35" s="574">
        <v>5.2870666667000004</v>
      </c>
      <c r="L35" s="574">
        <v>5.2776451612999997</v>
      </c>
      <c r="M35" s="574">
        <v>5.2842666666999998</v>
      </c>
      <c r="N35" s="574">
        <v>5.2083870968000001</v>
      </c>
      <c r="O35" s="574">
        <v>5.2431935483999998</v>
      </c>
      <c r="P35" s="574">
        <v>5.2225000000000001</v>
      </c>
      <c r="Q35" s="574">
        <v>5.2973870967999996</v>
      </c>
      <c r="R35" s="574">
        <v>5.2534666666999996</v>
      </c>
      <c r="S35" s="574">
        <v>5.2972258065000002</v>
      </c>
      <c r="T35" s="574">
        <v>5.2355999999999998</v>
      </c>
      <c r="U35" s="574">
        <v>5.2755161289999997</v>
      </c>
      <c r="V35" s="574">
        <v>5.3076129031999999</v>
      </c>
      <c r="W35" s="574">
        <v>5.3183666667000002</v>
      </c>
      <c r="X35" s="574">
        <v>5.3238709676999996</v>
      </c>
      <c r="Y35" s="574">
        <v>5.4051666666999996</v>
      </c>
      <c r="Z35" s="574">
        <v>5.4125161290000001</v>
      </c>
      <c r="AA35" s="574">
        <v>5.2641612902999997</v>
      </c>
      <c r="AB35" s="574">
        <v>5.4092068965999998</v>
      </c>
      <c r="AC35" s="574">
        <v>5.2923548386999997</v>
      </c>
      <c r="AD35" s="574">
        <v>5.2428666667000003</v>
      </c>
      <c r="AE35" s="574">
        <v>5.2509354839000002</v>
      </c>
      <c r="AF35" s="574">
        <v>5.3140333333000003</v>
      </c>
      <c r="AG35" s="574">
        <v>5.3815161290000004</v>
      </c>
      <c r="AH35" s="574">
        <v>5.3314516128999996</v>
      </c>
      <c r="AI35" s="574">
        <v>5.2940666667</v>
      </c>
      <c r="AJ35" s="574">
        <v>5.3678387097</v>
      </c>
      <c r="AK35" s="574">
        <v>5.3686999999999996</v>
      </c>
      <c r="AL35" s="574">
        <v>5.4667741935</v>
      </c>
      <c r="AM35" s="574">
        <v>5.3726451613000004</v>
      </c>
      <c r="AN35" s="574">
        <v>5.4165714286000002</v>
      </c>
      <c r="AO35" s="574">
        <v>5.5600967741999998</v>
      </c>
      <c r="AP35" s="574">
        <v>5.5424666667000002</v>
      </c>
      <c r="AQ35" s="574">
        <v>5.5332258065</v>
      </c>
      <c r="AR35" s="574">
        <v>5.5753333332999997</v>
      </c>
      <c r="AS35" s="574">
        <v>5.6134193548000004</v>
      </c>
      <c r="AT35" s="574">
        <v>5.6473548387000001</v>
      </c>
      <c r="AU35" s="574">
        <v>5.6397000000000004</v>
      </c>
      <c r="AV35" s="574">
        <v>5.5902903225999996</v>
      </c>
      <c r="AW35" s="574">
        <v>5.7343999999999999</v>
      </c>
      <c r="AX35" s="574">
        <v>5.7815483871</v>
      </c>
      <c r="AY35" s="574">
        <v>5.6182580645</v>
      </c>
      <c r="AZ35" s="874">
        <v>5.7346428570999999</v>
      </c>
      <c r="BA35" s="874">
        <v>5.7643548387000001</v>
      </c>
      <c r="BB35" s="874">
        <v>5.750597</v>
      </c>
      <c r="BC35" s="874">
        <v>5.7579690000000001</v>
      </c>
      <c r="BD35" s="354">
        <v>5.768313</v>
      </c>
      <c r="BE35" s="354">
        <v>5.777717</v>
      </c>
      <c r="BF35" s="354">
        <v>5.7839210000000003</v>
      </c>
      <c r="BG35" s="354">
        <v>5.7873409999999996</v>
      </c>
      <c r="BH35" s="354">
        <v>5.8027850000000001</v>
      </c>
      <c r="BI35" s="354">
        <v>5.8228970000000002</v>
      </c>
      <c r="BJ35" s="354">
        <v>5.8385939999999996</v>
      </c>
      <c r="BK35" s="354">
        <v>5.8507350000000002</v>
      </c>
      <c r="BL35" s="354">
        <v>5.7810480000000002</v>
      </c>
      <c r="BM35" s="354">
        <v>5.8734130000000002</v>
      </c>
      <c r="BN35" s="354">
        <v>5.8843350000000001</v>
      </c>
      <c r="BO35" s="354">
        <v>5.8960679999999996</v>
      </c>
      <c r="BP35" s="354">
        <v>5.907565</v>
      </c>
      <c r="BQ35" s="354">
        <v>5.9198409999999999</v>
      </c>
      <c r="BR35" s="354">
        <v>5.9321219999999997</v>
      </c>
      <c r="BS35" s="354">
        <v>5.9433129999999998</v>
      </c>
      <c r="BT35" s="354">
        <v>5.9624309999999996</v>
      </c>
      <c r="BU35" s="354">
        <v>5.9864569999999997</v>
      </c>
      <c r="BV35" s="354">
        <v>6.0039480000000003</v>
      </c>
    </row>
    <row r="36" spans="1:75" ht="11.1" customHeight="1" x14ac:dyDescent="0.2">
      <c r="A36" s="267" t="s">
        <v>271</v>
      </c>
      <c r="B36" s="597" t="s">
        <v>1190</v>
      </c>
      <c r="C36" s="574">
        <v>4.5548387097000003</v>
      </c>
      <c r="D36" s="574">
        <v>4.2837857143000004</v>
      </c>
      <c r="E36" s="574">
        <v>3.486516129</v>
      </c>
      <c r="F36" s="574">
        <v>3.0262333333</v>
      </c>
      <c r="G36" s="574">
        <v>2.7649677419000001</v>
      </c>
      <c r="H36" s="574">
        <v>2.9690333333000001</v>
      </c>
      <c r="I36" s="574">
        <v>3.2267419355000002</v>
      </c>
      <c r="J36" s="574">
        <v>3.1949354839000002</v>
      </c>
      <c r="K36" s="574">
        <v>2.9302999999999999</v>
      </c>
      <c r="L36" s="574">
        <v>2.9206451613</v>
      </c>
      <c r="M36" s="574">
        <v>3.5829666667</v>
      </c>
      <c r="N36" s="574">
        <v>4.2737419355000004</v>
      </c>
      <c r="O36" s="574">
        <v>4.1436451613000003</v>
      </c>
      <c r="P36" s="574">
        <v>4.0887857143000002</v>
      </c>
      <c r="Q36" s="574">
        <v>3.7618709677000002</v>
      </c>
      <c r="R36" s="574">
        <v>3.0709</v>
      </c>
      <c r="S36" s="574">
        <v>2.8193225806000002</v>
      </c>
      <c r="T36" s="574">
        <v>2.9984000000000002</v>
      </c>
      <c r="U36" s="574">
        <v>3.2950967742000001</v>
      </c>
      <c r="V36" s="574">
        <v>3.3082580644999999</v>
      </c>
      <c r="W36" s="574">
        <v>3.0224666667000002</v>
      </c>
      <c r="X36" s="574">
        <v>2.9919677418999999</v>
      </c>
      <c r="Y36" s="574">
        <v>3.6156333332999999</v>
      </c>
      <c r="Z36" s="574">
        <v>3.9598387097000001</v>
      </c>
      <c r="AA36" s="574">
        <v>4.7278387097000003</v>
      </c>
      <c r="AB36" s="574">
        <v>3.9780344828</v>
      </c>
      <c r="AC36" s="574">
        <v>3.4873548387</v>
      </c>
      <c r="AD36" s="574">
        <v>3.0715333333000001</v>
      </c>
      <c r="AE36" s="574">
        <v>2.8788064516</v>
      </c>
      <c r="AF36" s="574">
        <v>3.1198999999999999</v>
      </c>
      <c r="AG36" s="574">
        <v>3.4171290323000001</v>
      </c>
      <c r="AH36" s="574">
        <v>3.3937419355</v>
      </c>
      <c r="AI36" s="574">
        <v>3.0956999999999999</v>
      </c>
      <c r="AJ36" s="574">
        <v>2.9958387097000001</v>
      </c>
      <c r="AK36" s="574">
        <v>3.4826666667000001</v>
      </c>
      <c r="AL36" s="574">
        <v>4.2363225806000004</v>
      </c>
      <c r="AM36" s="574">
        <v>4.8895483870999996</v>
      </c>
      <c r="AN36" s="574">
        <v>4.4622857143000001</v>
      </c>
      <c r="AO36" s="574">
        <v>3.4299677419000001</v>
      </c>
      <c r="AP36" s="574">
        <v>3.0627666667</v>
      </c>
      <c r="AQ36" s="574">
        <v>2.8779354839</v>
      </c>
      <c r="AR36" s="574">
        <v>3.1128999999999998</v>
      </c>
      <c r="AS36" s="574">
        <v>3.3956774194000001</v>
      </c>
      <c r="AT36" s="574">
        <v>3.2949354838999998</v>
      </c>
      <c r="AU36" s="574">
        <v>3.1264333333000001</v>
      </c>
      <c r="AV36" s="574">
        <v>3.0463870968000002</v>
      </c>
      <c r="AW36" s="574">
        <v>3.5851000000000002</v>
      </c>
      <c r="AX36" s="574">
        <v>4.3619354839</v>
      </c>
      <c r="AY36" s="574">
        <v>4.7211612903000004</v>
      </c>
      <c r="AZ36" s="874">
        <v>4.3016428571000001</v>
      </c>
      <c r="BA36" s="874">
        <v>3.4655483871000001</v>
      </c>
      <c r="BB36" s="874">
        <v>2.9758079999999998</v>
      </c>
      <c r="BC36" s="874">
        <v>2.8484880000000001</v>
      </c>
      <c r="BD36" s="354">
        <v>3.0618099999999999</v>
      </c>
      <c r="BE36" s="354">
        <v>3.4170919999999998</v>
      </c>
      <c r="BF36" s="354">
        <v>3.4305400000000001</v>
      </c>
      <c r="BG36" s="354">
        <v>3.2069830000000001</v>
      </c>
      <c r="BH36" s="354">
        <v>3.1281780000000001</v>
      </c>
      <c r="BI36" s="354">
        <v>3.6908810000000001</v>
      </c>
      <c r="BJ36" s="354">
        <v>4.3711890000000002</v>
      </c>
      <c r="BK36" s="354">
        <v>4.713768</v>
      </c>
      <c r="BL36" s="354">
        <v>4.3854930000000003</v>
      </c>
      <c r="BM36" s="354">
        <v>3.730172</v>
      </c>
      <c r="BN36" s="354">
        <v>3.2147410000000001</v>
      </c>
      <c r="BO36" s="354">
        <v>2.9367040000000002</v>
      </c>
      <c r="BP36" s="354">
        <v>3.206655</v>
      </c>
      <c r="BQ36" s="354">
        <v>3.532257</v>
      </c>
      <c r="BR36" s="354">
        <v>3.543323</v>
      </c>
      <c r="BS36" s="354">
        <v>3.3128190000000002</v>
      </c>
      <c r="BT36" s="354">
        <v>3.2225769999999998</v>
      </c>
      <c r="BU36" s="354">
        <v>3.7907320000000002</v>
      </c>
      <c r="BV36" s="354">
        <v>4.4754680000000002</v>
      </c>
    </row>
    <row r="37" spans="1:75" ht="11.1" customHeight="1" x14ac:dyDescent="0.2">
      <c r="A37" s="267" t="s">
        <v>274</v>
      </c>
      <c r="B37" s="597" t="s">
        <v>1191</v>
      </c>
      <c r="C37" s="574">
        <v>0.17825806452000001</v>
      </c>
      <c r="D37" s="574">
        <v>0.17824999999999999</v>
      </c>
      <c r="E37" s="574">
        <v>0.17825806452000001</v>
      </c>
      <c r="F37" s="574">
        <v>0.17823333332999999</v>
      </c>
      <c r="G37" s="574">
        <v>0.17825806452000001</v>
      </c>
      <c r="H37" s="574">
        <v>0.17823333332999999</v>
      </c>
      <c r="I37" s="574">
        <v>0.17825806452000001</v>
      </c>
      <c r="J37" s="574">
        <v>0.17825806452000001</v>
      </c>
      <c r="K37" s="574">
        <v>0.17823333332999999</v>
      </c>
      <c r="L37" s="574">
        <v>0.17825806452000001</v>
      </c>
      <c r="M37" s="574">
        <v>0.17823333332999999</v>
      </c>
      <c r="N37" s="574">
        <v>0.17825806452000001</v>
      </c>
      <c r="O37" s="574">
        <v>0.17025806452</v>
      </c>
      <c r="P37" s="574">
        <v>0.17025000000000001</v>
      </c>
      <c r="Q37" s="574">
        <v>0.17025806452</v>
      </c>
      <c r="R37" s="574">
        <v>0.17023333332999999</v>
      </c>
      <c r="S37" s="574">
        <v>0.17025806452</v>
      </c>
      <c r="T37" s="574">
        <v>0.17023333332999999</v>
      </c>
      <c r="U37" s="574">
        <v>0.17025806452</v>
      </c>
      <c r="V37" s="574">
        <v>0.17025806452</v>
      </c>
      <c r="W37" s="574">
        <v>0.17023333332999999</v>
      </c>
      <c r="X37" s="574">
        <v>0.17025806452</v>
      </c>
      <c r="Y37" s="574">
        <v>0.17023333332999999</v>
      </c>
      <c r="Z37" s="574">
        <v>0.17025806452</v>
      </c>
      <c r="AA37" s="574">
        <v>0.18525806451999999</v>
      </c>
      <c r="AB37" s="574">
        <v>0.18525</v>
      </c>
      <c r="AC37" s="574">
        <v>0.18525806451999999</v>
      </c>
      <c r="AD37" s="574">
        <v>0.18523333333</v>
      </c>
      <c r="AE37" s="574">
        <v>0.18525806451999999</v>
      </c>
      <c r="AF37" s="574">
        <v>0.18523333333</v>
      </c>
      <c r="AG37" s="574">
        <v>0.18516129032</v>
      </c>
      <c r="AH37" s="574">
        <v>0.18525806451999999</v>
      </c>
      <c r="AI37" s="574">
        <v>0.18525806451999999</v>
      </c>
      <c r="AJ37" s="574">
        <v>0.18525806451999999</v>
      </c>
      <c r="AK37" s="574">
        <v>0.18525806451999999</v>
      </c>
      <c r="AL37" s="574">
        <v>0.18525806451999999</v>
      </c>
      <c r="AM37" s="574">
        <v>0.18225806452000001</v>
      </c>
      <c r="AN37" s="574">
        <v>0.18225806452000001</v>
      </c>
      <c r="AO37" s="574">
        <v>0.18225806452000001</v>
      </c>
      <c r="AP37" s="574">
        <v>0.18225806452000001</v>
      </c>
      <c r="AQ37" s="574">
        <v>0.18225806452000001</v>
      </c>
      <c r="AR37" s="574">
        <v>0.18225806452000001</v>
      </c>
      <c r="AS37" s="574">
        <v>0.18225806452000001</v>
      </c>
      <c r="AT37" s="574">
        <v>0.18225806452000001</v>
      </c>
      <c r="AU37" s="574">
        <v>0.18225806452000001</v>
      </c>
      <c r="AV37" s="574">
        <v>0.18225806452000001</v>
      </c>
      <c r="AW37" s="574">
        <v>0.18225806452000001</v>
      </c>
      <c r="AX37" s="574">
        <v>0.18225806452000001</v>
      </c>
      <c r="AY37" s="574">
        <v>0.19925806452</v>
      </c>
      <c r="AZ37" s="874">
        <v>0.19925806452</v>
      </c>
      <c r="BA37" s="874">
        <v>0.19925806452</v>
      </c>
      <c r="BB37" s="874">
        <v>0.19925809999999999</v>
      </c>
      <c r="BC37" s="874">
        <v>0.19925809999999999</v>
      </c>
      <c r="BD37" s="354">
        <v>0.19925809999999999</v>
      </c>
      <c r="BE37" s="354">
        <v>0.19925809999999999</v>
      </c>
      <c r="BF37" s="354">
        <v>0.19925809999999999</v>
      </c>
      <c r="BG37" s="354">
        <v>0.19925809999999999</v>
      </c>
      <c r="BH37" s="354">
        <v>0.19925809999999999</v>
      </c>
      <c r="BI37" s="354">
        <v>0.19925809999999999</v>
      </c>
      <c r="BJ37" s="354">
        <v>0.19925809999999999</v>
      </c>
      <c r="BK37" s="354">
        <v>0.21625810000000001</v>
      </c>
      <c r="BL37" s="354">
        <v>0.21625810000000001</v>
      </c>
      <c r="BM37" s="354">
        <v>0.21625810000000001</v>
      </c>
      <c r="BN37" s="354">
        <v>0.21625810000000001</v>
      </c>
      <c r="BO37" s="354">
        <v>0.21625810000000001</v>
      </c>
      <c r="BP37" s="354">
        <v>0.21625810000000001</v>
      </c>
      <c r="BQ37" s="354">
        <v>0.21625810000000001</v>
      </c>
      <c r="BR37" s="354">
        <v>0.21625810000000001</v>
      </c>
      <c r="BS37" s="354">
        <v>0.21625810000000001</v>
      </c>
      <c r="BT37" s="354">
        <v>0.21625810000000001</v>
      </c>
      <c r="BU37" s="354">
        <v>0.21625810000000001</v>
      </c>
      <c r="BV37" s="354">
        <v>0.21625810000000001</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872"/>
      <c r="BA38" s="872"/>
      <c r="BB38" s="872"/>
      <c r="BC38" s="872"/>
      <c r="BD38" s="352"/>
      <c r="BE38" s="352"/>
      <c r="BF38" s="352"/>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1192</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656"/>
      <c r="BA39" s="656"/>
      <c r="BB39" s="656"/>
      <c r="BC39" s="656"/>
      <c r="BD39" s="657"/>
      <c r="BE39" s="657"/>
      <c r="BF39" s="657"/>
      <c r="BG39" s="657"/>
      <c r="BH39" s="657"/>
      <c r="BI39" s="657"/>
      <c r="BJ39" s="657"/>
      <c r="BK39" s="657"/>
      <c r="BL39" s="657"/>
      <c r="BM39" s="657"/>
      <c r="BN39" s="657"/>
      <c r="BO39" s="657"/>
      <c r="BP39" s="657"/>
      <c r="BQ39" s="657"/>
      <c r="BR39" s="657"/>
      <c r="BS39" s="657"/>
      <c r="BT39" s="657"/>
      <c r="BU39" s="657"/>
      <c r="BV39" s="657"/>
    </row>
    <row r="40" spans="1:75" ht="11.1" customHeight="1" x14ac:dyDescent="0.2">
      <c r="A40" s="595" t="s">
        <v>263</v>
      </c>
      <c r="B40" s="596" t="s">
        <v>1193</v>
      </c>
      <c r="C40" s="347">
        <v>2215.9409999999998</v>
      </c>
      <c r="D40" s="347">
        <v>1562.018</v>
      </c>
      <c r="E40" s="347">
        <v>1401.4649999999999</v>
      </c>
      <c r="F40" s="347">
        <v>1611.7650000000001</v>
      </c>
      <c r="G40" s="347">
        <v>2001.915</v>
      </c>
      <c r="H40" s="347">
        <v>2325.3209999999999</v>
      </c>
      <c r="I40" s="347">
        <v>2505.1219999999998</v>
      </c>
      <c r="J40" s="347">
        <v>2709.422</v>
      </c>
      <c r="K40" s="347">
        <v>3145.643</v>
      </c>
      <c r="L40" s="347">
        <v>3569.384</v>
      </c>
      <c r="M40" s="347">
        <v>3501.05</v>
      </c>
      <c r="N40" s="347">
        <v>2925.38</v>
      </c>
      <c r="O40" s="347">
        <v>2470.0149999999999</v>
      </c>
      <c r="P40" s="347">
        <v>2072.183</v>
      </c>
      <c r="Q40" s="347">
        <v>1849.895</v>
      </c>
      <c r="R40" s="347">
        <v>2116.4609999999998</v>
      </c>
      <c r="S40" s="347">
        <v>2556.48</v>
      </c>
      <c r="T40" s="347">
        <v>2901.6610000000001</v>
      </c>
      <c r="U40" s="347">
        <v>3035.2359999999999</v>
      </c>
      <c r="V40" s="347">
        <v>3168.8960000000002</v>
      </c>
      <c r="W40" s="347">
        <v>3490.5010000000002</v>
      </c>
      <c r="X40" s="347">
        <v>3807.857</v>
      </c>
      <c r="Y40" s="347">
        <v>3740.81</v>
      </c>
      <c r="Z40" s="347">
        <v>3455.6669999999999</v>
      </c>
      <c r="AA40" s="347">
        <v>2611.3649999999998</v>
      </c>
      <c r="AB40" s="347">
        <v>2349.6799999999998</v>
      </c>
      <c r="AC40" s="347">
        <v>2306.056</v>
      </c>
      <c r="AD40" s="347">
        <v>2562.4479999999999</v>
      </c>
      <c r="AE40" s="347">
        <v>2923.1759999999999</v>
      </c>
      <c r="AF40" s="347">
        <v>3174.9720000000002</v>
      </c>
      <c r="AG40" s="347">
        <v>3293.614</v>
      </c>
      <c r="AH40" s="347">
        <v>3370.2539999999999</v>
      </c>
      <c r="AI40" s="347">
        <v>3615.3359999999998</v>
      </c>
      <c r="AJ40" s="347">
        <v>3938.3980000000001</v>
      </c>
      <c r="AK40" s="347">
        <v>3914.8719999999998</v>
      </c>
      <c r="AL40" s="347">
        <v>3437.5189999999998</v>
      </c>
      <c r="AM40" s="347">
        <v>2422.2930000000001</v>
      </c>
      <c r="AN40" s="347">
        <v>1787.3130000000001</v>
      </c>
      <c r="AO40" s="347">
        <v>1833.5619999999999</v>
      </c>
      <c r="AP40" s="347">
        <v>2138.6509999999998</v>
      </c>
      <c r="AQ40" s="347">
        <v>2634.2849999999999</v>
      </c>
      <c r="AR40" s="347">
        <v>2987.8220000000001</v>
      </c>
      <c r="AS40" s="347">
        <v>3141.54</v>
      </c>
      <c r="AT40" s="347">
        <v>3315.96</v>
      </c>
      <c r="AU40" s="347">
        <v>3623.9639999999999</v>
      </c>
      <c r="AV40" s="347">
        <v>3928.607</v>
      </c>
      <c r="AW40" s="347">
        <v>3898.9690000000001</v>
      </c>
      <c r="AX40" s="347">
        <v>3303.4560000000001</v>
      </c>
      <c r="AY40" s="347">
        <v>2402.08</v>
      </c>
      <c r="AZ40" s="878">
        <v>1912.769</v>
      </c>
      <c r="BA40" s="878">
        <v>1916.3589999999999</v>
      </c>
      <c r="BB40" s="878">
        <v>2224.4958571000002</v>
      </c>
      <c r="BC40" s="878">
        <v>2634.7601429000001</v>
      </c>
      <c r="BD40" s="358">
        <v>3031.491</v>
      </c>
      <c r="BE40" s="358">
        <v>3190.8820000000001</v>
      </c>
      <c r="BF40" s="358">
        <v>3326.6190000000001</v>
      </c>
      <c r="BG40" s="358">
        <v>3661.3209999999999</v>
      </c>
      <c r="BH40" s="358">
        <v>3994.2469999999998</v>
      </c>
      <c r="BI40" s="358">
        <v>3910.8029999999999</v>
      </c>
      <c r="BJ40" s="358">
        <v>3370.9279999999999</v>
      </c>
      <c r="BK40" s="358">
        <v>2590.7689999999998</v>
      </c>
      <c r="BL40" s="358">
        <v>2043.921</v>
      </c>
      <c r="BM40" s="358">
        <v>1910.933</v>
      </c>
      <c r="BN40" s="358">
        <v>2200.52</v>
      </c>
      <c r="BO40" s="358">
        <v>2666.0990000000002</v>
      </c>
      <c r="BP40" s="358">
        <v>2982</v>
      </c>
      <c r="BQ40" s="358">
        <v>3133.1410000000001</v>
      </c>
      <c r="BR40" s="358">
        <v>3238.4589999999998</v>
      </c>
      <c r="BS40" s="358">
        <v>3516.3449999999998</v>
      </c>
      <c r="BT40" s="358">
        <v>3892.0650000000001</v>
      </c>
      <c r="BU40" s="358">
        <v>3841.9960000000001</v>
      </c>
      <c r="BV40" s="358">
        <v>3259.2579999999998</v>
      </c>
    </row>
    <row r="41" spans="1:75" ht="11.1" customHeight="1" x14ac:dyDescent="0.2">
      <c r="A41" s="267" t="s">
        <v>541</v>
      </c>
      <c r="B41" s="597" t="s">
        <v>1194</v>
      </c>
      <c r="C41" s="347">
        <v>503.01</v>
      </c>
      <c r="D41" s="347">
        <v>331.68299999999999</v>
      </c>
      <c r="E41" s="347">
        <v>242.15100000000001</v>
      </c>
      <c r="F41" s="347">
        <v>259.29899999999998</v>
      </c>
      <c r="G41" s="347">
        <v>370.637</v>
      </c>
      <c r="H41" s="347">
        <v>481.84500000000003</v>
      </c>
      <c r="I41" s="347">
        <v>557.35299999999995</v>
      </c>
      <c r="J41" s="347">
        <v>629.06200000000001</v>
      </c>
      <c r="K41" s="347">
        <v>759.00300000000004</v>
      </c>
      <c r="L41" s="347">
        <v>857.32299999999998</v>
      </c>
      <c r="M41" s="347">
        <v>841.90499999999997</v>
      </c>
      <c r="N41" s="347">
        <v>698.23500000000001</v>
      </c>
      <c r="O41" s="347">
        <v>547.44799999999998</v>
      </c>
      <c r="P41" s="347">
        <v>422.834</v>
      </c>
      <c r="Q41" s="347">
        <v>334.17899999999997</v>
      </c>
      <c r="R41" s="347">
        <v>418.238</v>
      </c>
      <c r="S41" s="347">
        <v>551.75</v>
      </c>
      <c r="T41" s="347">
        <v>646.41</v>
      </c>
      <c r="U41" s="347">
        <v>692.00599999999997</v>
      </c>
      <c r="V41" s="347">
        <v>764.74699999999996</v>
      </c>
      <c r="W41" s="347">
        <v>852.88599999999997</v>
      </c>
      <c r="X41" s="347">
        <v>932.17499999999995</v>
      </c>
      <c r="Y41" s="347">
        <v>875.81299999999999</v>
      </c>
      <c r="Z41" s="347">
        <v>786.59500000000003</v>
      </c>
      <c r="AA41" s="347">
        <v>571.32100000000003</v>
      </c>
      <c r="AB41" s="347">
        <v>421.95600000000002</v>
      </c>
      <c r="AC41" s="347">
        <v>368.798</v>
      </c>
      <c r="AD41" s="347">
        <v>448.67</v>
      </c>
      <c r="AE41" s="347">
        <v>579.13599999999997</v>
      </c>
      <c r="AF41" s="347">
        <v>670.03899999999999</v>
      </c>
      <c r="AG41" s="347">
        <v>719.99099999999999</v>
      </c>
      <c r="AH41" s="347">
        <v>763.95500000000004</v>
      </c>
      <c r="AI41" s="347">
        <v>862.27300000000002</v>
      </c>
      <c r="AJ41" s="347">
        <v>932.58100000000002</v>
      </c>
      <c r="AK41" s="347">
        <v>900.21600000000001</v>
      </c>
      <c r="AL41" s="347">
        <v>747.06299999999999</v>
      </c>
      <c r="AM41" s="347">
        <v>503.64699999999999</v>
      </c>
      <c r="AN41" s="347">
        <v>338.78399999999999</v>
      </c>
      <c r="AO41" s="347">
        <v>293.75099999999998</v>
      </c>
      <c r="AP41" s="347">
        <v>357.70600000000002</v>
      </c>
      <c r="AQ41" s="347">
        <v>507.49200000000002</v>
      </c>
      <c r="AR41" s="347">
        <v>610.327</v>
      </c>
      <c r="AS41" s="347">
        <v>653.83699999999999</v>
      </c>
      <c r="AT41" s="347">
        <v>745.29600000000005</v>
      </c>
      <c r="AU41" s="347">
        <v>851.11400000000003</v>
      </c>
      <c r="AV41" s="347">
        <v>911.00400000000002</v>
      </c>
      <c r="AW41" s="347">
        <v>875.09400000000005</v>
      </c>
      <c r="AX41" s="347">
        <v>705.42100000000005</v>
      </c>
      <c r="AY41" s="347">
        <v>480.66</v>
      </c>
      <c r="AZ41" s="878">
        <v>319.11200000000002</v>
      </c>
      <c r="BA41" s="878">
        <v>275.06700000000001</v>
      </c>
      <c r="BB41" s="878">
        <v>356.85714286000001</v>
      </c>
      <c r="BC41" s="878">
        <v>488.57142857000002</v>
      </c>
      <c r="BD41" s="358">
        <v>626.09519999999998</v>
      </c>
      <c r="BE41" s="358">
        <v>689.30219999999997</v>
      </c>
      <c r="BF41" s="358">
        <v>746.57910000000004</v>
      </c>
      <c r="BG41" s="358">
        <v>839.84640000000002</v>
      </c>
      <c r="BH41" s="358">
        <v>931.70540000000005</v>
      </c>
      <c r="BI41" s="358">
        <v>887.67169999999999</v>
      </c>
      <c r="BJ41" s="358">
        <v>742.26379999999995</v>
      </c>
      <c r="BK41" s="358">
        <v>535.17179999999996</v>
      </c>
      <c r="BL41" s="358">
        <v>377.69260000000003</v>
      </c>
      <c r="BM41" s="358">
        <v>295.65980000000002</v>
      </c>
      <c r="BN41" s="358">
        <v>365.858</v>
      </c>
      <c r="BO41" s="358">
        <v>511.66570000000002</v>
      </c>
      <c r="BP41" s="358">
        <v>617.47940000000006</v>
      </c>
      <c r="BQ41" s="358">
        <v>695.80960000000005</v>
      </c>
      <c r="BR41" s="358">
        <v>757.13319999999999</v>
      </c>
      <c r="BS41" s="358">
        <v>836.59500000000003</v>
      </c>
      <c r="BT41" s="358">
        <v>913</v>
      </c>
      <c r="BU41" s="358">
        <v>886.15589999999997</v>
      </c>
      <c r="BV41" s="358">
        <v>736.79600000000005</v>
      </c>
    </row>
    <row r="42" spans="1:75" ht="11.1" customHeight="1" x14ac:dyDescent="0.2">
      <c r="A42" s="267" t="s">
        <v>542</v>
      </c>
      <c r="B42" s="597" t="s">
        <v>1195</v>
      </c>
      <c r="C42" s="347">
        <v>574.95299999999997</v>
      </c>
      <c r="D42" s="347">
        <v>372.28699999999998</v>
      </c>
      <c r="E42" s="347">
        <v>296.10599999999999</v>
      </c>
      <c r="F42" s="347">
        <v>330.20800000000003</v>
      </c>
      <c r="G42" s="347">
        <v>444.25799999999998</v>
      </c>
      <c r="H42" s="347">
        <v>557.01099999999997</v>
      </c>
      <c r="I42" s="347">
        <v>648.32299999999998</v>
      </c>
      <c r="J42" s="347">
        <v>767.01400000000001</v>
      </c>
      <c r="K42" s="347">
        <v>916.58699999999999</v>
      </c>
      <c r="L42" s="347">
        <v>1053.441</v>
      </c>
      <c r="M42" s="347">
        <v>1030.375</v>
      </c>
      <c r="N42" s="347">
        <v>831.31100000000004</v>
      </c>
      <c r="O42" s="347">
        <v>660.15</v>
      </c>
      <c r="P42" s="347">
        <v>518.22699999999998</v>
      </c>
      <c r="Q42" s="347">
        <v>416.673</v>
      </c>
      <c r="R42" s="347">
        <v>485.03300000000002</v>
      </c>
      <c r="S42" s="347">
        <v>595.16899999999998</v>
      </c>
      <c r="T42" s="347">
        <v>700.62599999999998</v>
      </c>
      <c r="U42" s="347">
        <v>779.96100000000001</v>
      </c>
      <c r="V42" s="347">
        <v>870.601</v>
      </c>
      <c r="W42" s="347">
        <v>992.84299999999996</v>
      </c>
      <c r="X42" s="347">
        <v>1097.76</v>
      </c>
      <c r="Y42" s="347">
        <v>1076.7719999999999</v>
      </c>
      <c r="Z42" s="347">
        <v>948.91300000000001</v>
      </c>
      <c r="AA42" s="347">
        <v>689.48299999999995</v>
      </c>
      <c r="AB42" s="347">
        <v>572.15</v>
      </c>
      <c r="AC42" s="347">
        <v>507.346</v>
      </c>
      <c r="AD42" s="347">
        <v>578.56200000000001</v>
      </c>
      <c r="AE42" s="347">
        <v>685.50400000000002</v>
      </c>
      <c r="AF42" s="347">
        <v>781.08500000000004</v>
      </c>
      <c r="AG42" s="347">
        <v>844.38199999999995</v>
      </c>
      <c r="AH42" s="347">
        <v>920.68799999999999</v>
      </c>
      <c r="AI42" s="347">
        <v>1022.034</v>
      </c>
      <c r="AJ42" s="347">
        <v>1115.779</v>
      </c>
      <c r="AK42" s="347">
        <v>1096.6010000000001</v>
      </c>
      <c r="AL42" s="347">
        <v>893.35299999999995</v>
      </c>
      <c r="AM42" s="347">
        <v>598.31200000000001</v>
      </c>
      <c r="AN42" s="347">
        <v>393.12400000000002</v>
      </c>
      <c r="AO42" s="347">
        <v>364.93299999999999</v>
      </c>
      <c r="AP42" s="347">
        <v>444.24799999999999</v>
      </c>
      <c r="AQ42" s="347">
        <v>580.72199999999998</v>
      </c>
      <c r="AR42" s="347">
        <v>691.18100000000004</v>
      </c>
      <c r="AS42" s="347">
        <v>766.73</v>
      </c>
      <c r="AT42" s="347">
        <v>865.70799999999997</v>
      </c>
      <c r="AU42" s="347">
        <v>987.50099999999998</v>
      </c>
      <c r="AV42" s="347">
        <v>1098.162</v>
      </c>
      <c r="AW42" s="347">
        <v>1067.567</v>
      </c>
      <c r="AX42" s="347">
        <v>829.30200000000002</v>
      </c>
      <c r="AY42" s="347">
        <v>558.37900000000002</v>
      </c>
      <c r="AZ42" s="878">
        <v>399.02</v>
      </c>
      <c r="BA42" s="878">
        <v>360.779</v>
      </c>
      <c r="BB42" s="878">
        <v>448.71428571000001</v>
      </c>
      <c r="BC42" s="878">
        <v>580.71428571000001</v>
      </c>
      <c r="BD42" s="358">
        <v>722.279</v>
      </c>
      <c r="BE42" s="358">
        <v>809.48490000000004</v>
      </c>
      <c r="BF42" s="358">
        <v>903.60140000000001</v>
      </c>
      <c r="BG42" s="358">
        <v>1035.0039999999999</v>
      </c>
      <c r="BH42" s="358">
        <v>1147.8699999999999</v>
      </c>
      <c r="BI42" s="358">
        <v>1110.248</v>
      </c>
      <c r="BJ42" s="358">
        <v>919.84799999999996</v>
      </c>
      <c r="BK42" s="358">
        <v>679.34400000000005</v>
      </c>
      <c r="BL42" s="358">
        <v>486.24799999999999</v>
      </c>
      <c r="BM42" s="358">
        <v>403.81639999999999</v>
      </c>
      <c r="BN42" s="358">
        <v>473.88619999999997</v>
      </c>
      <c r="BO42" s="358">
        <v>610.23879999999997</v>
      </c>
      <c r="BP42" s="358">
        <v>734.82659999999998</v>
      </c>
      <c r="BQ42" s="358">
        <v>814.22919999999999</v>
      </c>
      <c r="BR42" s="358">
        <v>899.447</v>
      </c>
      <c r="BS42" s="358">
        <v>1008.495</v>
      </c>
      <c r="BT42" s="358">
        <v>1135</v>
      </c>
      <c r="BU42" s="358">
        <v>1109.373</v>
      </c>
      <c r="BV42" s="358">
        <v>889.69730000000004</v>
      </c>
    </row>
    <row r="43" spans="1:75" ht="11.1" customHeight="1" x14ac:dyDescent="0.2">
      <c r="A43" s="267" t="s">
        <v>543</v>
      </c>
      <c r="B43" s="597" t="s">
        <v>1196</v>
      </c>
      <c r="C43" s="347">
        <v>793.52800000000002</v>
      </c>
      <c r="D43" s="347">
        <v>580.62400000000002</v>
      </c>
      <c r="E43" s="347">
        <v>587.35799999999995</v>
      </c>
      <c r="F43" s="347">
        <v>731.01900000000001</v>
      </c>
      <c r="G43" s="347">
        <v>840.63300000000004</v>
      </c>
      <c r="H43" s="347">
        <v>884.80700000000002</v>
      </c>
      <c r="I43" s="347">
        <v>871.65099999999995</v>
      </c>
      <c r="J43" s="347">
        <v>883.95500000000004</v>
      </c>
      <c r="K43" s="347">
        <v>1006.276</v>
      </c>
      <c r="L43" s="347">
        <v>1170.046</v>
      </c>
      <c r="M43" s="347">
        <v>1178.8140000000001</v>
      </c>
      <c r="N43" s="347">
        <v>1041.9649999999999</v>
      </c>
      <c r="O43" s="347">
        <v>980.09100000000001</v>
      </c>
      <c r="P43" s="347">
        <v>919.721</v>
      </c>
      <c r="Q43" s="347">
        <v>918.90499999999997</v>
      </c>
      <c r="R43" s="347">
        <v>983.15899999999999</v>
      </c>
      <c r="S43" s="347">
        <v>1083.886</v>
      </c>
      <c r="T43" s="347">
        <v>1137.69</v>
      </c>
      <c r="U43" s="347">
        <v>1107.895</v>
      </c>
      <c r="V43" s="347">
        <v>1032.0830000000001</v>
      </c>
      <c r="W43" s="347">
        <v>1092.2760000000001</v>
      </c>
      <c r="X43" s="347">
        <v>1209.2539999999999</v>
      </c>
      <c r="Y43" s="347">
        <v>1219.444</v>
      </c>
      <c r="Z43" s="347">
        <v>1182.5409999999999</v>
      </c>
      <c r="AA43" s="347">
        <v>911.72500000000002</v>
      </c>
      <c r="AB43" s="347">
        <v>942.84100000000001</v>
      </c>
      <c r="AC43" s="347">
        <v>1007.333</v>
      </c>
      <c r="AD43" s="347">
        <v>1077.55</v>
      </c>
      <c r="AE43" s="347">
        <v>1143.296</v>
      </c>
      <c r="AF43" s="347">
        <v>1171.8599999999999</v>
      </c>
      <c r="AG43" s="347">
        <v>1154.67</v>
      </c>
      <c r="AH43" s="347">
        <v>1096.098</v>
      </c>
      <c r="AI43" s="347">
        <v>1120.6079999999999</v>
      </c>
      <c r="AJ43" s="347">
        <v>1257.9870000000001</v>
      </c>
      <c r="AK43" s="347">
        <v>1291.538</v>
      </c>
      <c r="AL43" s="347">
        <v>1215.0509999999999</v>
      </c>
      <c r="AM43" s="347">
        <v>862.50300000000004</v>
      </c>
      <c r="AN43" s="347">
        <v>660.47500000000002</v>
      </c>
      <c r="AO43" s="347">
        <v>775.41300000000001</v>
      </c>
      <c r="AP43" s="347">
        <v>900.12599999999998</v>
      </c>
      <c r="AQ43" s="347">
        <v>1049.248</v>
      </c>
      <c r="AR43" s="347">
        <v>1137.1210000000001</v>
      </c>
      <c r="AS43" s="347">
        <v>1135.268</v>
      </c>
      <c r="AT43" s="347">
        <v>1127.9670000000001</v>
      </c>
      <c r="AU43" s="347">
        <v>1180.616</v>
      </c>
      <c r="AV43" s="347">
        <v>1286.1890000000001</v>
      </c>
      <c r="AW43" s="347">
        <v>1330.7090000000001</v>
      </c>
      <c r="AX43" s="347">
        <v>1181.6769999999999</v>
      </c>
      <c r="AY43" s="347">
        <v>855.846</v>
      </c>
      <c r="AZ43" s="878">
        <v>717.346</v>
      </c>
      <c r="BA43" s="878">
        <v>795.24300000000005</v>
      </c>
      <c r="BB43" s="878">
        <v>912.71428571000001</v>
      </c>
      <c r="BC43" s="878">
        <v>1015.5714286</v>
      </c>
      <c r="BD43" s="358">
        <v>1072.682</v>
      </c>
      <c r="BE43" s="358">
        <v>1068.32</v>
      </c>
      <c r="BF43" s="358">
        <v>1049.1890000000001</v>
      </c>
      <c r="BG43" s="358">
        <v>1137.672</v>
      </c>
      <c r="BH43" s="358">
        <v>1258.962</v>
      </c>
      <c r="BI43" s="358">
        <v>1277.4010000000001</v>
      </c>
      <c r="BJ43" s="358">
        <v>1165.538</v>
      </c>
      <c r="BK43" s="358">
        <v>906.14139999999998</v>
      </c>
      <c r="BL43" s="358">
        <v>762.32650000000001</v>
      </c>
      <c r="BM43" s="358">
        <v>792.01469999999995</v>
      </c>
      <c r="BN43" s="358">
        <v>909.11239999999998</v>
      </c>
      <c r="BO43" s="358">
        <v>1028.904</v>
      </c>
      <c r="BP43" s="358">
        <v>1066.6300000000001</v>
      </c>
      <c r="BQ43" s="358">
        <v>1041.5170000000001</v>
      </c>
      <c r="BR43" s="358">
        <v>995.86080000000004</v>
      </c>
      <c r="BS43" s="358">
        <v>1067.24</v>
      </c>
      <c r="BT43" s="358">
        <v>1207.441</v>
      </c>
      <c r="BU43" s="358">
        <v>1228.479</v>
      </c>
      <c r="BV43" s="358">
        <v>1095.201</v>
      </c>
    </row>
    <row r="44" spans="1:75" ht="11.1" customHeight="1" x14ac:dyDescent="0.2">
      <c r="A44" s="267" t="s">
        <v>544</v>
      </c>
      <c r="B44" s="597" t="s">
        <v>1197</v>
      </c>
      <c r="C44" s="347">
        <v>127.863</v>
      </c>
      <c r="D44" s="347">
        <v>92.822999999999993</v>
      </c>
      <c r="E44" s="347">
        <v>90.370999999999995</v>
      </c>
      <c r="F44" s="347">
        <v>92.991</v>
      </c>
      <c r="G44" s="347">
        <v>116.554</v>
      </c>
      <c r="H44" s="347">
        <v>137.01300000000001</v>
      </c>
      <c r="I44" s="347">
        <v>147.446</v>
      </c>
      <c r="J44" s="347">
        <v>159.45599999999999</v>
      </c>
      <c r="K44" s="347">
        <v>184.27699999999999</v>
      </c>
      <c r="L44" s="347">
        <v>206.03299999999999</v>
      </c>
      <c r="M44" s="347">
        <v>194.33500000000001</v>
      </c>
      <c r="N44" s="347">
        <v>157.53299999999999</v>
      </c>
      <c r="O44" s="347">
        <v>122.78</v>
      </c>
      <c r="P44" s="347">
        <v>93.683000000000007</v>
      </c>
      <c r="Q44" s="347">
        <v>79.253</v>
      </c>
      <c r="R44" s="347">
        <v>98.120999999999995</v>
      </c>
      <c r="S44" s="347">
        <v>136.36099999999999</v>
      </c>
      <c r="T44" s="347">
        <v>171.48599999999999</v>
      </c>
      <c r="U44" s="347">
        <v>192.15600000000001</v>
      </c>
      <c r="V44" s="347">
        <v>216.44900000000001</v>
      </c>
      <c r="W44" s="347">
        <v>239.483</v>
      </c>
      <c r="X44" s="347">
        <v>251.86699999999999</v>
      </c>
      <c r="Y44" s="347">
        <v>246.535</v>
      </c>
      <c r="Z44" s="347">
        <v>227.577</v>
      </c>
      <c r="AA44" s="347">
        <v>185.01599999999999</v>
      </c>
      <c r="AB44" s="347">
        <v>168.74</v>
      </c>
      <c r="AC44" s="347">
        <v>167.81299999999999</v>
      </c>
      <c r="AD44" s="347">
        <v>187.05199999999999</v>
      </c>
      <c r="AE44" s="347">
        <v>215.5</v>
      </c>
      <c r="AF44" s="347">
        <v>237.971</v>
      </c>
      <c r="AG44" s="347">
        <v>253.45599999999999</v>
      </c>
      <c r="AH44" s="347">
        <v>268.15899999999999</v>
      </c>
      <c r="AI44" s="347">
        <v>282.166</v>
      </c>
      <c r="AJ44" s="347">
        <v>289.85399999999998</v>
      </c>
      <c r="AK44" s="347">
        <v>287.39299999999997</v>
      </c>
      <c r="AL44" s="347">
        <v>258.79000000000002</v>
      </c>
      <c r="AM44" s="347">
        <v>201.197</v>
      </c>
      <c r="AN44" s="347">
        <v>170.94300000000001</v>
      </c>
      <c r="AO44" s="347">
        <v>169.76900000000001</v>
      </c>
      <c r="AP44" s="347">
        <v>180.923</v>
      </c>
      <c r="AQ44" s="347">
        <v>208.92699999999999</v>
      </c>
      <c r="AR44" s="347">
        <v>231.923</v>
      </c>
      <c r="AS44" s="347">
        <v>249.65799999999999</v>
      </c>
      <c r="AT44" s="347">
        <v>247.82900000000001</v>
      </c>
      <c r="AU44" s="347">
        <v>266.06200000000001</v>
      </c>
      <c r="AV44" s="347">
        <v>279.02800000000002</v>
      </c>
      <c r="AW44" s="347">
        <v>276.214</v>
      </c>
      <c r="AX44" s="347">
        <v>249.72300000000001</v>
      </c>
      <c r="AY44" s="347">
        <v>204.196</v>
      </c>
      <c r="AZ44" s="878">
        <v>189.86099999999999</v>
      </c>
      <c r="BA44" s="878">
        <v>198.00899999999999</v>
      </c>
      <c r="BB44" s="878">
        <v>203.28571428999999</v>
      </c>
      <c r="BC44" s="878">
        <v>220</v>
      </c>
      <c r="BD44" s="358">
        <v>264.00599999999997</v>
      </c>
      <c r="BE44" s="358">
        <v>281.13650000000001</v>
      </c>
      <c r="BF44" s="358">
        <v>292.38170000000002</v>
      </c>
      <c r="BG44" s="358">
        <v>308.82990000000001</v>
      </c>
      <c r="BH44" s="358">
        <v>316.80650000000003</v>
      </c>
      <c r="BI44" s="358">
        <v>307.76510000000002</v>
      </c>
      <c r="BJ44" s="358">
        <v>259.7509</v>
      </c>
      <c r="BK44" s="358">
        <v>226.8415</v>
      </c>
      <c r="BL44" s="358">
        <v>199.2782</v>
      </c>
      <c r="BM44" s="358">
        <v>195.8535</v>
      </c>
      <c r="BN44" s="358">
        <v>206.7681</v>
      </c>
      <c r="BO44" s="358">
        <v>233.1009</v>
      </c>
      <c r="BP44" s="358">
        <v>255.905</v>
      </c>
      <c r="BQ44" s="358">
        <v>270.815</v>
      </c>
      <c r="BR44" s="358">
        <v>272.77760000000001</v>
      </c>
      <c r="BS44" s="358">
        <v>277</v>
      </c>
      <c r="BT44" s="358">
        <v>298</v>
      </c>
      <c r="BU44" s="358">
        <v>289.62869999999998</v>
      </c>
      <c r="BV44" s="358">
        <v>239.46129999999999</v>
      </c>
    </row>
    <row r="45" spans="1:75" ht="11.1" customHeight="1" x14ac:dyDescent="0.2">
      <c r="A45" s="267" t="s">
        <v>545</v>
      </c>
      <c r="B45" s="597" t="s">
        <v>1198</v>
      </c>
      <c r="C45" s="347">
        <v>193.77</v>
      </c>
      <c r="D45" s="347">
        <v>163.19200000000001</v>
      </c>
      <c r="E45" s="347">
        <v>164.84899999999999</v>
      </c>
      <c r="F45" s="347">
        <v>177.39500000000001</v>
      </c>
      <c r="G45" s="347">
        <v>207.28</v>
      </c>
      <c r="H45" s="347">
        <v>239.541</v>
      </c>
      <c r="I45" s="347">
        <v>252.923</v>
      </c>
      <c r="J45" s="347">
        <v>240.18</v>
      </c>
      <c r="K45" s="347">
        <v>247.42699999999999</v>
      </c>
      <c r="L45" s="347">
        <v>249.994</v>
      </c>
      <c r="M45" s="347">
        <v>224.244</v>
      </c>
      <c r="N45" s="347">
        <v>166.82599999999999</v>
      </c>
      <c r="O45" s="347">
        <v>130.893</v>
      </c>
      <c r="P45" s="347">
        <v>90.224999999999994</v>
      </c>
      <c r="Q45" s="347">
        <v>74.186000000000007</v>
      </c>
      <c r="R45" s="347">
        <v>105.01300000000001</v>
      </c>
      <c r="S45" s="347">
        <v>161.29900000000001</v>
      </c>
      <c r="T45" s="347">
        <v>215.55699999999999</v>
      </c>
      <c r="U45" s="347">
        <v>231.35300000000001</v>
      </c>
      <c r="V45" s="347">
        <v>251.393</v>
      </c>
      <c r="W45" s="347">
        <v>278.303</v>
      </c>
      <c r="X45" s="347">
        <v>282.40800000000002</v>
      </c>
      <c r="Y45" s="347">
        <v>289.65499999999997</v>
      </c>
      <c r="Z45" s="347">
        <v>280.09800000000001</v>
      </c>
      <c r="AA45" s="347">
        <v>226.75899999999999</v>
      </c>
      <c r="AB45" s="347">
        <v>218.74199999999999</v>
      </c>
      <c r="AC45" s="347">
        <v>230.59</v>
      </c>
      <c r="AD45" s="347">
        <v>246.357</v>
      </c>
      <c r="AE45" s="347">
        <v>274.14600000000002</v>
      </c>
      <c r="AF45" s="347">
        <v>286.44099999999997</v>
      </c>
      <c r="AG45" s="347">
        <v>291.49200000000002</v>
      </c>
      <c r="AH45" s="347">
        <v>290.09899999999999</v>
      </c>
      <c r="AI45" s="347">
        <v>295.74700000000001</v>
      </c>
      <c r="AJ45" s="347">
        <v>309.95999999999998</v>
      </c>
      <c r="AK45" s="347">
        <v>308.928</v>
      </c>
      <c r="AL45" s="347">
        <v>294.87099999999998</v>
      </c>
      <c r="AM45" s="347">
        <v>230.155</v>
      </c>
      <c r="AN45" s="347">
        <v>199.31100000000001</v>
      </c>
      <c r="AO45" s="347">
        <v>205.184</v>
      </c>
      <c r="AP45" s="347">
        <v>230.55099999999999</v>
      </c>
      <c r="AQ45" s="347">
        <v>261.25</v>
      </c>
      <c r="AR45" s="347">
        <v>288.77800000000002</v>
      </c>
      <c r="AS45" s="347">
        <v>305.185</v>
      </c>
      <c r="AT45" s="347">
        <v>295.72199999999998</v>
      </c>
      <c r="AU45" s="347">
        <v>303.03399999999999</v>
      </c>
      <c r="AV45" s="347">
        <v>317.404</v>
      </c>
      <c r="AW45" s="347">
        <v>313.39400000000001</v>
      </c>
      <c r="AX45" s="347">
        <v>303.99200000000002</v>
      </c>
      <c r="AY45" s="347">
        <v>272.02499999999998</v>
      </c>
      <c r="AZ45" s="878">
        <v>257.83699999999999</v>
      </c>
      <c r="BA45" s="878">
        <v>259.49400000000003</v>
      </c>
      <c r="BB45" s="878">
        <v>274.57142857000002</v>
      </c>
      <c r="BC45" s="878">
        <v>300</v>
      </c>
      <c r="BD45" s="358">
        <v>318.86700000000002</v>
      </c>
      <c r="BE45" s="358">
        <v>313.02969999999999</v>
      </c>
      <c r="BF45" s="358">
        <v>303.35399999999998</v>
      </c>
      <c r="BG45" s="358">
        <v>306.91590000000002</v>
      </c>
      <c r="BH45" s="358">
        <v>305.62619999999998</v>
      </c>
      <c r="BI45" s="358">
        <v>296.07799999999997</v>
      </c>
      <c r="BJ45" s="358">
        <v>254.20480000000001</v>
      </c>
      <c r="BK45" s="358">
        <v>216.07310000000001</v>
      </c>
      <c r="BL45" s="358">
        <v>192.69059999999999</v>
      </c>
      <c r="BM45" s="358">
        <v>198.8314</v>
      </c>
      <c r="BN45" s="358">
        <v>219.803</v>
      </c>
      <c r="BO45" s="358">
        <v>255.64660000000001</v>
      </c>
      <c r="BP45" s="358">
        <v>279.43310000000002</v>
      </c>
      <c r="BQ45" s="358">
        <v>280.89280000000002</v>
      </c>
      <c r="BR45" s="358">
        <v>281.32279999999997</v>
      </c>
      <c r="BS45" s="358">
        <v>293.41829999999999</v>
      </c>
      <c r="BT45" s="358">
        <v>304.76940000000002</v>
      </c>
      <c r="BU45" s="358">
        <v>296</v>
      </c>
      <c r="BV45" s="358">
        <v>268</v>
      </c>
    </row>
    <row r="46" spans="1:75" ht="11.1" customHeight="1" x14ac:dyDescent="0.2">
      <c r="A46" s="267" t="s">
        <v>546</v>
      </c>
      <c r="B46" s="603" t="s">
        <v>1071</v>
      </c>
      <c r="C46" s="387">
        <v>22.815999999999999</v>
      </c>
      <c r="D46" s="387">
        <v>21.408999999999999</v>
      </c>
      <c r="E46" s="387">
        <v>20.631</v>
      </c>
      <c r="F46" s="387">
        <v>20.853000000000002</v>
      </c>
      <c r="G46" s="387">
        <v>22.553000000000001</v>
      </c>
      <c r="H46" s="387">
        <v>25.105</v>
      </c>
      <c r="I46" s="387">
        <v>27.427</v>
      </c>
      <c r="J46" s="387">
        <v>29.754999999999999</v>
      </c>
      <c r="K46" s="387">
        <v>32.075000000000003</v>
      </c>
      <c r="L46" s="387">
        <v>32.548000000000002</v>
      </c>
      <c r="M46" s="387">
        <v>31.376999999999999</v>
      </c>
      <c r="N46" s="387">
        <v>29.510999999999999</v>
      </c>
      <c r="O46" s="387">
        <v>28.652999999999999</v>
      </c>
      <c r="P46" s="387">
        <v>27.492999999999999</v>
      </c>
      <c r="Q46" s="387">
        <v>26.7</v>
      </c>
      <c r="R46" s="387">
        <v>26.898</v>
      </c>
      <c r="S46" s="387">
        <v>28.015000000000001</v>
      </c>
      <c r="T46" s="387">
        <v>29.890999999999998</v>
      </c>
      <c r="U46" s="387">
        <v>31.864999999999998</v>
      </c>
      <c r="V46" s="387">
        <v>33.622999999999998</v>
      </c>
      <c r="W46" s="387">
        <v>34.71</v>
      </c>
      <c r="X46" s="387">
        <v>34.393000000000001</v>
      </c>
      <c r="Y46" s="387">
        <v>32.591000000000001</v>
      </c>
      <c r="Z46" s="387">
        <v>29.943000000000001</v>
      </c>
      <c r="AA46" s="387">
        <v>27.061</v>
      </c>
      <c r="AB46" s="387">
        <v>25.251000000000001</v>
      </c>
      <c r="AC46" s="387">
        <v>24.175999999999998</v>
      </c>
      <c r="AD46" s="387">
        <v>24.257999999999999</v>
      </c>
      <c r="AE46" s="387">
        <v>25.596</v>
      </c>
      <c r="AF46" s="387">
        <v>27.577000000000002</v>
      </c>
      <c r="AG46" s="387">
        <v>29.623000000000001</v>
      </c>
      <c r="AH46" s="387">
        <v>31.254999999999999</v>
      </c>
      <c r="AI46" s="387">
        <v>32.508000000000003</v>
      </c>
      <c r="AJ46" s="387">
        <v>32.238</v>
      </c>
      <c r="AK46" s="387">
        <v>30.196000000000002</v>
      </c>
      <c r="AL46" s="387">
        <v>28.390999999999998</v>
      </c>
      <c r="AM46" s="387">
        <v>26.48</v>
      </c>
      <c r="AN46" s="387">
        <v>24.677</v>
      </c>
      <c r="AO46" s="387">
        <v>24.513000000000002</v>
      </c>
      <c r="AP46" s="387">
        <v>25.097999999999999</v>
      </c>
      <c r="AQ46" s="387">
        <v>26.648</v>
      </c>
      <c r="AR46" s="387">
        <v>28.492999999999999</v>
      </c>
      <c r="AS46" s="387">
        <v>30.864000000000001</v>
      </c>
      <c r="AT46" s="387">
        <v>33.439</v>
      </c>
      <c r="AU46" s="387">
        <v>35.637</v>
      </c>
      <c r="AV46" s="387">
        <v>36.82</v>
      </c>
      <c r="AW46" s="387">
        <v>35.991999999999997</v>
      </c>
      <c r="AX46" s="387">
        <v>33.341999999999999</v>
      </c>
      <c r="AY46" s="387">
        <v>30.974</v>
      </c>
      <c r="AZ46" s="880">
        <v>29.593</v>
      </c>
      <c r="BA46" s="880">
        <v>27.768000000000001</v>
      </c>
      <c r="BB46" s="880">
        <v>28.353000000000002</v>
      </c>
      <c r="BC46" s="880">
        <v>29.902999999999999</v>
      </c>
      <c r="BD46" s="360">
        <v>27.561800000000002</v>
      </c>
      <c r="BE46" s="360">
        <v>29.609000000000002</v>
      </c>
      <c r="BF46" s="360">
        <v>31.514199999999999</v>
      </c>
      <c r="BG46" s="360">
        <v>33.053400000000003</v>
      </c>
      <c r="BH46" s="360">
        <v>33.2774</v>
      </c>
      <c r="BI46" s="360">
        <v>31.639199999999999</v>
      </c>
      <c r="BJ46" s="360">
        <v>29.322600000000001</v>
      </c>
      <c r="BK46" s="360">
        <v>27.1968</v>
      </c>
      <c r="BL46" s="360">
        <v>25.6846</v>
      </c>
      <c r="BM46" s="360">
        <v>24.7576</v>
      </c>
      <c r="BN46" s="360">
        <v>25.091999999999999</v>
      </c>
      <c r="BO46" s="360">
        <v>26.542999999999999</v>
      </c>
      <c r="BP46" s="360">
        <v>27.725560000000002</v>
      </c>
      <c r="BQ46" s="360">
        <v>29.877600000000001</v>
      </c>
      <c r="BR46" s="360">
        <v>31.91724</v>
      </c>
      <c r="BS46" s="360">
        <v>33.596679999999999</v>
      </c>
      <c r="BT46" s="360">
        <v>33.85528</v>
      </c>
      <c r="BU46" s="360">
        <v>32.35904</v>
      </c>
      <c r="BV46" s="360">
        <v>30.10192</v>
      </c>
    </row>
    <row r="47" spans="1:75" s="170" customFormat="1" ht="12.75" x14ac:dyDescent="0.2">
      <c r="A47" s="169"/>
      <c r="B47" s="1034" t="s">
        <v>1545</v>
      </c>
      <c r="C47" s="1040"/>
      <c r="D47" s="1040"/>
      <c r="E47" s="1040"/>
      <c r="F47" s="1040"/>
      <c r="G47" s="1040"/>
      <c r="H47" s="1040"/>
      <c r="I47" s="1040"/>
      <c r="J47" s="1040"/>
      <c r="K47" s="1040"/>
      <c r="L47" s="1040"/>
      <c r="M47" s="1040"/>
      <c r="N47" s="1040"/>
      <c r="O47" s="1040"/>
      <c r="P47" s="1040"/>
      <c r="Q47" s="1035"/>
      <c r="R47" s="618"/>
      <c r="AY47" s="848"/>
      <c r="AZ47" s="848"/>
      <c r="BA47" s="848"/>
      <c r="BB47" s="852"/>
      <c r="BC47" s="658"/>
      <c r="BD47" s="658"/>
      <c r="BE47" s="658"/>
      <c r="BF47" s="658"/>
      <c r="BG47" s="658"/>
      <c r="BH47" s="658"/>
      <c r="BI47" s="658"/>
      <c r="BJ47" s="618"/>
      <c r="BK47" s="618"/>
      <c r="BL47" s="618"/>
      <c r="BM47" s="618"/>
      <c r="BN47" s="618"/>
      <c r="BO47" s="618"/>
      <c r="BP47" s="618"/>
      <c r="BQ47" s="618"/>
      <c r="BR47" s="618"/>
      <c r="BS47" s="618"/>
      <c r="BT47" s="618"/>
      <c r="BU47" s="618"/>
      <c r="BV47" s="618"/>
      <c r="BW47" s="618"/>
    </row>
    <row r="48" spans="1:75" s="170" customFormat="1" ht="12" customHeight="1" x14ac:dyDescent="0.2">
      <c r="A48" s="169"/>
      <c r="B48" s="1049" t="s">
        <v>1208</v>
      </c>
      <c r="C48" s="1040"/>
      <c r="D48" s="1040"/>
      <c r="E48" s="1040"/>
      <c r="F48" s="1040"/>
      <c r="G48" s="1040"/>
      <c r="H48" s="1040"/>
      <c r="I48" s="1040"/>
      <c r="J48" s="1040"/>
      <c r="K48" s="1040"/>
      <c r="L48" s="1040"/>
      <c r="M48" s="1040"/>
      <c r="N48" s="1040"/>
      <c r="O48" s="1040"/>
      <c r="P48" s="1040"/>
      <c r="Q48" s="1035"/>
      <c r="R48" s="618"/>
      <c r="Y48" s="288"/>
      <c r="Z48" s="288"/>
      <c r="AA48" s="288"/>
      <c r="AB48" s="288"/>
      <c r="AY48" s="848"/>
      <c r="AZ48" s="848"/>
      <c r="BA48" s="848"/>
      <c r="BB48" s="848"/>
      <c r="BC48" s="658"/>
      <c r="BD48" s="658"/>
      <c r="BE48" s="658"/>
      <c r="BF48" s="658"/>
      <c r="BG48" s="658"/>
      <c r="BH48" s="658"/>
      <c r="BI48" s="658"/>
      <c r="BJ48" s="618"/>
      <c r="BK48" s="618"/>
      <c r="BL48" s="618"/>
      <c r="BM48" s="618"/>
      <c r="BN48" s="618"/>
      <c r="BO48" s="618"/>
      <c r="BP48" s="618"/>
      <c r="BQ48" s="618"/>
      <c r="BR48" s="618"/>
      <c r="BS48" s="618"/>
      <c r="BT48" s="618"/>
      <c r="BU48" s="618"/>
      <c r="BV48" s="618"/>
      <c r="BW48" s="618"/>
    </row>
    <row r="49" spans="1:75" s="170" customFormat="1" ht="12" customHeight="1" x14ac:dyDescent="0.2">
      <c r="A49" s="169"/>
      <c r="B49" s="1049" t="s">
        <v>1209</v>
      </c>
      <c r="C49" s="1040"/>
      <c r="D49" s="1040"/>
      <c r="E49" s="1040"/>
      <c r="F49" s="1040"/>
      <c r="G49" s="1040"/>
      <c r="H49" s="1040"/>
      <c r="I49" s="1040"/>
      <c r="J49" s="1040"/>
      <c r="K49" s="1040"/>
      <c r="L49" s="1040"/>
      <c r="M49" s="1040"/>
      <c r="N49" s="1040"/>
      <c r="O49" s="1040"/>
      <c r="P49" s="1040"/>
      <c r="Q49" s="1035"/>
      <c r="R49" s="619"/>
      <c r="AY49" s="848"/>
      <c r="AZ49" s="848"/>
      <c r="BA49" s="848"/>
      <c r="BB49" s="848"/>
      <c r="BC49" s="658"/>
      <c r="BD49" s="658"/>
      <c r="BE49" s="658"/>
      <c r="BF49" s="658"/>
      <c r="BG49" s="658"/>
      <c r="BH49" s="658"/>
      <c r="BI49" s="658"/>
      <c r="BJ49" s="618"/>
      <c r="BK49" s="618"/>
      <c r="BL49" s="618"/>
      <c r="BM49" s="618"/>
      <c r="BN49" s="618"/>
      <c r="BO49" s="618"/>
      <c r="BP49" s="618"/>
      <c r="BQ49" s="618"/>
      <c r="BR49" s="618"/>
      <c r="BS49" s="618"/>
      <c r="BT49" s="618"/>
      <c r="BU49" s="618"/>
      <c r="BV49" s="618"/>
      <c r="BW49" s="618"/>
    </row>
    <row r="50" spans="1:75" s="170" customFormat="1" ht="12" customHeight="1" x14ac:dyDescent="0.2">
      <c r="A50" s="169"/>
      <c r="B50" s="1049" t="s">
        <v>1210</v>
      </c>
      <c r="C50" s="1040"/>
      <c r="D50" s="1040"/>
      <c r="E50" s="1040"/>
      <c r="F50" s="1040"/>
      <c r="G50" s="1040"/>
      <c r="H50" s="1040"/>
      <c r="I50" s="1040"/>
      <c r="J50" s="1040"/>
      <c r="K50" s="1040"/>
      <c r="L50" s="1040"/>
      <c r="M50" s="1040"/>
      <c r="N50" s="1040"/>
      <c r="O50" s="1040"/>
      <c r="P50" s="1040"/>
      <c r="Q50" s="1035"/>
      <c r="R50" s="619"/>
      <c r="AY50" s="848"/>
      <c r="AZ50" s="848"/>
      <c r="BA50" s="848"/>
      <c r="BB50" s="848"/>
      <c r="BC50" s="658"/>
      <c r="BD50" s="658"/>
      <c r="BE50" s="658"/>
      <c r="BF50" s="658"/>
      <c r="BG50" s="658"/>
      <c r="BH50" s="658"/>
      <c r="BI50" s="658"/>
      <c r="BJ50" s="618"/>
      <c r="BK50" s="618"/>
      <c r="BL50" s="618"/>
      <c r="BM50" s="618"/>
      <c r="BN50" s="618"/>
      <c r="BO50" s="618"/>
      <c r="BP50" s="618"/>
      <c r="BQ50" s="618"/>
      <c r="BR50" s="618"/>
      <c r="BS50" s="618"/>
      <c r="BT50" s="618"/>
      <c r="BU50" s="618"/>
      <c r="BV50" s="618"/>
      <c r="BW50" s="618"/>
    </row>
    <row r="51" spans="1:75" s="336" customFormat="1" ht="12" customHeight="1" x14ac:dyDescent="0.2">
      <c r="A51" s="335"/>
      <c r="B51" s="1049" t="s">
        <v>1211</v>
      </c>
      <c r="C51" s="1040"/>
      <c r="D51" s="1040"/>
      <c r="E51" s="1040"/>
      <c r="F51" s="1040"/>
      <c r="G51" s="1040"/>
      <c r="H51" s="1040"/>
      <c r="I51" s="1040"/>
      <c r="J51" s="1040"/>
      <c r="K51" s="1040"/>
      <c r="L51" s="1040"/>
      <c r="M51" s="1040"/>
      <c r="N51" s="1040"/>
      <c r="O51" s="1040"/>
      <c r="P51" s="1040"/>
      <c r="Q51" s="1035"/>
      <c r="R51" s="619"/>
      <c r="AY51" s="339"/>
      <c r="AZ51" s="339"/>
      <c r="BA51" s="339"/>
      <c r="BB51" s="339"/>
      <c r="BC51" s="339"/>
      <c r="BD51" s="339"/>
      <c r="BE51" s="339"/>
      <c r="BF51" s="339"/>
      <c r="BG51" s="339"/>
      <c r="BH51" s="339"/>
      <c r="BI51" s="339"/>
    </row>
    <row r="52" spans="1:75" s="114" customFormat="1" ht="12" customHeight="1" x14ac:dyDescent="0.2">
      <c r="A52" s="38"/>
      <c r="B52" s="1049" t="s">
        <v>1212</v>
      </c>
      <c r="C52" s="1035"/>
      <c r="D52" s="1035"/>
      <c r="E52" s="1035"/>
      <c r="F52" s="1035"/>
      <c r="G52" s="1035"/>
      <c r="H52" s="1035"/>
      <c r="I52" s="1035"/>
      <c r="J52" s="1035"/>
      <c r="K52" s="1035"/>
      <c r="L52" s="1035"/>
      <c r="M52" s="1035"/>
      <c r="N52" s="1035"/>
      <c r="O52" s="1035"/>
      <c r="P52" s="1035"/>
      <c r="Q52" s="1035"/>
      <c r="R52" s="619"/>
      <c r="AY52" s="827"/>
      <c r="AZ52" s="827"/>
      <c r="BA52" s="827"/>
      <c r="BB52" s="827"/>
      <c r="BC52" s="659"/>
      <c r="BD52" s="659"/>
      <c r="BE52" s="659"/>
      <c r="BF52" s="659"/>
      <c r="BG52" s="659"/>
      <c r="BH52" s="659"/>
      <c r="BI52" s="659"/>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3" t="s">
        <v>808</v>
      </c>
      <c r="C53" s="773"/>
      <c r="D53" s="773"/>
      <c r="E53" s="773"/>
      <c r="F53" s="773"/>
      <c r="G53" s="773"/>
      <c r="H53" s="773"/>
      <c r="I53" s="773"/>
      <c r="J53" s="773"/>
      <c r="K53" s="773"/>
      <c r="L53" s="773"/>
      <c r="M53" s="773"/>
      <c r="N53" s="773"/>
      <c r="O53" s="773"/>
      <c r="P53" s="773"/>
      <c r="Q53" s="773"/>
      <c r="R53" s="619"/>
      <c r="AY53" s="848"/>
      <c r="AZ53" s="848"/>
      <c r="BA53" s="848"/>
      <c r="BB53" s="848"/>
      <c r="BC53" s="658"/>
      <c r="BD53" s="658"/>
      <c r="BE53" s="658"/>
      <c r="BF53" s="658"/>
      <c r="BG53" s="658"/>
      <c r="BH53" s="658"/>
      <c r="BI53" s="658"/>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60" t="str">
        <f>Dates!$G$2</f>
        <v>EIA completed modeling and analysis for this report on Thursday, June 4, 2026.</v>
      </c>
      <c r="C54" s="961"/>
      <c r="D54" s="961"/>
      <c r="E54" s="961"/>
      <c r="F54" s="961"/>
      <c r="G54" s="961"/>
      <c r="H54" s="961"/>
      <c r="I54" s="961"/>
      <c r="J54" s="961"/>
      <c r="K54" s="961"/>
      <c r="L54" s="961"/>
      <c r="M54" s="961"/>
      <c r="N54" s="961"/>
      <c r="O54" s="961"/>
      <c r="P54" s="961"/>
      <c r="Q54" s="961"/>
      <c r="R54" s="619"/>
      <c r="AY54" s="848"/>
      <c r="AZ54" s="848"/>
      <c r="BA54" s="848"/>
      <c r="BB54" s="848"/>
      <c r="BC54" s="658"/>
      <c r="BD54" s="658"/>
      <c r="BE54" s="658"/>
      <c r="BF54" s="658"/>
      <c r="BG54" s="658"/>
      <c r="BH54" s="658"/>
      <c r="BI54" s="658"/>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62" t="s">
        <v>481</v>
      </c>
      <c r="C55" s="961"/>
      <c r="D55" s="961"/>
      <c r="E55" s="961"/>
      <c r="F55" s="961"/>
      <c r="G55" s="961"/>
      <c r="H55" s="961"/>
      <c r="I55" s="961"/>
      <c r="J55" s="961"/>
      <c r="K55" s="961"/>
      <c r="L55" s="961"/>
      <c r="M55" s="961"/>
      <c r="N55" s="961"/>
      <c r="O55" s="961"/>
      <c r="P55" s="961"/>
      <c r="Q55" s="961"/>
      <c r="R55" s="619"/>
      <c r="AY55" s="848"/>
      <c r="AZ55" s="848"/>
      <c r="BA55" s="848"/>
      <c r="BB55" s="848"/>
      <c r="BC55" s="658"/>
      <c r="BD55" s="658"/>
      <c r="BE55" s="658"/>
      <c r="BF55" s="658"/>
      <c r="BG55" s="658"/>
      <c r="BH55" s="658"/>
      <c r="BI55" s="658"/>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96" t="s">
        <v>1402</v>
      </c>
      <c r="C56" s="963"/>
      <c r="D56" s="963"/>
      <c r="E56" s="963"/>
      <c r="F56" s="963"/>
      <c r="G56" s="963"/>
      <c r="H56" s="963"/>
      <c r="I56" s="963"/>
      <c r="J56" s="963"/>
      <c r="K56" s="963"/>
      <c r="L56" s="963"/>
      <c r="M56" s="963"/>
      <c r="N56" s="963"/>
      <c r="O56" s="963"/>
      <c r="P56" s="963"/>
      <c r="Q56" s="963"/>
      <c r="R56" s="619"/>
      <c r="AY56" s="848"/>
      <c r="AZ56" s="848"/>
      <c r="BA56" s="848"/>
      <c r="BB56" s="848"/>
      <c r="BC56" s="658"/>
      <c r="BD56" s="658"/>
      <c r="BE56" s="658"/>
      <c r="BF56" s="658"/>
      <c r="BG56" s="658"/>
      <c r="BH56" s="658"/>
      <c r="BI56" s="658"/>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91" t="s">
        <v>489</v>
      </c>
      <c r="C57" s="993"/>
      <c r="D57" s="993"/>
      <c r="E57" s="993"/>
      <c r="F57" s="993"/>
      <c r="G57" s="993"/>
      <c r="H57" s="993"/>
      <c r="I57" s="993"/>
      <c r="J57" s="993"/>
      <c r="K57" s="993"/>
      <c r="L57" s="993"/>
      <c r="M57" s="993"/>
      <c r="N57" s="993"/>
      <c r="O57" s="993"/>
      <c r="P57" s="993"/>
      <c r="Q57" s="1035"/>
      <c r="R57" s="619"/>
      <c r="AY57" s="848"/>
      <c r="AZ57" s="848"/>
      <c r="BA57" s="848"/>
      <c r="BB57" s="848"/>
      <c r="BC57" s="658"/>
      <c r="BD57" s="651"/>
      <c r="BE57" s="651"/>
      <c r="BF57" s="651"/>
      <c r="BG57" s="658"/>
      <c r="BH57" s="658"/>
      <c r="BI57" s="658"/>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88" t="s">
        <v>821</v>
      </c>
      <c r="C58" s="988"/>
      <c r="D58" s="988"/>
      <c r="E58" s="988"/>
      <c r="F58" s="988"/>
      <c r="G58" s="988"/>
      <c r="H58" s="988"/>
      <c r="I58" s="988"/>
      <c r="J58" s="988"/>
      <c r="K58" s="988"/>
      <c r="L58" s="988"/>
      <c r="M58" s="988"/>
      <c r="N58" s="988"/>
      <c r="O58" s="988"/>
      <c r="P58" s="988"/>
      <c r="Q58" s="988"/>
      <c r="R58" s="988"/>
      <c r="AY58" s="848"/>
      <c r="AZ58" s="848"/>
      <c r="BA58" s="848"/>
      <c r="BB58" s="848"/>
      <c r="BC58" s="658"/>
      <c r="BD58" s="651"/>
      <c r="BE58" s="651"/>
      <c r="BF58" s="651"/>
      <c r="BG58" s="658"/>
      <c r="BH58" s="658"/>
      <c r="BI58" s="658"/>
      <c r="BJ58" s="660"/>
      <c r="BK58" s="660"/>
      <c r="BL58" s="660"/>
      <c r="BM58" s="660"/>
      <c r="BN58" s="660"/>
      <c r="BO58" s="660"/>
      <c r="BP58" s="660"/>
      <c r="BQ58" s="660"/>
      <c r="BR58" s="660"/>
      <c r="BS58" s="660"/>
      <c r="BT58" s="660"/>
      <c r="BU58" s="660"/>
      <c r="BV58" s="660"/>
      <c r="BW58" s="660"/>
    </row>
    <row r="59" spans="1:75" ht="12.75" x14ac:dyDescent="0.2">
      <c r="A59" s="158"/>
      <c r="B59" s="991" t="s">
        <v>1596</v>
      </c>
      <c r="C59" s="1040"/>
      <c r="D59" s="1040"/>
      <c r="E59" s="1040"/>
      <c r="F59" s="1040"/>
      <c r="G59" s="1040"/>
      <c r="H59" s="1040"/>
      <c r="I59" s="1040"/>
      <c r="J59" s="1040"/>
      <c r="K59" s="1040"/>
      <c r="L59" s="1040"/>
      <c r="M59" s="1040"/>
      <c r="N59" s="1040"/>
      <c r="O59" s="1040"/>
      <c r="P59" s="1040"/>
      <c r="Q59" s="1035"/>
      <c r="R59" s="619"/>
    </row>
    <row r="60" spans="1:75" ht="12.75" x14ac:dyDescent="0.2">
      <c r="A60" s="158"/>
      <c r="B60" s="1039" t="s">
        <v>1069</v>
      </c>
      <c r="C60" s="1035"/>
      <c r="D60" s="1035"/>
      <c r="E60" s="1035"/>
      <c r="F60" s="1035"/>
      <c r="G60" s="1035"/>
      <c r="H60" s="1035"/>
      <c r="I60" s="1035"/>
      <c r="J60" s="1035"/>
      <c r="K60" s="1035"/>
      <c r="L60" s="1035"/>
      <c r="M60" s="1035"/>
      <c r="N60" s="1035"/>
      <c r="O60" s="1035"/>
      <c r="P60" s="1035"/>
      <c r="Q60" s="1035"/>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49"/>
      <c r="AZ187" s="849"/>
      <c r="BA187" s="849"/>
      <c r="BB187" s="849"/>
      <c r="BC187" s="656"/>
      <c r="BD187" s="652"/>
      <c r="BE187" s="652"/>
      <c r="BF187" s="652"/>
      <c r="BG187" s="656"/>
      <c r="BH187" s="656"/>
      <c r="BI187" s="656"/>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49"/>
      <c r="AZ188" s="849"/>
      <c r="BA188" s="849"/>
      <c r="BB188" s="849"/>
      <c r="BC188" s="656"/>
      <c r="BD188" s="652"/>
      <c r="BE188" s="652"/>
      <c r="BF188" s="652"/>
      <c r="BG188" s="656"/>
      <c r="BH188" s="656"/>
      <c r="BI188" s="656"/>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49"/>
      <c r="AZ189" s="849"/>
      <c r="BA189" s="849"/>
      <c r="BB189" s="849"/>
      <c r="BC189" s="656"/>
      <c r="BD189" s="652"/>
      <c r="BE189" s="652"/>
      <c r="BF189" s="652"/>
      <c r="BG189" s="656"/>
      <c r="BH189" s="656"/>
      <c r="BI189" s="656"/>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49"/>
      <c r="AZ190" s="849"/>
      <c r="BA190" s="849"/>
      <c r="BB190" s="849"/>
      <c r="BC190" s="656"/>
      <c r="BD190" s="652"/>
      <c r="BE190" s="652"/>
      <c r="BF190" s="652"/>
      <c r="BG190" s="656"/>
      <c r="BH190" s="656"/>
      <c r="BI190" s="656"/>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49"/>
      <c r="AZ191" s="849"/>
      <c r="BA191" s="849"/>
      <c r="BB191" s="849"/>
      <c r="BC191" s="656"/>
      <c r="BD191" s="652"/>
      <c r="BE191" s="652"/>
      <c r="BF191" s="652"/>
      <c r="BG191" s="656"/>
      <c r="BH191" s="656"/>
      <c r="BI191" s="656"/>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50"/>
      <c r="AZ192" s="850"/>
      <c r="BA192" s="850"/>
      <c r="BB192" s="850"/>
      <c r="BC192" s="826"/>
      <c r="BD192" s="653"/>
      <c r="BE192" s="653"/>
      <c r="BF192" s="653"/>
      <c r="BG192" s="826"/>
      <c r="BH192" s="826"/>
      <c r="BI192" s="826"/>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49"/>
      <c r="AZ193" s="849"/>
      <c r="BA193" s="849"/>
      <c r="BB193" s="849"/>
      <c r="BC193" s="656"/>
      <c r="BD193" s="652"/>
      <c r="BE193" s="652"/>
      <c r="BF193" s="652"/>
      <c r="BG193" s="656"/>
      <c r="BH193" s="656"/>
      <c r="BI193" s="656"/>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49"/>
      <c r="AZ194" s="849"/>
      <c r="BA194" s="849"/>
      <c r="BB194" s="849"/>
      <c r="BC194" s="656"/>
      <c r="BD194" s="652"/>
      <c r="BE194" s="652"/>
      <c r="BF194" s="652"/>
      <c r="BG194" s="656"/>
      <c r="BH194" s="656"/>
      <c r="BI194" s="656"/>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49"/>
      <c r="AZ195" s="849"/>
      <c r="BA195" s="849"/>
      <c r="BB195" s="849"/>
      <c r="BC195" s="656"/>
      <c r="BD195" s="652"/>
      <c r="BE195" s="652"/>
      <c r="BF195" s="652"/>
      <c r="BG195" s="656"/>
      <c r="BH195" s="656"/>
      <c r="BI195" s="656"/>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49"/>
      <c r="AZ196" s="849"/>
      <c r="BA196" s="849"/>
      <c r="BB196" s="849"/>
      <c r="BC196" s="656"/>
      <c r="BD196" s="652"/>
      <c r="BE196" s="652"/>
      <c r="BF196" s="652"/>
      <c r="BG196" s="656"/>
      <c r="BH196" s="656"/>
      <c r="BI196" s="656"/>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AY3:BJ3"/>
    <mergeCell ref="BK3:BV3"/>
    <mergeCell ref="B1:AL1"/>
    <mergeCell ref="C3:N3"/>
    <mergeCell ref="O3:Z3"/>
    <mergeCell ref="AA3:AL3"/>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tabColor rgb="FFFFFF00"/>
    <pageSetUpPr fitToPage="1"/>
  </sheetPr>
  <dimension ref="A1:BV147"/>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C6" sqref="BC6"/>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2" customWidth="1"/>
    <col min="56" max="59" width="6.5703125" style="661" customWidth="1"/>
    <col min="60" max="61" width="6.5703125" style="662" customWidth="1"/>
    <col min="62" max="62" width="6.5703125" style="144" customWidth="1"/>
    <col min="63" max="74" width="6.5703125" style="5" customWidth="1"/>
    <col min="75" max="16384" width="9.5703125" style="5"/>
  </cols>
  <sheetData>
    <row r="1" spans="1:74" ht="13.35" customHeight="1" x14ac:dyDescent="0.2">
      <c r="A1" s="976" t="s">
        <v>477</v>
      </c>
      <c r="B1" s="1055" t="s">
        <v>797</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s="35" customFormat="1"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650"/>
      <c r="BH2" s="827"/>
      <c r="BI2" s="827"/>
      <c r="BJ2" s="145"/>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606"/>
      <c r="B5" s="43" t="s">
        <v>1199</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906"/>
      <c r="BA5" s="906"/>
      <c r="BB5" s="906"/>
      <c r="BC5" s="906"/>
      <c r="BD5" s="861"/>
      <c r="BE5" s="861"/>
      <c r="BF5" s="861"/>
      <c r="BG5" s="861"/>
      <c r="BH5" s="861"/>
      <c r="BI5" s="861"/>
      <c r="BJ5" s="615"/>
      <c r="BK5" s="615"/>
      <c r="BL5" s="615"/>
      <c r="BM5" s="615"/>
      <c r="BN5" s="615"/>
      <c r="BO5" s="615"/>
      <c r="BP5" s="615"/>
      <c r="BQ5" s="615"/>
      <c r="BR5" s="615"/>
      <c r="BS5" s="615"/>
      <c r="BT5" s="615"/>
      <c r="BU5" s="615"/>
      <c r="BV5" s="615"/>
    </row>
    <row r="6" spans="1:74" ht="11.1" customHeight="1" x14ac:dyDescent="0.2">
      <c r="A6" s="606" t="s">
        <v>428</v>
      </c>
      <c r="B6" s="578" t="s">
        <v>1200</v>
      </c>
      <c r="C6" s="429">
        <v>4.5464399999999996</v>
      </c>
      <c r="D6" s="429">
        <v>4.86822</v>
      </c>
      <c r="E6" s="429">
        <v>5.0861999999999998</v>
      </c>
      <c r="F6" s="429">
        <v>6.8507999999999996</v>
      </c>
      <c r="G6" s="429">
        <v>8.4493200000000002</v>
      </c>
      <c r="H6" s="429">
        <v>7.9926000000000004</v>
      </c>
      <c r="I6" s="429">
        <v>7.5566399999999998</v>
      </c>
      <c r="J6" s="429">
        <v>9.1447800000000008</v>
      </c>
      <c r="K6" s="429">
        <v>8.1794399999999996</v>
      </c>
      <c r="L6" s="429">
        <v>5.8750799999999996</v>
      </c>
      <c r="M6" s="429">
        <v>5.6570999999999998</v>
      </c>
      <c r="N6" s="429">
        <v>5.7401400000000002</v>
      </c>
      <c r="O6" s="429">
        <v>3.3942600000000001</v>
      </c>
      <c r="P6" s="429">
        <v>2.47044</v>
      </c>
      <c r="Q6" s="429">
        <v>2.39778</v>
      </c>
      <c r="R6" s="429">
        <v>2.2420800000000001</v>
      </c>
      <c r="S6" s="429">
        <v>2.2317</v>
      </c>
      <c r="T6" s="429">
        <v>2.2628400000000002</v>
      </c>
      <c r="U6" s="429">
        <v>2.6469</v>
      </c>
      <c r="V6" s="429">
        <v>2.6780400000000002</v>
      </c>
      <c r="W6" s="429">
        <v>2.7403200000000001</v>
      </c>
      <c r="X6" s="429">
        <v>3.0932400000000002</v>
      </c>
      <c r="Y6" s="429">
        <v>2.81298</v>
      </c>
      <c r="Z6" s="429">
        <v>2.6157599999999999</v>
      </c>
      <c r="AA6" s="429">
        <v>3.30402</v>
      </c>
      <c r="AB6" s="429">
        <v>1.78708</v>
      </c>
      <c r="AC6" s="429">
        <v>1.5481100000000001</v>
      </c>
      <c r="AD6" s="429">
        <v>1.6624000000000001</v>
      </c>
      <c r="AE6" s="429">
        <v>2.20268</v>
      </c>
      <c r="AF6" s="429">
        <v>2.6390600000000002</v>
      </c>
      <c r="AG6" s="429">
        <v>2.1507299999999998</v>
      </c>
      <c r="AH6" s="429">
        <v>2.0676100000000002</v>
      </c>
      <c r="AI6" s="429">
        <v>2.3689200000000001</v>
      </c>
      <c r="AJ6" s="429">
        <v>2.2858000000000001</v>
      </c>
      <c r="AK6" s="429">
        <v>2.20268</v>
      </c>
      <c r="AL6" s="429">
        <v>3.1273900000000001</v>
      </c>
      <c r="AM6" s="429">
        <v>4.2910700000000004</v>
      </c>
      <c r="AN6" s="429">
        <v>4.3534100000000002</v>
      </c>
      <c r="AO6" s="429">
        <v>4.2806800000000003</v>
      </c>
      <c r="AP6" s="429">
        <v>3.5533800000000002</v>
      </c>
      <c r="AQ6" s="429">
        <v>3.2416800000000001</v>
      </c>
      <c r="AR6" s="429">
        <v>3.1377799999999998</v>
      </c>
      <c r="AS6" s="429">
        <v>3.3248000000000002</v>
      </c>
      <c r="AT6" s="429">
        <v>3.0234899999999998</v>
      </c>
      <c r="AU6" s="429">
        <v>3.0858300000000001</v>
      </c>
      <c r="AV6" s="429">
        <v>3.3144100000000001</v>
      </c>
      <c r="AW6" s="429">
        <v>3.9378099999999998</v>
      </c>
      <c r="AX6" s="429">
        <v>4.4261400000000002</v>
      </c>
      <c r="AY6" s="429">
        <v>8.0210799999999995</v>
      </c>
      <c r="AZ6" s="872">
        <v>3.76118</v>
      </c>
      <c r="BA6" s="872">
        <v>3.15856</v>
      </c>
      <c r="BB6" s="872">
        <v>2.8780299999999999</v>
      </c>
      <c r="BC6" s="872">
        <v>3.0546600000000002</v>
      </c>
      <c r="BD6" s="352">
        <v>3.1543960000000002</v>
      </c>
      <c r="BE6" s="352">
        <v>3.2662270000000002</v>
      </c>
      <c r="BF6" s="352">
        <v>3.3690169999999999</v>
      </c>
      <c r="BG6" s="352">
        <v>3.38978</v>
      </c>
      <c r="BH6" s="352">
        <v>3.3177500000000002</v>
      </c>
      <c r="BI6" s="352">
        <v>3.4533290000000001</v>
      </c>
      <c r="BJ6" s="352">
        <v>4.0540139999999996</v>
      </c>
      <c r="BK6" s="352">
        <v>4.2482990000000003</v>
      </c>
      <c r="BL6" s="352">
        <v>4.0630769999999998</v>
      </c>
      <c r="BM6" s="352">
        <v>3.483584</v>
      </c>
      <c r="BN6" s="352">
        <v>3.0695700000000001</v>
      </c>
      <c r="BO6" s="352">
        <v>3.0156390000000002</v>
      </c>
      <c r="BP6" s="352">
        <v>3.167557</v>
      </c>
      <c r="BQ6" s="352">
        <v>3.3770340000000001</v>
      </c>
      <c r="BR6" s="352">
        <v>3.4998279999999999</v>
      </c>
      <c r="BS6" s="352">
        <v>3.5465</v>
      </c>
      <c r="BT6" s="352">
        <v>3.5391159999999999</v>
      </c>
      <c r="BU6" s="352">
        <v>3.8365330000000002</v>
      </c>
      <c r="BV6" s="352">
        <v>4.3336519999999998</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872"/>
      <c r="BA7" s="872"/>
      <c r="BB7" s="872"/>
      <c r="BC7" s="872"/>
      <c r="BD7" s="352"/>
      <c r="BE7" s="352"/>
      <c r="BF7" s="352"/>
      <c r="BG7" s="352"/>
      <c r="BH7" s="352"/>
      <c r="BI7" s="352"/>
      <c r="BJ7" s="352"/>
      <c r="BK7" s="352"/>
      <c r="BL7" s="352"/>
      <c r="BM7" s="352"/>
      <c r="BN7" s="352"/>
      <c r="BO7" s="352"/>
      <c r="BP7" s="352"/>
      <c r="BQ7" s="352"/>
      <c r="BR7" s="352"/>
      <c r="BS7" s="352"/>
      <c r="BT7" s="352"/>
      <c r="BU7" s="352"/>
      <c r="BV7" s="352"/>
    </row>
    <row r="8" spans="1:74" ht="11.1" customHeight="1" x14ac:dyDescent="0.2">
      <c r="A8" s="606"/>
      <c r="B8" s="44" t="s">
        <v>1201</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907"/>
      <c r="BA8" s="907"/>
      <c r="BB8" s="907"/>
      <c r="BC8" s="907"/>
      <c r="BD8" s="616"/>
      <c r="BE8" s="616"/>
      <c r="BF8" s="616"/>
      <c r="BG8" s="616"/>
      <c r="BH8" s="616"/>
      <c r="BI8" s="616"/>
      <c r="BJ8" s="616"/>
      <c r="BK8" s="616"/>
      <c r="BL8" s="616"/>
      <c r="BM8" s="616"/>
      <c r="BN8" s="616"/>
      <c r="BO8" s="616"/>
      <c r="BP8" s="616"/>
      <c r="BQ8" s="616"/>
      <c r="BR8" s="616"/>
      <c r="BS8" s="616"/>
      <c r="BT8" s="616"/>
      <c r="BU8" s="616"/>
      <c r="BV8" s="616"/>
    </row>
    <row r="9" spans="1:74" ht="11.1" customHeight="1" x14ac:dyDescent="0.2">
      <c r="A9" s="606" t="s">
        <v>256</v>
      </c>
      <c r="B9" s="578" t="s">
        <v>1147</v>
      </c>
      <c r="C9" s="429">
        <v>12.04</v>
      </c>
      <c r="D9" s="429">
        <v>12.15</v>
      </c>
      <c r="E9" s="429">
        <v>12.94</v>
      </c>
      <c r="F9" s="429">
        <v>13.97</v>
      </c>
      <c r="G9" s="429">
        <v>17.68</v>
      </c>
      <c r="H9" s="429">
        <v>22.41</v>
      </c>
      <c r="I9" s="429">
        <v>24.57</v>
      </c>
      <c r="J9" s="429">
        <v>25.39</v>
      </c>
      <c r="K9" s="429">
        <v>24.52</v>
      </c>
      <c r="L9" s="429">
        <v>18.62</v>
      </c>
      <c r="M9" s="429">
        <v>15.56</v>
      </c>
      <c r="N9" s="429">
        <v>14.66</v>
      </c>
      <c r="O9" s="429">
        <v>15.56</v>
      </c>
      <c r="P9" s="429">
        <v>15.15</v>
      </c>
      <c r="Q9" s="429">
        <v>13.88</v>
      </c>
      <c r="R9" s="429">
        <v>14.54</v>
      </c>
      <c r="S9" s="429">
        <v>16.86</v>
      </c>
      <c r="T9" s="429">
        <v>20.309999999999999</v>
      </c>
      <c r="U9" s="429">
        <v>22.18</v>
      </c>
      <c r="V9" s="429">
        <v>23.41</v>
      </c>
      <c r="W9" s="429">
        <v>22.05</v>
      </c>
      <c r="X9" s="429">
        <v>16.850000000000001</v>
      </c>
      <c r="Y9" s="429">
        <v>13.47</v>
      </c>
      <c r="Z9" s="429">
        <v>13.03</v>
      </c>
      <c r="AA9" s="429">
        <v>11.89</v>
      </c>
      <c r="AB9" s="429">
        <v>13.14</v>
      </c>
      <c r="AC9" s="429">
        <v>13.66</v>
      </c>
      <c r="AD9" s="429">
        <v>14.32</v>
      </c>
      <c r="AE9" s="429">
        <v>17.670000000000002</v>
      </c>
      <c r="AF9" s="429">
        <v>20.72</v>
      </c>
      <c r="AG9" s="429">
        <v>22.78</v>
      </c>
      <c r="AH9" s="429">
        <v>23.22</v>
      </c>
      <c r="AI9" s="429">
        <v>22.46</v>
      </c>
      <c r="AJ9" s="429">
        <v>18.38</v>
      </c>
      <c r="AK9" s="429">
        <v>14.79</v>
      </c>
      <c r="AL9" s="429">
        <v>12.85</v>
      </c>
      <c r="AM9" s="429">
        <v>12.44</v>
      </c>
      <c r="AN9" s="429">
        <v>12.97</v>
      </c>
      <c r="AO9" s="429">
        <v>14.62</v>
      </c>
      <c r="AP9" s="429">
        <v>16.170000000000002</v>
      </c>
      <c r="AQ9" s="429">
        <v>19.239999999999998</v>
      </c>
      <c r="AR9" s="429">
        <v>23.26</v>
      </c>
      <c r="AS9" s="429">
        <v>25.41</v>
      </c>
      <c r="AT9" s="429">
        <v>26.24</v>
      </c>
      <c r="AU9" s="429">
        <v>24.7</v>
      </c>
      <c r="AV9" s="429">
        <v>19.32</v>
      </c>
      <c r="AW9" s="429">
        <v>15.07</v>
      </c>
      <c r="AX9" s="429">
        <v>14.09</v>
      </c>
      <c r="AY9" s="429">
        <v>13.96</v>
      </c>
      <c r="AZ9" s="872">
        <v>15.06</v>
      </c>
      <c r="BA9" s="872">
        <v>16.25</v>
      </c>
      <c r="BB9" s="872">
        <v>16.398599999999998</v>
      </c>
      <c r="BC9" s="872">
        <v>18.871179999999999</v>
      </c>
      <c r="BD9" s="352">
        <v>22.30376</v>
      </c>
      <c r="BE9" s="352">
        <v>23.724240000000002</v>
      </c>
      <c r="BF9" s="352">
        <v>24.067260000000001</v>
      </c>
      <c r="BG9" s="352">
        <v>22.408709999999999</v>
      </c>
      <c r="BH9" s="352">
        <v>17.30799</v>
      </c>
      <c r="BI9" s="352">
        <v>13.837540000000001</v>
      </c>
      <c r="BJ9" s="352">
        <v>12.926539999999999</v>
      </c>
      <c r="BK9" s="352">
        <v>12.4565</v>
      </c>
      <c r="BL9" s="352">
        <v>13.138590000000001</v>
      </c>
      <c r="BM9" s="352">
        <v>13.70571</v>
      </c>
      <c r="BN9" s="352">
        <v>13.93094</v>
      </c>
      <c r="BO9" s="352">
        <v>16.522469999999998</v>
      </c>
      <c r="BP9" s="352">
        <v>19.77244</v>
      </c>
      <c r="BQ9" s="352">
        <v>21.427070000000001</v>
      </c>
      <c r="BR9" s="352">
        <v>22.106089999999998</v>
      </c>
      <c r="BS9" s="352">
        <v>20.901669999999999</v>
      </c>
      <c r="BT9" s="352">
        <v>16.370480000000001</v>
      </c>
      <c r="BU9" s="352">
        <v>13.264379999999999</v>
      </c>
      <c r="BV9" s="352">
        <v>12.50395</v>
      </c>
    </row>
    <row r="10" spans="1:74" ht="11.1" customHeight="1" x14ac:dyDescent="0.2">
      <c r="A10" s="606" t="s">
        <v>352</v>
      </c>
      <c r="B10" s="608" t="s">
        <v>1001</v>
      </c>
      <c r="C10" s="429">
        <v>17.16431918</v>
      </c>
      <c r="D10" s="429">
        <v>17.72438872</v>
      </c>
      <c r="E10" s="429">
        <v>18.406625300000002</v>
      </c>
      <c r="F10" s="429">
        <v>20.308539440000001</v>
      </c>
      <c r="G10" s="429">
        <v>20.858395000000002</v>
      </c>
      <c r="H10" s="429">
        <v>23.089767380000001</v>
      </c>
      <c r="I10" s="429">
        <v>25.741964379999999</v>
      </c>
      <c r="J10" s="429">
        <v>27.191548260000001</v>
      </c>
      <c r="K10" s="429">
        <v>25.93639486</v>
      </c>
      <c r="L10" s="429">
        <v>21.903237470000001</v>
      </c>
      <c r="M10" s="429">
        <v>21.214676090000001</v>
      </c>
      <c r="N10" s="429">
        <v>21.480328329999999</v>
      </c>
      <c r="O10" s="429">
        <v>21.83469586</v>
      </c>
      <c r="P10" s="429">
        <v>21.435056750000001</v>
      </c>
      <c r="Q10" s="429">
        <v>20.40318465</v>
      </c>
      <c r="R10" s="429">
        <v>20.42008775</v>
      </c>
      <c r="S10" s="429">
        <v>20.74015644</v>
      </c>
      <c r="T10" s="429">
        <v>20.805428840000001</v>
      </c>
      <c r="U10" s="429">
        <v>22.06951531</v>
      </c>
      <c r="V10" s="429">
        <v>23.24943231</v>
      </c>
      <c r="W10" s="429">
        <v>22.520940530000001</v>
      </c>
      <c r="X10" s="429">
        <v>18.95718634</v>
      </c>
      <c r="Y10" s="429">
        <v>17.20258334</v>
      </c>
      <c r="Z10" s="429">
        <v>19.817141620000001</v>
      </c>
      <c r="AA10" s="429">
        <v>18.90795717</v>
      </c>
      <c r="AB10" s="429">
        <v>19.646001550000001</v>
      </c>
      <c r="AC10" s="429">
        <v>19.921557150000002</v>
      </c>
      <c r="AD10" s="429">
        <v>20.014055190000001</v>
      </c>
      <c r="AE10" s="429">
        <v>20.954114440000001</v>
      </c>
      <c r="AF10" s="429">
        <v>21.425246860000001</v>
      </c>
      <c r="AG10" s="429">
        <v>23.67969291</v>
      </c>
      <c r="AH10" s="429">
        <v>23.91500151</v>
      </c>
      <c r="AI10" s="429">
        <v>23.714951880000001</v>
      </c>
      <c r="AJ10" s="429">
        <v>18.82245692</v>
      </c>
      <c r="AK10" s="429">
        <v>20.020787649999999</v>
      </c>
      <c r="AL10" s="429">
        <v>22.179611560000001</v>
      </c>
      <c r="AM10" s="429">
        <v>21.153221169999998</v>
      </c>
      <c r="AN10" s="429">
        <v>22.018436510000001</v>
      </c>
      <c r="AO10" s="429">
        <v>21.686853859999999</v>
      </c>
      <c r="AP10" s="429">
        <v>20.656438869999999</v>
      </c>
      <c r="AQ10" s="429">
        <v>23.041413200000001</v>
      </c>
      <c r="AR10" s="429">
        <v>25.139983050000001</v>
      </c>
      <c r="AS10" s="429">
        <v>27.4439393</v>
      </c>
      <c r="AT10" s="429">
        <v>27.78775066</v>
      </c>
      <c r="AU10" s="429">
        <v>28.041309309999999</v>
      </c>
      <c r="AV10" s="429">
        <v>22.700057690000001</v>
      </c>
      <c r="AW10" s="429">
        <v>21.68793509</v>
      </c>
      <c r="AX10" s="429">
        <v>22.72874367</v>
      </c>
      <c r="AY10" s="429">
        <v>22.61120047</v>
      </c>
      <c r="AZ10" s="872">
        <v>22.645550579999998</v>
      </c>
      <c r="BA10" s="872">
        <v>23.645745720000001</v>
      </c>
      <c r="BB10" s="872">
        <v>23.397410000000001</v>
      </c>
      <c r="BC10" s="872">
        <v>23.81737</v>
      </c>
      <c r="BD10" s="352">
        <v>24.600180000000002</v>
      </c>
      <c r="BE10" s="352">
        <v>26.49316</v>
      </c>
      <c r="BF10" s="352">
        <v>26.847190000000001</v>
      </c>
      <c r="BG10" s="352">
        <v>26.162769999999998</v>
      </c>
      <c r="BH10" s="352">
        <v>21.60361</v>
      </c>
      <c r="BI10" s="352">
        <v>20.6219</v>
      </c>
      <c r="BJ10" s="352">
        <v>21.120439999999999</v>
      </c>
      <c r="BK10" s="352">
        <v>21.185880000000001</v>
      </c>
      <c r="BL10" s="352">
        <v>21.462669999999999</v>
      </c>
      <c r="BM10" s="352">
        <v>21.3277</v>
      </c>
      <c r="BN10" s="352">
        <v>21.197839999999999</v>
      </c>
      <c r="BO10" s="352">
        <v>21.653569999999998</v>
      </c>
      <c r="BP10" s="352">
        <v>22.449639999999999</v>
      </c>
      <c r="BQ10" s="352">
        <v>24.280059999999999</v>
      </c>
      <c r="BR10" s="352">
        <v>24.709879999999998</v>
      </c>
      <c r="BS10" s="352">
        <v>24.183350000000001</v>
      </c>
      <c r="BT10" s="352">
        <v>20.058620000000001</v>
      </c>
      <c r="BU10" s="352">
        <v>19.24851</v>
      </c>
      <c r="BV10" s="352">
        <v>19.807110000000002</v>
      </c>
    </row>
    <row r="11" spans="1:74" ht="11.1" customHeight="1" x14ac:dyDescent="0.2">
      <c r="A11" s="606" t="s">
        <v>353</v>
      </c>
      <c r="B11" s="609" t="s">
        <v>1002</v>
      </c>
      <c r="C11" s="429">
        <v>12.73203123</v>
      </c>
      <c r="D11" s="429">
        <v>12.4435307</v>
      </c>
      <c r="E11" s="429">
        <v>13.25834648</v>
      </c>
      <c r="F11" s="429">
        <v>13.72065323</v>
      </c>
      <c r="G11" s="429">
        <v>15.81388009</v>
      </c>
      <c r="H11" s="429">
        <v>21.424237309999999</v>
      </c>
      <c r="I11" s="429">
        <v>23.382770189999999</v>
      </c>
      <c r="J11" s="429">
        <v>24.015501929999999</v>
      </c>
      <c r="K11" s="429">
        <v>24.063182319999999</v>
      </c>
      <c r="L11" s="429">
        <v>19.357632850000002</v>
      </c>
      <c r="M11" s="429">
        <v>17.5892695</v>
      </c>
      <c r="N11" s="429">
        <v>15.817143079999999</v>
      </c>
      <c r="O11" s="429">
        <v>16.112253379999999</v>
      </c>
      <c r="P11" s="429">
        <v>15.73295209</v>
      </c>
      <c r="Q11" s="429">
        <v>14.64545191</v>
      </c>
      <c r="R11" s="429">
        <v>14.81637452</v>
      </c>
      <c r="S11" s="429">
        <v>16.043832259999999</v>
      </c>
      <c r="T11" s="429">
        <v>18.69089069</v>
      </c>
      <c r="U11" s="429">
        <v>20.593706130000001</v>
      </c>
      <c r="V11" s="429">
        <v>21.496819410000001</v>
      </c>
      <c r="W11" s="429">
        <v>20.00065193</v>
      </c>
      <c r="X11" s="429">
        <v>17.384109509999998</v>
      </c>
      <c r="Y11" s="429">
        <v>14.377010670000001</v>
      </c>
      <c r="Z11" s="429">
        <v>13.212670640000001</v>
      </c>
      <c r="AA11" s="429">
        <v>13.17766267</v>
      </c>
      <c r="AB11" s="429">
        <v>13.360877370000001</v>
      </c>
      <c r="AC11" s="429">
        <v>13.88096298</v>
      </c>
      <c r="AD11" s="429">
        <v>14.132501810000001</v>
      </c>
      <c r="AE11" s="429">
        <v>16.978655310000001</v>
      </c>
      <c r="AF11" s="429">
        <v>19.854734650000001</v>
      </c>
      <c r="AG11" s="429">
        <v>21.549140479999998</v>
      </c>
      <c r="AH11" s="429">
        <v>21.7998908</v>
      </c>
      <c r="AI11" s="429">
        <v>21.198875569999998</v>
      </c>
      <c r="AJ11" s="429">
        <v>18.930738179999999</v>
      </c>
      <c r="AK11" s="429">
        <v>16.540580890000001</v>
      </c>
      <c r="AL11" s="429">
        <v>14.134081520000001</v>
      </c>
      <c r="AM11" s="429">
        <v>13.62200591</v>
      </c>
      <c r="AN11" s="429">
        <v>13.67798852</v>
      </c>
      <c r="AO11" s="429">
        <v>15.079380710000001</v>
      </c>
      <c r="AP11" s="429">
        <v>16.438029090000001</v>
      </c>
      <c r="AQ11" s="429">
        <v>20.944984000000002</v>
      </c>
      <c r="AR11" s="429">
        <v>21.825936309999999</v>
      </c>
      <c r="AS11" s="429">
        <v>25.80610995</v>
      </c>
      <c r="AT11" s="429">
        <v>25.769413950000001</v>
      </c>
      <c r="AU11" s="429">
        <v>24.47973163</v>
      </c>
      <c r="AV11" s="429">
        <v>20.82053003</v>
      </c>
      <c r="AW11" s="429">
        <v>16.431059210000001</v>
      </c>
      <c r="AX11" s="429">
        <v>15.04580502</v>
      </c>
      <c r="AY11" s="429">
        <v>15.04606959</v>
      </c>
      <c r="AZ11" s="872">
        <v>15.17847456</v>
      </c>
      <c r="BA11" s="872">
        <v>17.149059810000001</v>
      </c>
      <c r="BB11" s="872">
        <v>17.175260000000002</v>
      </c>
      <c r="BC11" s="872">
        <v>18.800789999999999</v>
      </c>
      <c r="BD11" s="352">
        <v>21.50067</v>
      </c>
      <c r="BE11" s="352">
        <v>23.39837</v>
      </c>
      <c r="BF11" s="352">
        <v>23.20692</v>
      </c>
      <c r="BG11" s="352">
        <v>21.741900000000001</v>
      </c>
      <c r="BH11" s="352">
        <v>18.592849999999999</v>
      </c>
      <c r="BI11" s="352">
        <v>14.964270000000001</v>
      </c>
      <c r="BJ11" s="352">
        <v>13.660130000000001</v>
      </c>
      <c r="BK11" s="352">
        <v>13.50315</v>
      </c>
      <c r="BL11" s="352">
        <v>13.49126</v>
      </c>
      <c r="BM11" s="352">
        <v>13.945180000000001</v>
      </c>
      <c r="BN11" s="352">
        <v>14.122120000000001</v>
      </c>
      <c r="BO11" s="352">
        <v>15.79679</v>
      </c>
      <c r="BP11" s="352">
        <v>18.408729999999998</v>
      </c>
      <c r="BQ11" s="352">
        <v>20.378879999999999</v>
      </c>
      <c r="BR11" s="352">
        <v>20.535409999999999</v>
      </c>
      <c r="BS11" s="352">
        <v>19.528479999999998</v>
      </c>
      <c r="BT11" s="352">
        <v>16.94923</v>
      </c>
      <c r="BU11" s="352">
        <v>13.86101</v>
      </c>
      <c r="BV11" s="352">
        <v>12.829079999999999</v>
      </c>
    </row>
    <row r="12" spans="1:74" ht="11.1" customHeight="1" x14ac:dyDescent="0.2">
      <c r="A12" s="606" t="s">
        <v>354</v>
      </c>
      <c r="B12" s="608" t="s">
        <v>1202</v>
      </c>
      <c r="C12" s="429">
        <v>9.4327922419999997</v>
      </c>
      <c r="D12" s="429">
        <v>9.8003163779999998</v>
      </c>
      <c r="E12" s="429">
        <v>10.64332662</v>
      </c>
      <c r="F12" s="429">
        <v>11.83065983</v>
      </c>
      <c r="G12" s="429">
        <v>17.298345250000001</v>
      </c>
      <c r="H12" s="429">
        <v>23.48068593</v>
      </c>
      <c r="I12" s="429">
        <v>26.64329721</v>
      </c>
      <c r="J12" s="429">
        <v>27.70824167</v>
      </c>
      <c r="K12" s="429">
        <v>24.11382167</v>
      </c>
      <c r="L12" s="429">
        <v>16.515045480000001</v>
      </c>
      <c r="M12" s="429">
        <v>13.66143574</v>
      </c>
      <c r="N12" s="429">
        <v>11.95250113</v>
      </c>
      <c r="O12" s="429">
        <v>11.49981049</v>
      </c>
      <c r="P12" s="429">
        <v>11.16265261</v>
      </c>
      <c r="Q12" s="429">
        <v>10.362651939999999</v>
      </c>
      <c r="R12" s="429">
        <v>10.804177210000001</v>
      </c>
      <c r="S12" s="429">
        <v>13.989375620000001</v>
      </c>
      <c r="T12" s="429">
        <v>20.7203686</v>
      </c>
      <c r="U12" s="429">
        <v>22.84217117</v>
      </c>
      <c r="V12" s="429">
        <v>24.258372680000001</v>
      </c>
      <c r="W12" s="429">
        <v>22.054317080000001</v>
      </c>
      <c r="X12" s="429">
        <v>13.4440452</v>
      </c>
      <c r="Y12" s="429">
        <v>10.10131898</v>
      </c>
      <c r="Z12" s="429">
        <v>9.6860098259999994</v>
      </c>
      <c r="AA12" s="429">
        <v>8.7685065380000005</v>
      </c>
      <c r="AB12" s="429">
        <v>9.8974176099999998</v>
      </c>
      <c r="AC12" s="429">
        <v>10.11567062</v>
      </c>
      <c r="AD12" s="429">
        <v>11.30651746</v>
      </c>
      <c r="AE12" s="429">
        <v>17.290103720000001</v>
      </c>
      <c r="AF12" s="429">
        <v>21.049333279999999</v>
      </c>
      <c r="AG12" s="429">
        <v>23.270186899999999</v>
      </c>
      <c r="AH12" s="429">
        <v>23.028797340000001</v>
      </c>
      <c r="AI12" s="429">
        <v>22.734450800000001</v>
      </c>
      <c r="AJ12" s="429">
        <v>15.69393801</v>
      </c>
      <c r="AK12" s="429">
        <v>11.07612645</v>
      </c>
      <c r="AL12" s="429">
        <v>9.2522650869999996</v>
      </c>
      <c r="AM12" s="429">
        <v>8.8978743320000007</v>
      </c>
      <c r="AN12" s="429">
        <v>9.5581889970000002</v>
      </c>
      <c r="AO12" s="429">
        <v>11.047929</v>
      </c>
      <c r="AP12" s="429">
        <v>12.819489320000001</v>
      </c>
      <c r="AQ12" s="429">
        <v>15.842601200000001</v>
      </c>
      <c r="AR12" s="429">
        <v>23.404429090000001</v>
      </c>
      <c r="AS12" s="429">
        <v>24.63311989</v>
      </c>
      <c r="AT12" s="429">
        <v>27.068811350000001</v>
      </c>
      <c r="AU12" s="429">
        <v>23.825306690000001</v>
      </c>
      <c r="AV12" s="429">
        <v>15.51347238</v>
      </c>
      <c r="AW12" s="429">
        <v>11.345010139999999</v>
      </c>
      <c r="AX12" s="429">
        <v>10.31880799</v>
      </c>
      <c r="AY12" s="429">
        <v>10.270913480000001</v>
      </c>
      <c r="AZ12" s="872">
        <v>11.986670520000001</v>
      </c>
      <c r="BA12" s="872">
        <v>12.00828519</v>
      </c>
      <c r="BB12" s="872">
        <v>12.80499</v>
      </c>
      <c r="BC12" s="872">
        <v>16.362570000000002</v>
      </c>
      <c r="BD12" s="352">
        <v>22.971270000000001</v>
      </c>
      <c r="BE12" s="352">
        <v>24.431370000000001</v>
      </c>
      <c r="BF12" s="352">
        <v>25.51408</v>
      </c>
      <c r="BG12" s="352">
        <v>22.72682</v>
      </c>
      <c r="BH12" s="352">
        <v>14.33541</v>
      </c>
      <c r="BI12" s="352">
        <v>10.898999999999999</v>
      </c>
      <c r="BJ12" s="352">
        <v>9.8118269999999992</v>
      </c>
      <c r="BK12" s="352">
        <v>9.3903750000000006</v>
      </c>
      <c r="BL12" s="352">
        <v>10.34754</v>
      </c>
      <c r="BM12" s="352">
        <v>10.55067</v>
      </c>
      <c r="BN12" s="352">
        <v>11.00653</v>
      </c>
      <c r="BO12" s="352">
        <v>14.655659999999999</v>
      </c>
      <c r="BP12" s="352">
        <v>20.759840000000001</v>
      </c>
      <c r="BQ12" s="352">
        <v>22.463249999999999</v>
      </c>
      <c r="BR12" s="352">
        <v>23.75421</v>
      </c>
      <c r="BS12" s="352">
        <v>21.425940000000001</v>
      </c>
      <c r="BT12" s="352">
        <v>13.677680000000001</v>
      </c>
      <c r="BU12" s="352">
        <v>10.53875</v>
      </c>
      <c r="BV12" s="352">
        <v>9.5759120000000006</v>
      </c>
    </row>
    <row r="13" spans="1:74" ht="11.1" customHeight="1" x14ac:dyDescent="0.2">
      <c r="A13" s="606" t="s">
        <v>355</v>
      </c>
      <c r="B13" s="608" t="s">
        <v>1203</v>
      </c>
      <c r="C13" s="429">
        <v>10.843888959999999</v>
      </c>
      <c r="D13" s="429">
        <v>11.42049838</v>
      </c>
      <c r="E13" s="429">
        <v>12.028313130000001</v>
      </c>
      <c r="F13" s="429">
        <v>12.38654393</v>
      </c>
      <c r="G13" s="429">
        <v>17.053071159999998</v>
      </c>
      <c r="H13" s="429">
        <v>23.15858579</v>
      </c>
      <c r="I13" s="429">
        <v>24.180344080000001</v>
      </c>
      <c r="J13" s="429">
        <v>25.872034979999999</v>
      </c>
      <c r="K13" s="429">
        <v>24.384873949999999</v>
      </c>
      <c r="L13" s="429">
        <v>16.465357180000002</v>
      </c>
      <c r="M13" s="429">
        <v>12.55974829</v>
      </c>
      <c r="N13" s="429">
        <v>12.66621031</v>
      </c>
      <c r="O13" s="429">
        <v>13.26982954</v>
      </c>
      <c r="P13" s="429">
        <v>13.75734194</v>
      </c>
      <c r="Q13" s="429">
        <v>12.928890000000001</v>
      </c>
      <c r="R13" s="429">
        <v>13.173039879999999</v>
      </c>
      <c r="S13" s="429">
        <v>16.938849749999999</v>
      </c>
      <c r="T13" s="429">
        <v>21.485962870000002</v>
      </c>
      <c r="U13" s="429">
        <v>22.857403789999999</v>
      </c>
      <c r="V13" s="429">
        <v>22.94135799</v>
      </c>
      <c r="W13" s="429">
        <v>21.08029114</v>
      </c>
      <c r="X13" s="429">
        <v>14.45401972</v>
      </c>
      <c r="Y13" s="429">
        <v>10.961779119999999</v>
      </c>
      <c r="Z13" s="429">
        <v>10.54139578</v>
      </c>
      <c r="AA13" s="429">
        <v>10.353041449999999</v>
      </c>
      <c r="AB13" s="429">
        <v>11.015837660000001</v>
      </c>
      <c r="AC13" s="429">
        <v>10.963751419999999</v>
      </c>
      <c r="AD13" s="429">
        <v>11.79605997</v>
      </c>
      <c r="AE13" s="429">
        <v>15.76973525</v>
      </c>
      <c r="AF13" s="429">
        <v>20.24007134</v>
      </c>
      <c r="AG13" s="429">
        <v>23.294671789999999</v>
      </c>
      <c r="AH13" s="429">
        <v>22.89970018</v>
      </c>
      <c r="AI13" s="429">
        <v>22.629065709999999</v>
      </c>
      <c r="AJ13" s="429">
        <v>17.838219410000001</v>
      </c>
      <c r="AK13" s="429">
        <v>12.6333737</v>
      </c>
      <c r="AL13" s="429">
        <v>10.65859884</v>
      </c>
      <c r="AM13" s="429">
        <v>10.803723140000001</v>
      </c>
      <c r="AN13" s="429">
        <v>10.814831509999999</v>
      </c>
      <c r="AO13" s="429">
        <v>11.65506748</v>
      </c>
      <c r="AP13" s="429">
        <v>12.93330563</v>
      </c>
      <c r="AQ13" s="429">
        <v>16.2272985</v>
      </c>
      <c r="AR13" s="429">
        <v>20.245970669999998</v>
      </c>
      <c r="AS13" s="429">
        <v>23.528776659999998</v>
      </c>
      <c r="AT13" s="429">
        <v>24.821557439999999</v>
      </c>
      <c r="AU13" s="429">
        <v>22.935428720000001</v>
      </c>
      <c r="AV13" s="429">
        <v>16.316206940000001</v>
      </c>
      <c r="AW13" s="429">
        <v>11.38776798</v>
      </c>
      <c r="AX13" s="429">
        <v>11.036290960000001</v>
      </c>
      <c r="AY13" s="429">
        <v>11.76817666</v>
      </c>
      <c r="AZ13" s="872">
        <v>14.30140433</v>
      </c>
      <c r="BA13" s="872">
        <v>13.822139249999999</v>
      </c>
      <c r="BB13" s="872">
        <v>13.99118</v>
      </c>
      <c r="BC13" s="872">
        <v>17.98291</v>
      </c>
      <c r="BD13" s="352">
        <v>22.362349999999999</v>
      </c>
      <c r="BE13" s="352">
        <v>24.343260000000001</v>
      </c>
      <c r="BF13" s="352">
        <v>24.5716</v>
      </c>
      <c r="BG13" s="352">
        <v>22.669969999999999</v>
      </c>
      <c r="BH13" s="352">
        <v>15.631209999999999</v>
      </c>
      <c r="BI13" s="352">
        <v>11.42212</v>
      </c>
      <c r="BJ13" s="352">
        <v>10.704980000000001</v>
      </c>
      <c r="BK13" s="352">
        <v>10.79706</v>
      </c>
      <c r="BL13" s="352">
        <v>11.17399</v>
      </c>
      <c r="BM13" s="352">
        <v>11.50816</v>
      </c>
      <c r="BN13" s="352">
        <v>11.726739999999999</v>
      </c>
      <c r="BO13" s="352">
        <v>15.31518</v>
      </c>
      <c r="BP13" s="352">
        <v>19.303249999999998</v>
      </c>
      <c r="BQ13" s="352">
        <v>21.310210000000001</v>
      </c>
      <c r="BR13" s="352">
        <v>21.798400000000001</v>
      </c>
      <c r="BS13" s="352">
        <v>20.36693</v>
      </c>
      <c r="BT13" s="352">
        <v>14.218629999999999</v>
      </c>
      <c r="BU13" s="352">
        <v>10.529299999999999</v>
      </c>
      <c r="BV13" s="352">
        <v>9.9844390000000001</v>
      </c>
    </row>
    <row r="14" spans="1:74" ht="11.1" customHeight="1" x14ac:dyDescent="0.2">
      <c r="A14" s="606" t="s">
        <v>356</v>
      </c>
      <c r="B14" s="608" t="s">
        <v>1060</v>
      </c>
      <c r="C14" s="429">
        <v>13.17831281</v>
      </c>
      <c r="D14" s="429">
        <v>13.761438589999999</v>
      </c>
      <c r="E14" s="429">
        <v>15.46502763</v>
      </c>
      <c r="F14" s="429">
        <v>17.686786949999998</v>
      </c>
      <c r="G14" s="429">
        <v>22.706556299999999</v>
      </c>
      <c r="H14" s="429">
        <v>29.205494890000001</v>
      </c>
      <c r="I14" s="429">
        <v>33.353011350000003</v>
      </c>
      <c r="J14" s="429">
        <v>30.530696819999999</v>
      </c>
      <c r="K14" s="429">
        <v>31.208406929999999</v>
      </c>
      <c r="L14" s="429">
        <v>22.200389860000001</v>
      </c>
      <c r="M14" s="429">
        <v>17.620999730000001</v>
      </c>
      <c r="N14" s="429">
        <v>15.55838584</v>
      </c>
      <c r="O14" s="429">
        <v>17.336525300000002</v>
      </c>
      <c r="P14" s="429">
        <v>17.56813923</v>
      </c>
      <c r="Q14" s="429">
        <v>15.963832119999999</v>
      </c>
      <c r="R14" s="429">
        <v>17.298457859999999</v>
      </c>
      <c r="S14" s="429">
        <v>20.83484661</v>
      </c>
      <c r="T14" s="429">
        <v>26.22567235</v>
      </c>
      <c r="U14" s="429">
        <v>29.060321170000002</v>
      </c>
      <c r="V14" s="429">
        <v>30.176788139999999</v>
      </c>
      <c r="W14" s="429">
        <v>29.06676749</v>
      </c>
      <c r="X14" s="429">
        <v>22.080441390000001</v>
      </c>
      <c r="Y14" s="429">
        <v>15.350050019999999</v>
      </c>
      <c r="Z14" s="429">
        <v>14.18716745</v>
      </c>
      <c r="AA14" s="429">
        <v>13.54884646</v>
      </c>
      <c r="AB14" s="429">
        <v>14.402489900000001</v>
      </c>
      <c r="AC14" s="429">
        <v>15.58622542</v>
      </c>
      <c r="AD14" s="429">
        <v>17.004308290000001</v>
      </c>
      <c r="AE14" s="429">
        <v>22.907158320000001</v>
      </c>
      <c r="AF14" s="429">
        <v>28.30207253</v>
      </c>
      <c r="AG14" s="429">
        <v>30.93946935</v>
      </c>
      <c r="AH14" s="429">
        <v>30.681545069999999</v>
      </c>
      <c r="AI14" s="429">
        <v>29.89638012</v>
      </c>
      <c r="AJ14" s="429">
        <v>23.345289480000002</v>
      </c>
      <c r="AK14" s="429">
        <v>18.76232465</v>
      </c>
      <c r="AL14" s="429">
        <v>13.922784500000001</v>
      </c>
      <c r="AM14" s="429">
        <v>13.60882471</v>
      </c>
      <c r="AN14" s="429">
        <v>14.71718357</v>
      </c>
      <c r="AO14" s="429">
        <v>17.661443049999999</v>
      </c>
      <c r="AP14" s="429">
        <v>21.683486380000002</v>
      </c>
      <c r="AQ14" s="429">
        <v>25.81961591</v>
      </c>
      <c r="AR14" s="429">
        <v>32.092329659999997</v>
      </c>
      <c r="AS14" s="429">
        <v>33.029007020000002</v>
      </c>
      <c r="AT14" s="429">
        <v>33.685070250000003</v>
      </c>
      <c r="AU14" s="429">
        <v>31.942732199999998</v>
      </c>
      <c r="AV14" s="429">
        <v>25.778411559999999</v>
      </c>
      <c r="AW14" s="429">
        <v>18.357916679999999</v>
      </c>
      <c r="AX14" s="429">
        <v>16.413695529999998</v>
      </c>
      <c r="AY14" s="429">
        <v>16.37459917</v>
      </c>
      <c r="AZ14" s="872">
        <v>16.41548182</v>
      </c>
      <c r="BA14" s="872">
        <v>19.986595940000001</v>
      </c>
      <c r="BB14" s="872">
        <v>20.527850000000001</v>
      </c>
      <c r="BC14" s="872">
        <v>24.512619999999998</v>
      </c>
      <c r="BD14" s="352">
        <v>29.062930000000001</v>
      </c>
      <c r="BE14" s="352">
        <v>30.34722</v>
      </c>
      <c r="BF14" s="352">
        <v>29.60633</v>
      </c>
      <c r="BG14" s="352">
        <v>28.106629999999999</v>
      </c>
      <c r="BH14" s="352">
        <v>21.769459999999999</v>
      </c>
      <c r="BI14" s="352">
        <v>15.42994</v>
      </c>
      <c r="BJ14" s="352">
        <v>14.018549999999999</v>
      </c>
      <c r="BK14" s="352">
        <v>13.974170000000001</v>
      </c>
      <c r="BL14" s="352">
        <v>14.63968</v>
      </c>
      <c r="BM14" s="352">
        <v>16.5093</v>
      </c>
      <c r="BN14" s="352">
        <v>17.20252</v>
      </c>
      <c r="BO14" s="352">
        <v>21.722280000000001</v>
      </c>
      <c r="BP14" s="352">
        <v>26.595600000000001</v>
      </c>
      <c r="BQ14" s="352">
        <v>28.484539999999999</v>
      </c>
      <c r="BR14" s="352">
        <v>28.333100000000002</v>
      </c>
      <c r="BS14" s="352">
        <v>27.298079999999999</v>
      </c>
      <c r="BT14" s="352">
        <v>21.402670000000001</v>
      </c>
      <c r="BU14" s="352">
        <v>15.350289999999999</v>
      </c>
      <c r="BV14" s="352">
        <v>14.052759999999999</v>
      </c>
    </row>
    <row r="15" spans="1:74" ht="11.1" customHeight="1" x14ac:dyDescent="0.2">
      <c r="A15" s="606" t="s">
        <v>357</v>
      </c>
      <c r="B15" s="608" t="s">
        <v>1204</v>
      </c>
      <c r="C15" s="429">
        <v>11.44511696</v>
      </c>
      <c r="D15" s="429">
        <v>11.300971150000001</v>
      </c>
      <c r="E15" s="429">
        <v>12.802006560000001</v>
      </c>
      <c r="F15" s="429">
        <v>13.491728070000001</v>
      </c>
      <c r="G15" s="429">
        <v>19.93130923</v>
      </c>
      <c r="H15" s="429">
        <v>25.398574249999999</v>
      </c>
      <c r="I15" s="429">
        <v>27.190692380000002</v>
      </c>
      <c r="J15" s="429">
        <v>25.703389600000001</v>
      </c>
      <c r="K15" s="429">
        <v>25.931812879999999</v>
      </c>
      <c r="L15" s="429">
        <v>20.231848400000001</v>
      </c>
      <c r="M15" s="429">
        <v>15.798160360000001</v>
      </c>
      <c r="N15" s="429">
        <v>13.84848929</v>
      </c>
      <c r="O15" s="429">
        <v>14.3381834</v>
      </c>
      <c r="P15" s="429">
        <v>13.88871939</v>
      </c>
      <c r="Q15" s="429">
        <v>13.058737839999999</v>
      </c>
      <c r="R15" s="429">
        <v>14.24786147</v>
      </c>
      <c r="S15" s="429">
        <v>18.169546350000001</v>
      </c>
      <c r="T15" s="429">
        <v>21.655952939999999</v>
      </c>
      <c r="U15" s="429">
        <v>23.225241870000001</v>
      </c>
      <c r="V15" s="429">
        <v>24.306900200000001</v>
      </c>
      <c r="W15" s="429">
        <v>23.510059380000001</v>
      </c>
      <c r="X15" s="429">
        <v>18.667752830000001</v>
      </c>
      <c r="Y15" s="429">
        <v>13.818237829999999</v>
      </c>
      <c r="Z15" s="429">
        <v>12.12046322</v>
      </c>
      <c r="AA15" s="429">
        <v>10.44555179</v>
      </c>
      <c r="AB15" s="429">
        <v>12.84123619</v>
      </c>
      <c r="AC15" s="429">
        <v>12.621168969999999</v>
      </c>
      <c r="AD15" s="429">
        <v>13.44871736</v>
      </c>
      <c r="AE15" s="429">
        <v>17.87692921</v>
      </c>
      <c r="AF15" s="429">
        <v>20.88402468</v>
      </c>
      <c r="AG15" s="429">
        <v>23.697217810000001</v>
      </c>
      <c r="AH15" s="429">
        <v>28.036882139999999</v>
      </c>
      <c r="AI15" s="429">
        <v>22.507615489999999</v>
      </c>
      <c r="AJ15" s="429">
        <v>19.05524234</v>
      </c>
      <c r="AK15" s="429">
        <v>16.55458982</v>
      </c>
      <c r="AL15" s="429">
        <v>11.983768270000001</v>
      </c>
      <c r="AM15" s="429">
        <v>10.895483430000001</v>
      </c>
      <c r="AN15" s="429">
        <v>11.70696251</v>
      </c>
      <c r="AO15" s="429">
        <v>13.65032167</v>
      </c>
      <c r="AP15" s="429">
        <v>16.618688129999999</v>
      </c>
      <c r="AQ15" s="429">
        <v>21.19201249</v>
      </c>
      <c r="AR15" s="429">
        <v>24.25614633</v>
      </c>
      <c r="AS15" s="429">
        <v>26.510806930000001</v>
      </c>
      <c r="AT15" s="429">
        <v>26.837464319999999</v>
      </c>
      <c r="AU15" s="429">
        <v>26.034090299999999</v>
      </c>
      <c r="AV15" s="429">
        <v>21.46610459</v>
      </c>
      <c r="AW15" s="429">
        <v>14.920880410000001</v>
      </c>
      <c r="AX15" s="429">
        <v>12.95746797</v>
      </c>
      <c r="AY15" s="429">
        <v>12.74102452</v>
      </c>
      <c r="AZ15" s="872">
        <v>14.108929910000001</v>
      </c>
      <c r="BA15" s="872">
        <v>17.413869080000001</v>
      </c>
      <c r="BB15" s="872">
        <v>17.329329999999999</v>
      </c>
      <c r="BC15" s="872">
        <v>21.523309999999999</v>
      </c>
      <c r="BD15" s="352">
        <v>23.572489999999998</v>
      </c>
      <c r="BE15" s="352">
        <v>24.51859</v>
      </c>
      <c r="BF15" s="352">
        <v>24.538969999999999</v>
      </c>
      <c r="BG15" s="352">
        <v>22.429320000000001</v>
      </c>
      <c r="BH15" s="352">
        <v>17.958670000000001</v>
      </c>
      <c r="BI15" s="352">
        <v>13.1607</v>
      </c>
      <c r="BJ15" s="352">
        <v>11.571</v>
      </c>
      <c r="BK15" s="352">
        <v>10.7399</v>
      </c>
      <c r="BL15" s="352">
        <v>11.73719</v>
      </c>
      <c r="BM15" s="352">
        <v>12.778280000000001</v>
      </c>
      <c r="BN15" s="352">
        <v>13.23298</v>
      </c>
      <c r="BO15" s="352">
        <v>17.540009999999999</v>
      </c>
      <c r="BP15" s="352">
        <v>20.259209999999999</v>
      </c>
      <c r="BQ15" s="352">
        <v>21.98498</v>
      </c>
      <c r="BR15" s="352">
        <v>22.724910000000001</v>
      </c>
      <c r="BS15" s="352">
        <v>21.28154</v>
      </c>
      <c r="BT15" s="352">
        <v>17.367239999999999</v>
      </c>
      <c r="BU15" s="352">
        <v>12.94059</v>
      </c>
      <c r="BV15" s="352">
        <v>11.50342</v>
      </c>
    </row>
    <row r="16" spans="1:74" ht="11.1" customHeight="1" x14ac:dyDescent="0.2">
      <c r="A16" s="606" t="s">
        <v>358</v>
      </c>
      <c r="B16" s="608" t="s">
        <v>1205</v>
      </c>
      <c r="C16" s="429">
        <v>13.022708809999999</v>
      </c>
      <c r="D16" s="429">
        <v>11.931453830000001</v>
      </c>
      <c r="E16" s="429">
        <v>12.80010412</v>
      </c>
      <c r="F16" s="429">
        <v>16.63304613</v>
      </c>
      <c r="G16" s="429">
        <v>23.607738080000001</v>
      </c>
      <c r="H16" s="429">
        <v>26.720704560000001</v>
      </c>
      <c r="I16" s="429">
        <v>28.891864349999999</v>
      </c>
      <c r="J16" s="429">
        <v>32.812965980000001</v>
      </c>
      <c r="K16" s="429">
        <v>31.239172759999999</v>
      </c>
      <c r="L16" s="429">
        <v>26.560514099999999</v>
      </c>
      <c r="M16" s="429">
        <v>17.735418500000002</v>
      </c>
      <c r="N16" s="429">
        <v>15.16308793</v>
      </c>
      <c r="O16" s="429">
        <v>15.18173157</v>
      </c>
      <c r="P16" s="429">
        <v>13.830068860000001</v>
      </c>
      <c r="Q16" s="429">
        <v>14.64948848</v>
      </c>
      <c r="R16" s="429">
        <v>16.657529700000001</v>
      </c>
      <c r="S16" s="429">
        <v>21.132437629999998</v>
      </c>
      <c r="T16" s="429">
        <v>23.88887325</v>
      </c>
      <c r="U16" s="429">
        <v>27.224433560000001</v>
      </c>
      <c r="V16" s="429">
        <v>30.013742279999999</v>
      </c>
      <c r="W16" s="429">
        <v>28.605165939999999</v>
      </c>
      <c r="X16" s="429">
        <v>24.581672910000002</v>
      </c>
      <c r="Y16" s="429">
        <v>16.675171240000001</v>
      </c>
      <c r="Z16" s="429">
        <v>13.843860299999999</v>
      </c>
      <c r="AA16" s="429">
        <v>11.58117504</v>
      </c>
      <c r="AB16" s="429">
        <v>12.62503632</v>
      </c>
      <c r="AC16" s="429">
        <v>15.38329459</v>
      </c>
      <c r="AD16" s="429">
        <v>19.058778459999999</v>
      </c>
      <c r="AE16" s="429">
        <v>23.353933770000001</v>
      </c>
      <c r="AF16" s="429">
        <v>25.465156520000001</v>
      </c>
      <c r="AG16" s="429">
        <v>27.452688040000002</v>
      </c>
      <c r="AH16" s="429">
        <v>29.37601699</v>
      </c>
      <c r="AI16" s="429">
        <v>29.927691830000001</v>
      </c>
      <c r="AJ16" s="429">
        <v>28.698693299999999</v>
      </c>
      <c r="AK16" s="429">
        <v>24.46756968</v>
      </c>
      <c r="AL16" s="429">
        <v>16.25697065</v>
      </c>
      <c r="AM16" s="429">
        <v>13.013318870000001</v>
      </c>
      <c r="AN16" s="429">
        <v>13.37565553</v>
      </c>
      <c r="AO16" s="429">
        <v>15.94285771</v>
      </c>
      <c r="AP16" s="429">
        <v>21.453284180000001</v>
      </c>
      <c r="AQ16" s="429">
        <v>24.721312269999999</v>
      </c>
      <c r="AR16" s="429">
        <v>30.587177239999999</v>
      </c>
      <c r="AS16" s="429">
        <v>32.73315951</v>
      </c>
      <c r="AT16" s="429">
        <v>33.523416410000003</v>
      </c>
      <c r="AU16" s="429">
        <v>33.232226279999999</v>
      </c>
      <c r="AV16" s="429">
        <v>29.98106653</v>
      </c>
      <c r="AW16" s="429">
        <v>24.692011910000002</v>
      </c>
      <c r="AX16" s="429">
        <v>17.480632830000001</v>
      </c>
      <c r="AY16" s="429">
        <v>15.75710394</v>
      </c>
      <c r="AZ16" s="872">
        <v>17.31544323</v>
      </c>
      <c r="BA16" s="872">
        <v>22.570204929999999</v>
      </c>
      <c r="BB16" s="872">
        <v>25.059149999999999</v>
      </c>
      <c r="BC16" s="872">
        <v>29.102689999999999</v>
      </c>
      <c r="BD16" s="352">
        <v>30.995519999999999</v>
      </c>
      <c r="BE16" s="352">
        <v>31.676570000000002</v>
      </c>
      <c r="BF16" s="352">
        <v>32.055669999999999</v>
      </c>
      <c r="BG16" s="352">
        <v>29.886060000000001</v>
      </c>
      <c r="BH16" s="352">
        <v>25.599530000000001</v>
      </c>
      <c r="BI16" s="352">
        <v>17.66093</v>
      </c>
      <c r="BJ16" s="352">
        <v>13.9308</v>
      </c>
      <c r="BK16" s="352">
        <v>11.66822</v>
      </c>
      <c r="BL16" s="352">
        <v>12.32865</v>
      </c>
      <c r="BM16" s="352">
        <v>14.60421</v>
      </c>
      <c r="BN16" s="352">
        <v>16.780550000000002</v>
      </c>
      <c r="BO16" s="352">
        <v>20.41535</v>
      </c>
      <c r="BP16" s="352">
        <v>22.762619999999998</v>
      </c>
      <c r="BQ16" s="352">
        <v>24.303329999999999</v>
      </c>
      <c r="BR16" s="352">
        <v>25.595400000000001</v>
      </c>
      <c r="BS16" s="352">
        <v>24.73085</v>
      </c>
      <c r="BT16" s="352">
        <v>21.881430000000002</v>
      </c>
      <c r="BU16" s="352">
        <v>15.585050000000001</v>
      </c>
      <c r="BV16" s="352">
        <v>12.644500000000001</v>
      </c>
    </row>
    <row r="17" spans="1:74" ht="11.1" customHeight="1" x14ac:dyDescent="0.2">
      <c r="A17" s="606" t="s">
        <v>359</v>
      </c>
      <c r="B17" s="608" t="s">
        <v>1008</v>
      </c>
      <c r="C17" s="429">
        <v>10.125582209999999</v>
      </c>
      <c r="D17" s="429">
        <v>10.27020314</v>
      </c>
      <c r="E17" s="429">
        <v>10.617352090000001</v>
      </c>
      <c r="F17" s="429">
        <v>11.5609199</v>
      </c>
      <c r="G17" s="429">
        <v>13.052396030000001</v>
      </c>
      <c r="H17" s="429">
        <v>15.940277350000001</v>
      </c>
      <c r="I17" s="429">
        <v>18.73831367</v>
      </c>
      <c r="J17" s="429">
        <v>19.314072100000001</v>
      </c>
      <c r="K17" s="429">
        <v>19.603171540000002</v>
      </c>
      <c r="L17" s="429">
        <v>16.625408719999999</v>
      </c>
      <c r="M17" s="429">
        <v>13.44817263</v>
      </c>
      <c r="N17" s="429">
        <v>12.42288439</v>
      </c>
      <c r="O17" s="429">
        <v>13.22451757</v>
      </c>
      <c r="P17" s="429">
        <v>12.546759829999999</v>
      </c>
      <c r="Q17" s="429">
        <v>12.19882677</v>
      </c>
      <c r="R17" s="429">
        <v>12.51316239</v>
      </c>
      <c r="S17" s="429">
        <v>14.941076000000001</v>
      </c>
      <c r="T17" s="429">
        <v>17.022412070000001</v>
      </c>
      <c r="U17" s="429">
        <v>18.221224849999999</v>
      </c>
      <c r="V17" s="429">
        <v>19.623858609999999</v>
      </c>
      <c r="W17" s="429">
        <v>19.058253300000001</v>
      </c>
      <c r="X17" s="429">
        <v>14.830772469999999</v>
      </c>
      <c r="Y17" s="429">
        <v>12.93028311</v>
      </c>
      <c r="Z17" s="429">
        <v>12.508956660000001</v>
      </c>
      <c r="AA17" s="429">
        <v>12.35674152</v>
      </c>
      <c r="AB17" s="429">
        <v>12.7127976</v>
      </c>
      <c r="AC17" s="429">
        <v>12.708639399999999</v>
      </c>
      <c r="AD17" s="429">
        <v>12.68633341</v>
      </c>
      <c r="AE17" s="429">
        <v>13.80387981</v>
      </c>
      <c r="AF17" s="429">
        <v>16.8108304</v>
      </c>
      <c r="AG17" s="429">
        <v>18.056775200000001</v>
      </c>
      <c r="AH17" s="429">
        <v>17.57712854</v>
      </c>
      <c r="AI17" s="429">
        <v>16.689489219999999</v>
      </c>
      <c r="AJ17" s="429">
        <v>14.04202849</v>
      </c>
      <c r="AK17" s="429">
        <v>10.539913159999999</v>
      </c>
      <c r="AL17" s="429">
        <v>9.9858401489999995</v>
      </c>
      <c r="AM17" s="429">
        <v>10.368034120000001</v>
      </c>
      <c r="AN17" s="429">
        <v>10.13240822</v>
      </c>
      <c r="AO17" s="429">
        <v>10.638298000000001</v>
      </c>
      <c r="AP17" s="429">
        <v>11.137257139999999</v>
      </c>
      <c r="AQ17" s="429">
        <v>12.871262099999999</v>
      </c>
      <c r="AR17" s="429">
        <v>15.524966600000001</v>
      </c>
      <c r="AS17" s="429">
        <v>16.681645069999998</v>
      </c>
      <c r="AT17" s="429">
        <v>17.629858729999999</v>
      </c>
      <c r="AU17" s="429">
        <v>16.636686210000001</v>
      </c>
      <c r="AV17" s="429">
        <v>12.927327269999999</v>
      </c>
      <c r="AW17" s="429">
        <v>11.046075780000001</v>
      </c>
      <c r="AX17" s="429">
        <v>10.81784697</v>
      </c>
      <c r="AY17" s="429">
        <v>10.525664129999999</v>
      </c>
      <c r="AZ17" s="872">
        <v>10.79021367</v>
      </c>
      <c r="BA17" s="872">
        <v>11.605542890000001</v>
      </c>
      <c r="BB17" s="872">
        <v>11.986459999999999</v>
      </c>
      <c r="BC17" s="872">
        <v>13.980740000000001</v>
      </c>
      <c r="BD17" s="352">
        <v>16.563770000000002</v>
      </c>
      <c r="BE17" s="352">
        <v>18.257390000000001</v>
      </c>
      <c r="BF17" s="352">
        <v>18.597580000000001</v>
      </c>
      <c r="BG17" s="352">
        <v>17.909569999999999</v>
      </c>
      <c r="BH17" s="352">
        <v>13.905239999999999</v>
      </c>
      <c r="BI17" s="352">
        <v>11.891679999999999</v>
      </c>
      <c r="BJ17" s="352">
        <v>11.51763</v>
      </c>
      <c r="BK17" s="352">
        <v>11.62017</v>
      </c>
      <c r="BL17" s="352">
        <v>11.8324</v>
      </c>
      <c r="BM17" s="352">
        <v>12.24498</v>
      </c>
      <c r="BN17" s="352">
        <v>12.436540000000001</v>
      </c>
      <c r="BO17" s="352">
        <v>14.34694</v>
      </c>
      <c r="BP17" s="352">
        <v>16.902450000000002</v>
      </c>
      <c r="BQ17" s="352">
        <v>18.609660000000002</v>
      </c>
      <c r="BR17" s="352">
        <v>18.95722</v>
      </c>
      <c r="BS17" s="352">
        <v>18.264800000000001</v>
      </c>
      <c r="BT17" s="352">
        <v>14.19476</v>
      </c>
      <c r="BU17" s="352">
        <v>12.162649999999999</v>
      </c>
      <c r="BV17" s="352">
        <v>11.79527</v>
      </c>
    </row>
    <row r="18" spans="1:74" ht="11.1" customHeight="1" x14ac:dyDescent="0.2">
      <c r="A18" s="606" t="s">
        <v>360</v>
      </c>
      <c r="B18" s="608" t="s">
        <v>1011</v>
      </c>
      <c r="C18" s="429">
        <v>17.54146326</v>
      </c>
      <c r="D18" s="429">
        <v>16.739163049999998</v>
      </c>
      <c r="E18" s="429">
        <v>16.55200984</v>
      </c>
      <c r="F18" s="429">
        <v>16.186370109999999</v>
      </c>
      <c r="G18" s="429">
        <v>17.790414439999999</v>
      </c>
      <c r="H18" s="429">
        <v>20.497175510000002</v>
      </c>
      <c r="I18" s="429">
        <v>19.87496569</v>
      </c>
      <c r="J18" s="429">
        <v>20.951926879999998</v>
      </c>
      <c r="K18" s="429">
        <v>20.61283328</v>
      </c>
      <c r="L18" s="429">
        <v>18.496572570000001</v>
      </c>
      <c r="M18" s="429">
        <v>17.808256849999999</v>
      </c>
      <c r="N18" s="429">
        <v>19.820091609999999</v>
      </c>
      <c r="O18" s="429">
        <v>24.496044489999999</v>
      </c>
      <c r="P18" s="429">
        <v>23.42231301</v>
      </c>
      <c r="Q18" s="429">
        <v>17.79540317</v>
      </c>
      <c r="R18" s="429">
        <v>18.392576980000001</v>
      </c>
      <c r="S18" s="429">
        <v>18.135418090000002</v>
      </c>
      <c r="T18" s="429">
        <v>18.339236710000002</v>
      </c>
      <c r="U18" s="429">
        <v>19.077658920000001</v>
      </c>
      <c r="V18" s="429">
        <v>20.048302249999999</v>
      </c>
      <c r="W18" s="429">
        <v>19.08584179</v>
      </c>
      <c r="X18" s="429">
        <v>18.299328110000001</v>
      </c>
      <c r="Y18" s="429">
        <v>19.177639039999999</v>
      </c>
      <c r="Z18" s="429">
        <v>19.251387730000001</v>
      </c>
      <c r="AA18" s="429">
        <v>15.84735629</v>
      </c>
      <c r="AB18" s="429">
        <v>18.597350389999999</v>
      </c>
      <c r="AC18" s="429">
        <v>18.155789630000001</v>
      </c>
      <c r="AD18" s="429">
        <v>16.73596002</v>
      </c>
      <c r="AE18" s="429">
        <v>16.682355659999999</v>
      </c>
      <c r="AF18" s="429">
        <v>17.56722628</v>
      </c>
      <c r="AG18" s="429">
        <v>18.43177708</v>
      </c>
      <c r="AH18" s="429">
        <v>19.18436814</v>
      </c>
      <c r="AI18" s="429">
        <v>18.915265959999999</v>
      </c>
      <c r="AJ18" s="429">
        <v>18.040250889999999</v>
      </c>
      <c r="AK18" s="429">
        <v>17.65243443</v>
      </c>
      <c r="AL18" s="429">
        <v>18.52557036</v>
      </c>
      <c r="AM18" s="429">
        <v>19.176788940000002</v>
      </c>
      <c r="AN18" s="429">
        <v>20.181621539999998</v>
      </c>
      <c r="AO18" s="429">
        <v>20.90117055</v>
      </c>
      <c r="AP18" s="429">
        <v>20.568361450000001</v>
      </c>
      <c r="AQ18" s="429">
        <v>20.41455504</v>
      </c>
      <c r="AR18" s="429">
        <v>21.419836920000002</v>
      </c>
      <c r="AS18" s="429">
        <v>22.469738459999999</v>
      </c>
      <c r="AT18" s="429">
        <v>22.339526330000002</v>
      </c>
      <c r="AU18" s="429">
        <v>21.884684350000001</v>
      </c>
      <c r="AV18" s="429">
        <v>20.501444939999999</v>
      </c>
      <c r="AW18" s="429">
        <v>20.415347629999999</v>
      </c>
      <c r="AX18" s="429">
        <v>21.425480199999999</v>
      </c>
      <c r="AY18" s="429">
        <v>20.87519554</v>
      </c>
      <c r="AZ18" s="872">
        <v>20.573860450000002</v>
      </c>
      <c r="BA18" s="872">
        <v>19.121683529999999</v>
      </c>
      <c r="BB18" s="872">
        <v>17.673490000000001</v>
      </c>
      <c r="BC18" s="872">
        <v>17.32629</v>
      </c>
      <c r="BD18" s="352">
        <v>17.728110000000001</v>
      </c>
      <c r="BE18" s="352">
        <v>18.26624</v>
      </c>
      <c r="BF18" s="352">
        <v>18.629339999999999</v>
      </c>
      <c r="BG18" s="352">
        <v>17.939229999999998</v>
      </c>
      <c r="BH18" s="352">
        <v>16.722149999999999</v>
      </c>
      <c r="BI18" s="352">
        <v>16.494990000000001</v>
      </c>
      <c r="BJ18" s="352">
        <v>17.42353</v>
      </c>
      <c r="BK18" s="352">
        <v>17.500319999999999</v>
      </c>
      <c r="BL18" s="352">
        <v>17.6632</v>
      </c>
      <c r="BM18" s="352">
        <v>17.228570000000001</v>
      </c>
      <c r="BN18" s="352">
        <v>16.230560000000001</v>
      </c>
      <c r="BO18" s="352">
        <v>16.146529999999998</v>
      </c>
      <c r="BP18" s="352">
        <v>16.733930000000001</v>
      </c>
      <c r="BQ18" s="352">
        <v>17.441659999999999</v>
      </c>
      <c r="BR18" s="352">
        <v>17.962</v>
      </c>
      <c r="BS18" s="352">
        <v>17.439240000000002</v>
      </c>
      <c r="BT18" s="352">
        <v>16.374870000000001</v>
      </c>
      <c r="BU18" s="352">
        <v>16.27215</v>
      </c>
      <c r="BV18" s="352">
        <v>17.277460000000001</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872"/>
      <c r="BA19" s="872"/>
      <c r="BB19" s="872"/>
      <c r="BC19" s="872"/>
      <c r="BD19" s="352"/>
      <c r="BE19" s="352"/>
      <c r="BF19" s="352"/>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1206</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908"/>
      <c r="BA20" s="908"/>
      <c r="BB20" s="908"/>
      <c r="BC20" s="908"/>
      <c r="BD20" s="617"/>
      <c r="BE20" s="617"/>
      <c r="BF20" s="617"/>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370</v>
      </c>
      <c r="B21" s="578" t="s">
        <v>1147</v>
      </c>
      <c r="C21" s="429">
        <v>9.7799999999999994</v>
      </c>
      <c r="D21" s="429">
        <v>10.039999999999999</v>
      </c>
      <c r="E21" s="429">
        <v>10.220000000000001</v>
      </c>
      <c r="F21" s="429">
        <v>10.61</v>
      </c>
      <c r="G21" s="429">
        <v>12.09</v>
      </c>
      <c r="H21" s="429">
        <v>13.44</v>
      </c>
      <c r="I21" s="429">
        <v>13.51</v>
      </c>
      <c r="J21" s="429">
        <v>14.14</v>
      </c>
      <c r="K21" s="429">
        <v>14.55</v>
      </c>
      <c r="L21" s="429">
        <v>12.85</v>
      </c>
      <c r="M21" s="429">
        <v>11.89</v>
      </c>
      <c r="N21" s="429">
        <v>11.97</v>
      </c>
      <c r="O21" s="429">
        <v>12.56</v>
      </c>
      <c r="P21" s="429">
        <v>12.11</v>
      </c>
      <c r="Q21" s="429">
        <v>11.05</v>
      </c>
      <c r="R21" s="429">
        <v>10.51</v>
      </c>
      <c r="S21" s="429">
        <v>10.56</v>
      </c>
      <c r="T21" s="429">
        <v>10.81</v>
      </c>
      <c r="U21" s="429">
        <v>10.98</v>
      </c>
      <c r="V21" s="429">
        <v>11.19</v>
      </c>
      <c r="W21" s="429">
        <v>11</v>
      </c>
      <c r="X21" s="429">
        <v>10.18</v>
      </c>
      <c r="Y21" s="429">
        <v>9.76</v>
      </c>
      <c r="Z21" s="429">
        <v>9.91</v>
      </c>
      <c r="AA21" s="429">
        <v>9.5</v>
      </c>
      <c r="AB21" s="429">
        <v>10.029999999999999</v>
      </c>
      <c r="AC21" s="429">
        <v>9.99</v>
      </c>
      <c r="AD21" s="429">
        <v>9.93</v>
      </c>
      <c r="AE21" s="429">
        <v>10.35</v>
      </c>
      <c r="AF21" s="429">
        <v>10.7</v>
      </c>
      <c r="AG21" s="429">
        <v>11.08</v>
      </c>
      <c r="AH21" s="429">
        <v>10.75</v>
      </c>
      <c r="AI21" s="429">
        <v>10.78</v>
      </c>
      <c r="AJ21" s="429">
        <v>10.43</v>
      </c>
      <c r="AK21" s="429">
        <v>10.1</v>
      </c>
      <c r="AL21" s="429">
        <v>9.82</v>
      </c>
      <c r="AM21" s="429">
        <v>9.8800000000000008</v>
      </c>
      <c r="AN21" s="429">
        <v>10.32</v>
      </c>
      <c r="AO21" s="429">
        <v>11.12</v>
      </c>
      <c r="AP21" s="429">
        <v>11.48</v>
      </c>
      <c r="AQ21" s="429">
        <v>11.8</v>
      </c>
      <c r="AR21" s="429">
        <v>12.17</v>
      </c>
      <c r="AS21" s="429">
        <v>12.65</v>
      </c>
      <c r="AT21" s="429">
        <v>12.42</v>
      </c>
      <c r="AU21" s="429">
        <v>12.13</v>
      </c>
      <c r="AV21" s="429">
        <v>11.29</v>
      </c>
      <c r="AW21" s="429">
        <v>10.75</v>
      </c>
      <c r="AX21" s="429">
        <v>10.95</v>
      </c>
      <c r="AY21" s="429">
        <v>11.23</v>
      </c>
      <c r="AZ21" s="872">
        <v>12.46</v>
      </c>
      <c r="BA21" s="872">
        <v>12.34</v>
      </c>
      <c r="BB21" s="872">
        <v>11.97634</v>
      </c>
      <c r="BC21" s="872">
        <v>11.886240000000001</v>
      </c>
      <c r="BD21" s="352">
        <v>12.1297</v>
      </c>
      <c r="BE21" s="352">
        <v>11.768549999999999</v>
      </c>
      <c r="BF21" s="352">
        <v>11.6654</v>
      </c>
      <c r="BG21" s="352">
        <v>11.377560000000001</v>
      </c>
      <c r="BH21" s="352">
        <v>10.3</v>
      </c>
      <c r="BI21" s="352">
        <v>9.6095190000000006</v>
      </c>
      <c r="BJ21" s="352">
        <v>9.6477769999999996</v>
      </c>
      <c r="BK21" s="352">
        <v>9.6105129999999992</v>
      </c>
      <c r="BL21" s="352">
        <v>9.7259180000000001</v>
      </c>
      <c r="BM21" s="352">
        <v>9.7069159999999997</v>
      </c>
      <c r="BN21" s="352">
        <v>9.7276179999999997</v>
      </c>
      <c r="BO21" s="352">
        <v>10.15001</v>
      </c>
      <c r="BP21" s="352">
        <v>10.52289</v>
      </c>
      <c r="BQ21" s="352">
        <v>10.48199</v>
      </c>
      <c r="BR21" s="352">
        <v>10.56729</v>
      </c>
      <c r="BS21" s="352">
        <v>10.50234</v>
      </c>
      <c r="BT21" s="352">
        <v>9.6659609999999994</v>
      </c>
      <c r="BU21" s="352">
        <v>9.1801770000000005</v>
      </c>
      <c r="BV21" s="352">
        <v>9.2858630000000009</v>
      </c>
    </row>
    <row r="22" spans="1:74" ht="11.1" customHeight="1" x14ac:dyDescent="0.2">
      <c r="A22" s="606" t="s">
        <v>361</v>
      </c>
      <c r="B22" s="608" t="s">
        <v>1001</v>
      </c>
      <c r="C22" s="429">
        <v>12.56615538</v>
      </c>
      <c r="D22" s="429">
        <v>12.51932313</v>
      </c>
      <c r="E22" s="429">
        <v>13.052131429999999</v>
      </c>
      <c r="F22" s="429">
        <v>14.140286570000001</v>
      </c>
      <c r="G22" s="429">
        <v>15.00188356</v>
      </c>
      <c r="H22" s="429">
        <v>15.275383740000001</v>
      </c>
      <c r="I22" s="429">
        <v>16.045629179999999</v>
      </c>
      <c r="J22" s="429">
        <v>15.89830025</v>
      </c>
      <c r="K22" s="429">
        <v>16.43816297</v>
      </c>
      <c r="L22" s="429">
        <v>15.85496157</v>
      </c>
      <c r="M22" s="429">
        <v>15.417908000000001</v>
      </c>
      <c r="N22" s="429">
        <v>15.946194930000001</v>
      </c>
      <c r="O22" s="429">
        <v>15.96084458</v>
      </c>
      <c r="P22" s="429">
        <v>15.63912489</v>
      </c>
      <c r="Q22" s="429">
        <v>14.246121219999999</v>
      </c>
      <c r="R22" s="429">
        <v>14.03176006</v>
      </c>
      <c r="S22" s="429">
        <v>13.859428449999999</v>
      </c>
      <c r="T22" s="429">
        <v>12.934898430000001</v>
      </c>
      <c r="U22" s="429">
        <v>12.90068041</v>
      </c>
      <c r="V22" s="429">
        <v>12.3834532</v>
      </c>
      <c r="W22" s="429">
        <v>12.371871779999999</v>
      </c>
      <c r="X22" s="429">
        <v>11.7810033</v>
      </c>
      <c r="Y22" s="429">
        <v>11.567757220000001</v>
      </c>
      <c r="Z22" s="429">
        <v>13.03985389</v>
      </c>
      <c r="AA22" s="429">
        <v>13.11666503</v>
      </c>
      <c r="AB22" s="429">
        <v>12.95971982</v>
      </c>
      <c r="AC22" s="429">
        <v>13.32404884</v>
      </c>
      <c r="AD22" s="429">
        <v>13.04253331</v>
      </c>
      <c r="AE22" s="429">
        <v>13.76218802</v>
      </c>
      <c r="AF22" s="429">
        <v>12.553401060000001</v>
      </c>
      <c r="AG22" s="429">
        <v>12.648113479999999</v>
      </c>
      <c r="AH22" s="429">
        <v>12.11814871</v>
      </c>
      <c r="AI22" s="429">
        <v>12.528477609999999</v>
      </c>
      <c r="AJ22" s="429">
        <v>11.384577119999999</v>
      </c>
      <c r="AK22" s="429">
        <v>12.90073449</v>
      </c>
      <c r="AL22" s="429">
        <v>13.796937850000001</v>
      </c>
      <c r="AM22" s="429">
        <v>13.09222482</v>
      </c>
      <c r="AN22" s="429">
        <v>13.903126439999999</v>
      </c>
      <c r="AO22" s="429">
        <v>14.57273919</v>
      </c>
      <c r="AP22" s="429">
        <v>13.928239659999999</v>
      </c>
      <c r="AQ22" s="429">
        <v>14.4382091</v>
      </c>
      <c r="AR22" s="429">
        <v>13.05504848</v>
      </c>
      <c r="AS22" s="429">
        <v>14.898816289999999</v>
      </c>
      <c r="AT22" s="429">
        <v>13.818253110000001</v>
      </c>
      <c r="AU22" s="429">
        <v>14.327104050000001</v>
      </c>
      <c r="AV22" s="429">
        <v>12.528572909999999</v>
      </c>
      <c r="AW22" s="429">
        <v>13.33886644</v>
      </c>
      <c r="AX22" s="429">
        <v>15.1029166</v>
      </c>
      <c r="AY22" s="429">
        <v>15.23640724</v>
      </c>
      <c r="AZ22" s="872">
        <v>15.704758180000001</v>
      </c>
      <c r="BA22" s="872">
        <v>16.509322059999999</v>
      </c>
      <c r="BB22" s="872">
        <v>16.246369999999999</v>
      </c>
      <c r="BC22" s="872">
        <v>15.93938</v>
      </c>
      <c r="BD22" s="352">
        <v>15.53445</v>
      </c>
      <c r="BE22" s="352">
        <v>15.205450000000001</v>
      </c>
      <c r="BF22" s="352">
        <v>14.981170000000001</v>
      </c>
      <c r="BG22" s="352">
        <v>14.553800000000001</v>
      </c>
      <c r="BH22" s="352">
        <v>13.609669999999999</v>
      </c>
      <c r="BI22" s="352">
        <v>13.0061</v>
      </c>
      <c r="BJ22" s="352">
        <v>13.379289999999999</v>
      </c>
      <c r="BK22" s="352">
        <v>13.25142</v>
      </c>
      <c r="BL22" s="352">
        <v>13.298859999999999</v>
      </c>
      <c r="BM22" s="352">
        <v>13.20598</v>
      </c>
      <c r="BN22" s="352">
        <v>13.319900000000001</v>
      </c>
      <c r="BO22" s="352">
        <v>13.32268</v>
      </c>
      <c r="BP22" s="352">
        <v>13.20346</v>
      </c>
      <c r="BQ22" s="352">
        <v>13.144500000000001</v>
      </c>
      <c r="BR22" s="352">
        <v>13.164110000000001</v>
      </c>
      <c r="BS22" s="352">
        <v>12.95825</v>
      </c>
      <c r="BT22" s="352">
        <v>12.22174</v>
      </c>
      <c r="BU22" s="352">
        <v>11.82864</v>
      </c>
      <c r="BV22" s="352">
        <v>12.37326</v>
      </c>
    </row>
    <row r="23" spans="1:74" ht="11.1" customHeight="1" x14ac:dyDescent="0.2">
      <c r="A23" s="606" t="s">
        <v>362</v>
      </c>
      <c r="B23" s="609" t="s">
        <v>1002</v>
      </c>
      <c r="C23" s="429">
        <v>10.198628490000001</v>
      </c>
      <c r="D23" s="429">
        <v>10.49550125</v>
      </c>
      <c r="E23" s="429">
        <v>10.34888256</v>
      </c>
      <c r="F23" s="429">
        <v>10.15031164</v>
      </c>
      <c r="G23" s="429">
        <v>10.750815899999999</v>
      </c>
      <c r="H23" s="429">
        <v>11.9490455</v>
      </c>
      <c r="I23" s="429">
        <v>11.078285920000001</v>
      </c>
      <c r="J23" s="429">
        <v>11.568047999999999</v>
      </c>
      <c r="K23" s="429">
        <v>13.491561069999999</v>
      </c>
      <c r="L23" s="429">
        <v>11.896953979999999</v>
      </c>
      <c r="M23" s="429">
        <v>11.511997859999999</v>
      </c>
      <c r="N23" s="429">
        <v>12.27306729</v>
      </c>
      <c r="O23" s="429">
        <v>12.48756053</v>
      </c>
      <c r="P23" s="429">
        <v>11.89612932</v>
      </c>
      <c r="Q23" s="429">
        <v>11.20122512</v>
      </c>
      <c r="R23" s="429">
        <v>10.067264059999999</v>
      </c>
      <c r="S23" s="429">
        <v>8.7666272569999997</v>
      </c>
      <c r="T23" s="429">
        <v>8.3323024379999993</v>
      </c>
      <c r="U23" s="429">
        <v>7.898970329</v>
      </c>
      <c r="V23" s="429">
        <v>8.1311061789999997</v>
      </c>
      <c r="W23" s="429">
        <v>7.9595213649999996</v>
      </c>
      <c r="X23" s="429">
        <v>8.9986245080000007</v>
      </c>
      <c r="Y23" s="429">
        <v>9.2011218069999998</v>
      </c>
      <c r="Z23" s="429">
        <v>9.8039782869999996</v>
      </c>
      <c r="AA23" s="429">
        <v>10.878042840000001</v>
      </c>
      <c r="AB23" s="429">
        <v>10.829516630000001</v>
      </c>
      <c r="AC23" s="429">
        <v>10.68621635</v>
      </c>
      <c r="AD23" s="429">
        <v>10.5810127</v>
      </c>
      <c r="AE23" s="429">
        <v>10.393979290000001</v>
      </c>
      <c r="AF23" s="429">
        <v>10.35725998</v>
      </c>
      <c r="AG23" s="429">
        <v>9.9137208749999992</v>
      </c>
      <c r="AH23" s="429">
        <v>8.9921816280000009</v>
      </c>
      <c r="AI23" s="429">
        <v>9.2310323620000005</v>
      </c>
      <c r="AJ23" s="429">
        <v>11.82885611</v>
      </c>
      <c r="AK23" s="429">
        <v>11.13927462</v>
      </c>
      <c r="AL23" s="429">
        <v>11.455367880000001</v>
      </c>
      <c r="AM23" s="429">
        <v>11.61875831</v>
      </c>
      <c r="AN23" s="429">
        <v>11.849699770000001</v>
      </c>
      <c r="AO23" s="429">
        <v>12.591649260000001</v>
      </c>
      <c r="AP23" s="429">
        <v>12.742016720000001</v>
      </c>
      <c r="AQ23" s="429">
        <v>12.83071301</v>
      </c>
      <c r="AR23" s="429">
        <v>11.256726690000001</v>
      </c>
      <c r="AS23" s="429">
        <v>12.299493869999999</v>
      </c>
      <c r="AT23" s="429">
        <v>11.724479479999999</v>
      </c>
      <c r="AU23" s="429">
        <v>11.33867103</v>
      </c>
      <c r="AV23" s="429">
        <v>11.27046202</v>
      </c>
      <c r="AW23" s="429">
        <v>11.65471632</v>
      </c>
      <c r="AX23" s="429">
        <v>12.546117020000001</v>
      </c>
      <c r="AY23" s="429">
        <v>13.28530505</v>
      </c>
      <c r="AZ23" s="872">
        <v>14.54807134</v>
      </c>
      <c r="BA23" s="872">
        <v>13.79510765</v>
      </c>
      <c r="BB23" s="872">
        <v>12.53593</v>
      </c>
      <c r="BC23" s="872">
        <v>11.72672</v>
      </c>
      <c r="BD23" s="352">
        <v>11.05167</v>
      </c>
      <c r="BE23" s="352">
        <v>10.2784</v>
      </c>
      <c r="BF23" s="352">
        <v>9.6840829999999993</v>
      </c>
      <c r="BG23" s="352">
        <v>9.9971990000000002</v>
      </c>
      <c r="BH23" s="352">
        <v>9.5356760000000005</v>
      </c>
      <c r="BI23" s="352">
        <v>9.4240130000000004</v>
      </c>
      <c r="BJ23" s="352">
        <v>9.8291769999999996</v>
      </c>
      <c r="BK23" s="352">
        <v>10.112780000000001</v>
      </c>
      <c r="BL23" s="352">
        <v>10.07705</v>
      </c>
      <c r="BM23" s="352">
        <v>9.9087739999999993</v>
      </c>
      <c r="BN23" s="352">
        <v>9.3107030000000002</v>
      </c>
      <c r="BO23" s="352">
        <v>9.0220730000000007</v>
      </c>
      <c r="BP23" s="352">
        <v>8.793704</v>
      </c>
      <c r="BQ23" s="352">
        <v>8.4123710000000003</v>
      </c>
      <c r="BR23" s="352">
        <v>8.1494409999999995</v>
      </c>
      <c r="BS23" s="352">
        <v>8.7444640000000007</v>
      </c>
      <c r="BT23" s="352">
        <v>8.5308790000000005</v>
      </c>
      <c r="BU23" s="352">
        <v>8.6572949999999995</v>
      </c>
      <c r="BV23" s="352">
        <v>9.2416920000000005</v>
      </c>
    </row>
    <row r="24" spans="1:74" ht="11.1" customHeight="1" x14ac:dyDescent="0.2">
      <c r="A24" s="606" t="s">
        <v>363</v>
      </c>
      <c r="B24" s="608" t="s">
        <v>1202</v>
      </c>
      <c r="C24" s="429">
        <v>7.9501111419999999</v>
      </c>
      <c r="D24" s="429">
        <v>8.2963889149999996</v>
      </c>
      <c r="E24" s="429">
        <v>8.4705515009999992</v>
      </c>
      <c r="F24" s="429">
        <v>9.3634217910000004</v>
      </c>
      <c r="G24" s="429">
        <v>11.823144859999999</v>
      </c>
      <c r="H24" s="429">
        <v>14.552432599999999</v>
      </c>
      <c r="I24" s="429">
        <v>13.80708319</v>
      </c>
      <c r="J24" s="429">
        <v>16.618177490000001</v>
      </c>
      <c r="K24" s="429">
        <v>15.225936669999999</v>
      </c>
      <c r="L24" s="429">
        <v>11.77997167</v>
      </c>
      <c r="M24" s="429">
        <v>10.33037725</v>
      </c>
      <c r="N24" s="429">
        <v>10.034024670000001</v>
      </c>
      <c r="O24" s="429">
        <v>9.7273230040000005</v>
      </c>
      <c r="P24" s="429">
        <v>9.2519466710000007</v>
      </c>
      <c r="Q24" s="429">
        <v>8.4784959610000001</v>
      </c>
      <c r="R24" s="429">
        <v>7.8934517050000004</v>
      </c>
      <c r="S24" s="429">
        <v>8.9531976530000001</v>
      </c>
      <c r="T24" s="429">
        <v>10.201007349999999</v>
      </c>
      <c r="U24" s="429">
        <v>10.579929330000001</v>
      </c>
      <c r="V24" s="429">
        <v>10.97074746</v>
      </c>
      <c r="W24" s="429">
        <v>11.547657989999999</v>
      </c>
      <c r="X24" s="429">
        <v>8.1599609819999994</v>
      </c>
      <c r="Y24" s="429">
        <v>7.5878856460000002</v>
      </c>
      <c r="Z24" s="429">
        <v>7.641378821</v>
      </c>
      <c r="AA24" s="429">
        <v>7.2172414920000003</v>
      </c>
      <c r="AB24" s="429">
        <v>7.6610773539999997</v>
      </c>
      <c r="AC24" s="429">
        <v>7.582031658</v>
      </c>
      <c r="AD24" s="429">
        <v>8.0309708089999994</v>
      </c>
      <c r="AE24" s="429">
        <v>9.9376570980000007</v>
      </c>
      <c r="AF24" s="429">
        <v>11.00603697</v>
      </c>
      <c r="AG24" s="429">
        <v>11.283735610000001</v>
      </c>
      <c r="AH24" s="429">
        <v>10.87251809</v>
      </c>
      <c r="AI24" s="429">
        <v>10.69192312</v>
      </c>
      <c r="AJ24" s="429">
        <v>9.5197568130000008</v>
      </c>
      <c r="AK24" s="429">
        <v>8.2874540400000001</v>
      </c>
      <c r="AL24" s="429">
        <v>7.7169142219999998</v>
      </c>
      <c r="AM24" s="429">
        <v>7.5605681560000004</v>
      </c>
      <c r="AN24" s="429">
        <v>7.9940586380000003</v>
      </c>
      <c r="AO24" s="429">
        <v>8.7211242329999994</v>
      </c>
      <c r="AP24" s="429">
        <v>9.588757094</v>
      </c>
      <c r="AQ24" s="429">
        <v>10.254040760000001</v>
      </c>
      <c r="AR24" s="429">
        <v>12.614192790000001</v>
      </c>
      <c r="AS24" s="429">
        <v>12.09576304</v>
      </c>
      <c r="AT24" s="429">
        <v>12.046779040000001</v>
      </c>
      <c r="AU24" s="429">
        <v>11.77176577</v>
      </c>
      <c r="AV24" s="429">
        <v>9.3502591390000003</v>
      </c>
      <c r="AW24" s="429">
        <v>8.6421737170000004</v>
      </c>
      <c r="AX24" s="429">
        <v>8.4621723129999999</v>
      </c>
      <c r="AY24" s="429">
        <v>8.6266762630000002</v>
      </c>
      <c r="AZ24" s="872">
        <v>10.10708161</v>
      </c>
      <c r="BA24" s="872">
        <v>9.050673411</v>
      </c>
      <c r="BB24" s="872">
        <v>9.8433220000000006</v>
      </c>
      <c r="BC24" s="872">
        <v>9.6360729999999997</v>
      </c>
      <c r="BD24" s="352">
        <v>11.398260000000001</v>
      </c>
      <c r="BE24" s="352">
        <v>10.69609</v>
      </c>
      <c r="BF24" s="352">
        <v>11.27623</v>
      </c>
      <c r="BG24" s="352">
        <v>10.17761</v>
      </c>
      <c r="BH24" s="352">
        <v>8.2906499999999994</v>
      </c>
      <c r="BI24" s="352">
        <v>7.3985729999999998</v>
      </c>
      <c r="BJ24" s="352">
        <v>7.483619</v>
      </c>
      <c r="BK24" s="352">
        <v>7.4336390000000003</v>
      </c>
      <c r="BL24" s="352">
        <v>7.6593109999999998</v>
      </c>
      <c r="BM24" s="352">
        <v>7.6402939999999999</v>
      </c>
      <c r="BN24" s="352">
        <v>7.9400009999999996</v>
      </c>
      <c r="BO24" s="352">
        <v>8.8388989999999996</v>
      </c>
      <c r="BP24" s="352">
        <v>10.2454</v>
      </c>
      <c r="BQ24" s="352">
        <v>10.25184</v>
      </c>
      <c r="BR24" s="352">
        <v>10.62046</v>
      </c>
      <c r="BS24" s="352">
        <v>9.9739260000000005</v>
      </c>
      <c r="BT24" s="352">
        <v>7.9874159999999996</v>
      </c>
      <c r="BU24" s="352">
        <v>7.4522560000000002</v>
      </c>
      <c r="BV24" s="352">
        <v>7.430968</v>
      </c>
    </row>
    <row r="25" spans="1:74" ht="11.1" customHeight="1" x14ac:dyDescent="0.2">
      <c r="A25" s="606" t="s">
        <v>364</v>
      </c>
      <c r="B25" s="608" t="s">
        <v>1203</v>
      </c>
      <c r="C25" s="429">
        <v>9.8786140020000008</v>
      </c>
      <c r="D25" s="429">
        <v>9.9381748999999999</v>
      </c>
      <c r="E25" s="429">
        <v>10.08238508</v>
      </c>
      <c r="F25" s="429">
        <v>10.042671840000001</v>
      </c>
      <c r="G25" s="429">
        <v>12.686625319999999</v>
      </c>
      <c r="H25" s="429">
        <v>14.487457040000001</v>
      </c>
      <c r="I25" s="429">
        <v>14.19613045</v>
      </c>
      <c r="J25" s="429">
        <v>15.08361846</v>
      </c>
      <c r="K25" s="429">
        <v>15.074927020000001</v>
      </c>
      <c r="L25" s="429">
        <v>11.698857009999999</v>
      </c>
      <c r="M25" s="429">
        <v>10.221833070000001</v>
      </c>
      <c r="N25" s="429">
        <v>11.10624674</v>
      </c>
      <c r="O25" s="429">
        <v>11.73160287</v>
      </c>
      <c r="P25" s="429">
        <v>11.91823823</v>
      </c>
      <c r="Q25" s="429">
        <v>10.82688617</v>
      </c>
      <c r="R25" s="429">
        <v>10.43266122</v>
      </c>
      <c r="S25" s="429">
        <v>12.46026852</v>
      </c>
      <c r="T25" s="429">
        <v>11.717720119999999</v>
      </c>
      <c r="U25" s="429">
        <v>12.04140056</v>
      </c>
      <c r="V25" s="429">
        <v>11.68289672</v>
      </c>
      <c r="W25" s="429">
        <v>11.417053579999999</v>
      </c>
      <c r="X25" s="429">
        <v>9.5996880250000007</v>
      </c>
      <c r="Y25" s="429">
        <v>8.0006538329999994</v>
      </c>
      <c r="Z25" s="429">
        <v>8.1260346899999991</v>
      </c>
      <c r="AA25" s="429">
        <v>8.3939133909999999</v>
      </c>
      <c r="AB25" s="429">
        <v>8.9428649440000001</v>
      </c>
      <c r="AC25" s="429">
        <v>8.6222863370000002</v>
      </c>
      <c r="AD25" s="429">
        <v>8.4013160350000007</v>
      </c>
      <c r="AE25" s="429">
        <v>9.3219581530000006</v>
      </c>
      <c r="AF25" s="429">
        <v>10.350829020000001</v>
      </c>
      <c r="AG25" s="429">
        <v>11.83476916</v>
      </c>
      <c r="AH25" s="429">
        <v>11.2682599</v>
      </c>
      <c r="AI25" s="429">
        <v>10.996863579999999</v>
      </c>
      <c r="AJ25" s="429">
        <v>9.8256284750000003</v>
      </c>
      <c r="AK25" s="429">
        <v>8.8004436399999992</v>
      </c>
      <c r="AL25" s="429">
        <v>8.5140527670000008</v>
      </c>
      <c r="AM25" s="429">
        <v>9.110035882</v>
      </c>
      <c r="AN25" s="429">
        <v>9.1019761300000006</v>
      </c>
      <c r="AO25" s="429">
        <v>9.2947244530000006</v>
      </c>
      <c r="AP25" s="429">
        <v>9.5464498590000009</v>
      </c>
      <c r="AQ25" s="429">
        <v>10.117003779999999</v>
      </c>
      <c r="AR25" s="429">
        <v>11.237659969999999</v>
      </c>
      <c r="AS25" s="429">
        <v>12.030146820000001</v>
      </c>
      <c r="AT25" s="429">
        <v>11.888916399999999</v>
      </c>
      <c r="AU25" s="429">
        <v>11.204293290000001</v>
      </c>
      <c r="AV25" s="429">
        <v>8.9059138489999992</v>
      </c>
      <c r="AW25" s="429">
        <v>7.9163645499999999</v>
      </c>
      <c r="AX25" s="429">
        <v>8.9162132369999991</v>
      </c>
      <c r="AY25" s="429">
        <v>9.6349469360000004</v>
      </c>
      <c r="AZ25" s="872">
        <v>12.164622059999999</v>
      </c>
      <c r="BA25" s="872">
        <v>11.312155880000001</v>
      </c>
      <c r="BB25" s="872">
        <v>11.137</v>
      </c>
      <c r="BC25" s="872">
        <v>11.67089</v>
      </c>
      <c r="BD25" s="352">
        <v>12.0845</v>
      </c>
      <c r="BE25" s="352">
        <v>12.115550000000001</v>
      </c>
      <c r="BF25" s="352">
        <v>11.854520000000001</v>
      </c>
      <c r="BG25" s="352">
        <v>11.23423</v>
      </c>
      <c r="BH25" s="352">
        <v>9.4253909999999994</v>
      </c>
      <c r="BI25" s="352">
        <v>8.7165959999999991</v>
      </c>
      <c r="BJ25" s="352">
        <v>8.8024979999999999</v>
      </c>
      <c r="BK25" s="352">
        <v>8.8747570000000007</v>
      </c>
      <c r="BL25" s="352">
        <v>9.1657890000000002</v>
      </c>
      <c r="BM25" s="352">
        <v>9.0115339999999993</v>
      </c>
      <c r="BN25" s="352">
        <v>9.0339500000000008</v>
      </c>
      <c r="BO25" s="352">
        <v>9.8644590000000001</v>
      </c>
      <c r="BP25" s="352">
        <v>10.51975</v>
      </c>
      <c r="BQ25" s="352">
        <v>10.78626</v>
      </c>
      <c r="BR25" s="352">
        <v>10.73297</v>
      </c>
      <c r="BS25" s="352">
        <v>10.29792</v>
      </c>
      <c r="BT25" s="352">
        <v>8.6636389999999999</v>
      </c>
      <c r="BU25" s="352">
        <v>8.1408880000000003</v>
      </c>
      <c r="BV25" s="352">
        <v>8.3670930000000006</v>
      </c>
    </row>
    <row r="26" spans="1:74" ht="11.1" customHeight="1" x14ac:dyDescent="0.2">
      <c r="A26" s="606" t="s">
        <v>365</v>
      </c>
      <c r="B26" s="608" t="s">
        <v>1060</v>
      </c>
      <c r="C26" s="429">
        <v>10.173967060000001</v>
      </c>
      <c r="D26" s="429">
        <v>11.31495209</v>
      </c>
      <c r="E26" s="429">
        <v>11.19919932</v>
      </c>
      <c r="F26" s="429">
        <v>11.317511</v>
      </c>
      <c r="G26" s="429">
        <v>12.17410641</v>
      </c>
      <c r="H26" s="429">
        <v>14.045063689999999</v>
      </c>
      <c r="I26" s="429">
        <v>14.05434823</v>
      </c>
      <c r="J26" s="429">
        <v>14.04837553</v>
      </c>
      <c r="K26" s="429">
        <v>14.528696200000001</v>
      </c>
      <c r="L26" s="429">
        <v>13.61304823</v>
      </c>
      <c r="M26" s="429">
        <v>13.583596460000001</v>
      </c>
      <c r="N26" s="429">
        <v>12.60077085</v>
      </c>
      <c r="O26" s="429">
        <v>14.080745050000001</v>
      </c>
      <c r="P26" s="429">
        <v>12.92764333</v>
      </c>
      <c r="Q26" s="429">
        <v>11.08272616</v>
      </c>
      <c r="R26" s="429">
        <v>11.24285334</v>
      </c>
      <c r="S26" s="429">
        <v>10.81855468</v>
      </c>
      <c r="T26" s="429">
        <v>11.419500340000001</v>
      </c>
      <c r="U26" s="429">
        <v>11.411181129999999</v>
      </c>
      <c r="V26" s="429">
        <v>11.357781579999999</v>
      </c>
      <c r="W26" s="429">
        <v>11.23663393</v>
      </c>
      <c r="X26" s="429">
        <v>10.78554141</v>
      </c>
      <c r="Y26" s="429">
        <v>10.72527371</v>
      </c>
      <c r="Z26" s="429">
        <v>10.60983396</v>
      </c>
      <c r="AA26" s="429">
        <v>9.8490535300000008</v>
      </c>
      <c r="AB26" s="429">
        <v>9.9529433829999991</v>
      </c>
      <c r="AC26" s="429">
        <v>9.9568839219999994</v>
      </c>
      <c r="AD26" s="429">
        <v>9.8177849510000001</v>
      </c>
      <c r="AE26" s="429">
        <v>9.8130275499999993</v>
      </c>
      <c r="AF26" s="429">
        <v>10.10332927</v>
      </c>
      <c r="AG26" s="429">
        <v>10.37538311</v>
      </c>
      <c r="AH26" s="429">
        <v>10.96820267</v>
      </c>
      <c r="AI26" s="429">
        <v>10.00152873</v>
      </c>
      <c r="AJ26" s="429">
        <v>10.05258942</v>
      </c>
      <c r="AK26" s="429">
        <v>10.0278794</v>
      </c>
      <c r="AL26" s="429">
        <v>9.8708899389999996</v>
      </c>
      <c r="AM26" s="429">
        <v>10.233393319999999</v>
      </c>
      <c r="AN26" s="429">
        <v>10.949022360000001</v>
      </c>
      <c r="AO26" s="429">
        <v>12.46295538</v>
      </c>
      <c r="AP26" s="429">
        <v>12.622903920000001</v>
      </c>
      <c r="AQ26" s="429">
        <v>11.84168077</v>
      </c>
      <c r="AR26" s="429">
        <v>12.18233041</v>
      </c>
      <c r="AS26" s="429">
        <v>11.33613443</v>
      </c>
      <c r="AT26" s="429">
        <v>11.43426011</v>
      </c>
      <c r="AU26" s="429">
        <v>11.27403949</v>
      </c>
      <c r="AV26" s="429">
        <v>11.891474880000001</v>
      </c>
      <c r="AW26" s="429">
        <v>12.1065068</v>
      </c>
      <c r="AX26" s="429">
        <v>12.234795739999999</v>
      </c>
      <c r="AY26" s="429">
        <v>12.699800440000001</v>
      </c>
      <c r="AZ26" s="872">
        <v>13.20853222</v>
      </c>
      <c r="BA26" s="872">
        <v>14.05005542</v>
      </c>
      <c r="BB26" s="872">
        <v>13.668570000000001</v>
      </c>
      <c r="BC26" s="872">
        <v>12.97907</v>
      </c>
      <c r="BD26" s="352">
        <v>13.205640000000001</v>
      </c>
      <c r="BE26" s="352">
        <v>12.96584</v>
      </c>
      <c r="BF26" s="352">
        <v>12.442349999999999</v>
      </c>
      <c r="BG26" s="352">
        <v>12.22345</v>
      </c>
      <c r="BH26" s="352">
        <v>11.5639</v>
      </c>
      <c r="BI26" s="352">
        <v>11.270799999999999</v>
      </c>
      <c r="BJ26" s="352">
        <v>10.924910000000001</v>
      </c>
      <c r="BK26" s="352">
        <v>10.939590000000001</v>
      </c>
      <c r="BL26" s="352">
        <v>10.717879999999999</v>
      </c>
      <c r="BM26" s="352">
        <v>10.57063</v>
      </c>
      <c r="BN26" s="352">
        <v>10.88851</v>
      </c>
      <c r="BO26" s="352">
        <v>10.956440000000001</v>
      </c>
      <c r="BP26" s="352">
        <v>11.33099</v>
      </c>
      <c r="BQ26" s="352">
        <v>11.33681</v>
      </c>
      <c r="BR26" s="352">
        <v>11.036300000000001</v>
      </c>
      <c r="BS26" s="352">
        <v>11.01665</v>
      </c>
      <c r="BT26" s="352">
        <v>10.543329999999999</v>
      </c>
      <c r="BU26" s="352">
        <v>10.439719999999999</v>
      </c>
      <c r="BV26" s="352">
        <v>10.24301</v>
      </c>
    </row>
    <row r="27" spans="1:74" ht="11.1" customHeight="1" x14ac:dyDescent="0.2">
      <c r="A27" s="606" t="s">
        <v>366</v>
      </c>
      <c r="B27" s="608" t="s">
        <v>1204</v>
      </c>
      <c r="C27" s="429">
        <v>10.20441012</v>
      </c>
      <c r="D27" s="429">
        <v>10.13806896</v>
      </c>
      <c r="E27" s="429">
        <v>10.81721697</v>
      </c>
      <c r="F27" s="429">
        <v>10.93628562</v>
      </c>
      <c r="G27" s="429">
        <v>13.74253145</v>
      </c>
      <c r="H27" s="429">
        <v>14.940721509999999</v>
      </c>
      <c r="I27" s="429">
        <v>16.056307279999999</v>
      </c>
      <c r="J27" s="429">
        <v>14.76848521</v>
      </c>
      <c r="K27" s="429">
        <v>15.64692237</v>
      </c>
      <c r="L27" s="429">
        <v>14.99273475</v>
      </c>
      <c r="M27" s="429">
        <v>13.64193895</v>
      </c>
      <c r="N27" s="429">
        <v>12.59290654</v>
      </c>
      <c r="O27" s="429">
        <v>13.064003919999999</v>
      </c>
      <c r="P27" s="429">
        <v>12.4507271</v>
      </c>
      <c r="Q27" s="429">
        <v>11.08489391</v>
      </c>
      <c r="R27" s="429">
        <v>11.037793840000001</v>
      </c>
      <c r="S27" s="429">
        <v>11.304579459999999</v>
      </c>
      <c r="T27" s="429">
        <v>11.88975291</v>
      </c>
      <c r="U27" s="429">
        <v>12.290899769999999</v>
      </c>
      <c r="V27" s="429">
        <v>12.713760560000001</v>
      </c>
      <c r="W27" s="429">
        <v>11.96809801</v>
      </c>
      <c r="X27" s="429">
        <v>11.73737895</v>
      </c>
      <c r="Y27" s="429">
        <v>11.34149345</v>
      </c>
      <c r="Z27" s="429">
        <v>10.32444826</v>
      </c>
      <c r="AA27" s="429">
        <v>9.6137498709999996</v>
      </c>
      <c r="AB27" s="429">
        <v>10.58179788</v>
      </c>
      <c r="AC27" s="429">
        <v>10.15928066</v>
      </c>
      <c r="AD27" s="429">
        <v>9.7875295310000006</v>
      </c>
      <c r="AE27" s="429">
        <v>10.095372230000001</v>
      </c>
      <c r="AF27" s="429">
        <v>11.06098096</v>
      </c>
      <c r="AG27" s="429">
        <v>11.65189273</v>
      </c>
      <c r="AH27" s="429">
        <v>11.96075141</v>
      </c>
      <c r="AI27" s="429">
        <v>11.82090629</v>
      </c>
      <c r="AJ27" s="429">
        <v>11.24761458</v>
      </c>
      <c r="AK27" s="429">
        <v>11.80300156</v>
      </c>
      <c r="AL27" s="429">
        <v>10.237506979999999</v>
      </c>
      <c r="AM27" s="429">
        <v>9.811041629</v>
      </c>
      <c r="AN27" s="429">
        <v>10.281919029999999</v>
      </c>
      <c r="AO27" s="429">
        <v>11.265535910000001</v>
      </c>
      <c r="AP27" s="429">
        <v>12.41137765</v>
      </c>
      <c r="AQ27" s="429">
        <v>12.63463258</v>
      </c>
      <c r="AR27" s="429">
        <v>12.890448920000001</v>
      </c>
      <c r="AS27" s="429">
        <v>13.44285363</v>
      </c>
      <c r="AT27" s="429">
        <v>13.31476962</v>
      </c>
      <c r="AU27" s="429">
        <v>12.909106380000001</v>
      </c>
      <c r="AV27" s="429">
        <v>12.86821265</v>
      </c>
      <c r="AW27" s="429">
        <v>11.7216065</v>
      </c>
      <c r="AX27" s="429">
        <v>11.36013642</v>
      </c>
      <c r="AY27" s="429">
        <v>11.30392286</v>
      </c>
      <c r="AZ27" s="872">
        <v>12.539194889999999</v>
      </c>
      <c r="BA27" s="872">
        <v>13.673484820000001</v>
      </c>
      <c r="BB27" s="872">
        <v>13.449949999999999</v>
      </c>
      <c r="BC27" s="872">
        <v>13.200100000000001</v>
      </c>
      <c r="BD27" s="352">
        <v>12.974</v>
      </c>
      <c r="BE27" s="352">
        <v>12.729900000000001</v>
      </c>
      <c r="BF27" s="352">
        <v>12.36974</v>
      </c>
      <c r="BG27" s="352">
        <v>11.83714</v>
      </c>
      <c r="BH27" s="352">
        <v>11.131970000000001</v>
      </c>
      <c r="BI27" s="352">
        <v>10.23593</v>
      </c>
      <c r="BJ27" s="352">
        <v>9.9306049999999999</v>
      </c>
      <c r="BK27" s="352">
        <v>9.9416890000000002</v>
      </c>
      <c r="BL27" s="352">
        <v>9.7118889999999993</v>
      </c>
      <c r="BM27" s="352">
        <v>9.7345070000000007</v>
      </c>
      <c r="BN27" s="352">
        <v>10.07821</v>
      </c>
      <c r="BO27" s="352">
        <v>10.75596</v>
      </c>
      <c r="BP27" s="352">
        <v>11.150690000000001</v>
      </c>
      <c r="BQ27" s="352">
        <v>11.395440000000001</v>
      </c>
      <c r="BR27" s="352">
        <v>11.40662</v>
      </c>
      <c r="BS27" s="352">
        <v>11.159380000000001</v>
      </c>
      <c r="BT27" s="352">
        <v>10.688560000000001</v>
      </c>
      <c r="BU27" s="352">
        <v>10.017939999999999</v>
      </c>
      <c r="BV27" s="352">
        <v>9.8576180000000004</v>
      </c>
    </row>
    <row r="28" spans="1:74" ht="11.1" customHeight="1" x14ac:dyDescent="0.2">
      <c r="A28" s="606" t="s">
        <v>367</v>
      </c>
      <c r="B28" s="608" t="s">
        <v>1205</v>
      </c>
      <c r="C28" s="429">
        <v>9.8278372540000003</v>
      </c>
      <c r="D28" s="429">
        <v>9.9065385209999999</v>
      </c>
      <c r="E28" s="429">
        <v>10.251046730000001</v>
      </c>
      <c r="F28" s="429">
        <v>11.593787450000001</v>
      </c>
      <c r="G28" s="429">
        <v>13.1316463</v>
      </c>
      <c r="H28" s="429">
        <v>13.75338095</v>
      </c>
      <c r="I28" s="429">
        <v>13.74712278</v>
      </c>
      <c r="J28" s="429">
        <v>15.38578547</v>
      </c>
      <c r="K28" s="429">
        <v>15.250153109999999</v>
      </c>
      <c r="L28" s="429">
        <v>14.234770279999999</v>
      </c>
      <c r="M28" s="429">
        <v>12.39343311</v>
      </c>
      <c r="N28" s="429">
        <v>12.21515389</v>
      </c>
      <c r="O28" s="429">
        <v>12.290657749999999</v>
      </c>
      <c r="P28" s="429">
        <v>11.27251015</v>
      </c>
      <c r="Q28" s="429">
        <v>10.175428500000001</v>
      </c>
      <c r="R28" s="429">
        <v>10.17215489</v>
      </c>
      <c r="S28" s="429">
        <v>9.8412581729999999</v>
      </c>
      <c r="T28" s="429">
        <v>9.7212814180000002</v>
      </c>
      <c r="U28" s="429">
        <v>10.50935964</v>
      </c>
      <c r="V28" s="429">
        <v>10.871531040000001</v>
      </c>
      <c r="W28" s="429">
        <v>10.49514688</v>
      </c>
      <c r="X28" s="429">
        <v>10.392919640000001</v>
      </c>
      <c r="Y28" s="429">
        <v>10.078370980000001</v>
      </c>
      <c r="Z28" s="429">
        <v>9.5664859500000006</v>
      </c>
      <c r="AA28" s="429">
        <v>9.056004519</v>
      </c>
      <c r="AB28" s="429">
        <v>9.2985060130000008</v>
      </c>
      <c r="AC28" s="429">
        <v>9.6038785949999994</v>
      </c>
      <c r="AD28" s="429">
        <v>9.5758047980000001</v>
      </c>
      <c r="AE28" s="429">
        <v>9.6865258480000005</v>
      </c>
      <c r="AF28" s="429">
        <v>10.09048673</v>
      </c>
      <c r="AG28" s="429">
        <v>10.26514549</v>
      </c>
      <c r="AH28" s="429">
        <v>10.229393</v>
      </c>
      <c r="AI28" s="429">
        <v>10.503429969999999</v>
      </c>
      <c r="AJ28" s="429">
        <v>10.801058619999999</v>
      </c>
      <c r="AK28" s="429">
        <v>11.48940127</v>
      </c>
      <c r="AL28" s="429">
        <v>10.249946960000001</v>
      </c>
      <c r="AM28" s="429">
        <v>9.5404371369999996</v>
      </c>
      <c r="AN28" s="429">
        <v>9.8472547620000004</v>
      </c>
      <c r="AO28" s="429">
        <v>10.54456667</v>
      </c>
      <c r="AP28" s="429">
        <v>11.207326520000001</v>
      </c>
      <c r="AQ28" s="429">
        <v>11.677332399999999</v>
      </c>
      <c r="AR28" s="429">
        <v>11.692652089999999</v>
      </c>
      <c r="AS28" s="429">
        <v>12.557809260000001</v>
      </c>
      <c r="AT28" s="429">
        <v>12.582678509999999</v>
      </c>
      <c r="AU28" s="429">
        <v>12.476668979999999</v>
      </c>
      <c r="AV28" s="429">
        <v>12.639877820000001</v>
      </c>
      <c r="AW28" s="429">
        <v>12.54164872</v>
      </c>
      <c r="AX28" s="429">
        <v>11.320741679999999</v>
      </c>
      <c r="AY28" s="429">
        <v>11.094917369999999</v>
      </c>
      <c r="AZ28" s="872">
        <v>11.81248868</v>
      </c>
      <c r="BA28" s="872">
        <v>12.73042869</v>
      </c>
      <c r="BB28" s="872">
        <v>12.50933</v>
      </c>
      <c r="BC28" s="872">
        <v>12.3375</v>
      </c>
      <c r="BD28" s="352">
        <v>12.04515</v>
      </c>
      <c r="BE28" s="352">
        <v>11.814690000000001</v>
      </c>
      <c r="BF28" s="352">
        <v>11.848509999999999</v>
      </c>
      <c r="BG28" s="352">
        <v>11.40826</v>
      </c>
      <c r="BH28" s="352">
        <v>10.86886</v>
      </c>
      <c r="BI28" s="352">
        <v>9.9806439999999998</v>
      </c>
      <c r="BJ28" s="352">
        <v>9.4763359999999999</v>
      </c>
      <c r="BK28" s="352">
        <v>9.2288399999999999</v>
      </c>
      <c r="BL28" s="352">
        <v>9.2009030000000003</v>
      </c>
      <c r="BM28" s="352">
        <v>9.2669739999999994</v>
      </c>
      <c r="BN28" s="352">
        <v>9.4414739999999995</v>
      </c>
      <c r="BO28" s="352">
        <v>9.7694200000000002</v>
      </c>
      <c r="BP28" s="352">
        <v>9.8742420000000006</v>
      </c>
      <c r="BQ28" s="352">
        <v>10.002079999999999</v>
      </c>
      <c r="BR28" s="352">
        <v>10.3437</v>
      </c>
      <c r="BS28" s="352">
        <v>10.169879999999999</v>
      </c>
      <c r="BT28" s="352">
        <v>9.8714739999999992</v>
      </c>
      <c r="BU28" s="352">
        <v>9.2272230000000004</v>
      </c>
      <c r="BV28" s="352">
        <v>8.9095209999999998</v>
      </c>
    </row>
    <row r="29" spans="1:74" ht="11.1" customHeight="1" x14ac:dyDescent="0.2">
      <c r="A29" s="606" t="s">
        <v>368</v>
      </c>
      <c r="B29" s="608" t="s">
        <v>1008</v>
      </c>
      <c r="C29" s="429">
        <v>8.6990917460000006</v>
      </c>
      <c r="D29" s="429">
        <v>8.7397308450000004</v>
      </c>
      <c r="E29" s="429">
        <v>8.9040327880000003</v>
      </c>
      <c r="F29" s="429">
        <v>9.4654347730000001</v>
      </c>
      <c r="G29" s="429">
        <v>9.9358939199999998</v>
      </c>
      <c r="H29" s="429">
        <v>11.064650260000001</v>
      </c>
      <c r="I29" s="429">
        <v>12.471906799999999</v>
      </c>
      <c r="J29" s="429">
        <v>12.24442196</v>
      </c>
      <c r="K29" s="429">
        <v>12.83243502</v>
      </c>
      <c r="L29" s="429">
        <v>12.441986719999999</v>
      </c>
      <c r="M29" s="429">
        <v>11.43785246</v>
      </c>
      <c r="N29" s="429">
        <v>10.779455840000001</v>
      </c>
      <c r="O29" s="429">
        <v>11.529774209999999</v>
      </c>
      <c r="P29" s="429">
        <v>11.247255880000001</v>
      </c>
      <c r="Q29" s="429">
        <v>10.32369295</v>
      </c>
      <c r="R29" s="429">
        <v>10.350305840000001</v>
      </c>
      <c r="S29" s="429">
        <v>11.212245040000001</v>
      </c>
      <c r="T29" s="429">
        <v>11.717215449999999</v>
      </c>
      <c r="U29" s="429">
        <v>11.923672249999999</v>
      </c>
      <c r="V29" s="429">
        <v>12.3496594</v>
      </c>
      <c r="W29" s="429">
        <v>12.6440772</v>
      </c>
      <c r="X29" s="429">
        <v>11.06995032</v>
      </c>
      <c r="Y29" s="429">
        <v>10.788113109999999</v>
      </c>
      <c r="Z29" s="429">
        <v>10.627061319999999</v>
      </c>
      <c r="AA29" s="429">
        <v>10.236502850000001</v>
      </c>
      <c r="AB29" s="429">
        <v>10.525793</v>
      </c>
      <c r="AC29" s="429">
        <v>10.100585540000001</v>
      </c>
      <c r="AD29" s="429">
        <v>9.9325965850000006</v>
      </c>
      <c r="AE29" s="429">
        <v>10.220992880000001</v>
      </c>
      <c r="AF29" s="429">
        <v>10.97870518</v>
      </c>
      <c r="AG29" s="429">
        <v>10.877755090000001</v>
      </c>
      <c r="AH29" s="429">
        <v>10.29229056</v>
      </c>
      <c r="AI29" s="429">
        <v>10.03312171</v>
      </c>
      <c r="AJ29" s="429">
        <v>9.2685679239999992</v>
      </c>
      <c r="AK29" s="429">
        <v>8.1323078350000007</v>
      </c>
      <c r="AL29" s="429">
        <v>7.8825169959999997</v>
      </c>
      <c r="AM29" s="429">
        <v>8.1733248710000002</v>
      </c>
      <c r="AN29" s="429">
        <v>7.9787545949999998</v>
      </c>
      <c r="AO29" s="429">
        <v>8.0248450259999995</v>
      </c>
      <c r="AP29" s="429">
        <v>8.0606010529999992</v>
      </c>
      <c r="AQ29" s="429">
        <v>8.2392391610000004</v>
      </c>
      <c r="AR29" s="429">
        <v>8.9410014679999996</v>
      </c>
      <c r="AS29" s="429">
        <v>9.2920368490000005</v>
      </c>
      <c r="AT29" s="429">
        <v>9.1250566939999995</v>
      </c>
      <c r="AU29" s="429">
        <v>9.113799041</v>
      </c>
      <c r="AV29" s="429">
        <v>8.5770203269999996</v>
      </c>
      <c r="AW29" s="429">
        <v>8.2884262050000004</v>
      </c>
      <c r="AX29" s="429">
        <v>8.1105088219999999</v>
      </c>
      <c r="AY29" s="429">
        <v>8.1997583980000002</v>
      </c>
      <c r="AZ29" s="872">
        <v>8.0953835329999997</v>
      </c>
      <c r="BA29" s="872">
        <v>8.4074621789999995</v>
      </c>
      <c r="BB29" s="872">
        <v>8.5470070000000007</v>
      </c>
      <c r="BC29" s="872">
        <v>9.0206389999999992</v>
      </c>
      <c r="BD29" s="352">
        <v>9.5214689999999997</v>
      </c>
      <c r="BE29" s="352">
        <v>9.9460700000000006</v>
      </c>
      <c r="BF29" s="352">
        <v>9.9190240000000003</v>
      </c>
      <c r="BG29" s="352">
        <v>9.8460660000000004</v>
      </c>
      <c r="BH29" s="352">
        <v>9.1002510000000001</v>
      </c>
      <c r="BI29" s="352">
        <v>8.6477210000000007</v>
      </c>
      <c r="BJ29" s="352">
        <v>8.4838679999999993</v>
      </c>
      <c r="BK29" s="352">
        <v>8.5988389999999999</v>
      </c>
      <c r="BL29" s="352">
        <v>8.8333639999999995</v>
      </c>
      <c r="BM29" s="352">
        <v>8.955076</v>
      </c>
      <c r="BN29" s="352">
        <v>9.0282970000000002</v>
      </c>
      <c r="BO29" s="352">
        <v>9.41615</v>
      </c>
      <c r="BP29" s="352">
        <v>9.8764310000000002</v>
      </c>
      <c r="BQ29" s="352">
        <v>10.300129999999999</v>
      </c>
      <c r="BR29" s="352">
        <v>10.27373</v>
      </c>
      <c r="BS29" s="352">
        <v>10.20364</v>
      </c>
      <c r="BT29" s="352">
        <v>9.4662419999999994</v>
      </c>
      <c r="BU29" s="352">
        <v>9.0352969999999999</v>
      </c>
      <c r="BV29" s="352">
        <v>8.8856929999999998</v>
      </c>
    </row>
    <row r="30" spans="1:74" ht="11.1" customHeight="1" x14ac:dyDescent="0.2">
      <c r="A30" s="606" t="s">
        <v>369</v>
      </c>
      <c r="B30" s="608" t="s">
        <v>1011</v>
      </c>
      <c r="C30" s="429">
        <v>13.430463270000001</v>
      </c>
      <c r="D30" s="429">
        <v>12.7061022</v>
      </c>
      <c r="E30" s="429">
        <v>12.7945157</v>
      </c>
      <c r="F30" s="429">
        <v>12.47738713</v>
      </c>
      <c r="G30" s="429">
        <v>13.39840175</v>
      </c>
      <c r="H30" s="429">
        <v>15.64681144</v>
      </c>
      <c r="I30" s="429">
        <v>14.99781351</v>
      </c>
      <c r="J30" s="429">
        <v>15.861905910000001</v>
      </c>
      <c r="K30" s="429">
        <v>15.836411439999999</v>
      </c>
      <c r="L30" s="429">
        <v>13.850678520000001</v>
      </c>
      <c r="M30" s="429">
        <v>13.681377210000001</v>
      </c>
      <c r="N30" s="429">
        <v>15.397691610000001</v>
      </c>
      <c r="O30" s="429">
        <v>18.785338679999999</v>
      </c>
      <c r="P30" s="429">
        <v>18.485811680000001</v>
      </c>
      <c r="Q30" s="429">
        <v>16.27966889</v>
      </c>
      <c r="R30" s="429">
        <v>13.67159024</v>
      </c>
      <c r="S30" s="429">
        <v>12.95077485</v>
      </c>
      <c r="T30" s="429">
        <v>13.146774049999999</v>
      </c>
      <c r="U30" s="429">
        <v>13.869691530000001</v>
      </c>
      <c r="V30" s="429">
        <v>14.600639149999999</v>
      </c>
      <c r="W30" s="429">
        <v>14.322762969999999</v>
      </c>
      <c r="X30" s="429">
        <v>13.45604327</v>
      </c>
      <c r="Y30" s="429">
        <v>14.43527729</v>
      </c>
      <c r="Z30" s="429">
        <v>14.6901481</v>
      </c>
      <c r="AA30" s="429">
        <v>12.55545203</v>
      </c>
      <c r="AB30" s="429">
        <v>13.80751895</v>
      </c>
      <c r="AC30" s="429">
        <v>13.515042879999999</v>
      </c>
      <c r="AD30" s="429">
        <v>11.879541619999999</v>
      </c>
      <c r="AE30" s="429">
        <v>11.645488179999999</v>
      </c>
      <c r="AF30" s="429">
        <v>11.98588681</v>
      </c>
      <c r="AG30" s="429">
        <v>13.05149688</v>
      </c>
      <c r="AH30" s="429">
        <v>13.664605419999999</v>
      </c>
      <c r="AI30" s="429">
        <v>13.28194029</v>
      </c>
      <c r="AJ30" s="429">
        <v>12.79217364</v>
      </c>
      <c r="AK30" s="429">
        <v>12.76089565</v>
      </c>
      <c r="AL30" s="429">
        <v>13.51456014</v>
      </c>
      <c r="AM30" s="429">
        <v>14.57705782</v>
      </c>
      <c r="AN30" s="429">
        <v>15.53613253</v>
      </c>
      <c r="AO30" s="429">
        <v>15.76327437</v>
      </c>
      <c r="AP30" s="429">
        <v>15.082264820000001</v>
      </c>
      <c r="AQ30" s="429">
        <v>14.94064288</v>
      </c>
      <c r="AR30" s="429">
        <v>15.27691619</v>
      </c>
      <c r="AS30" s="429">
        <v>16.608706009999999</v>
      </c>
      <c r="AT30" s="429">
        <v>16.368197349999999</v>
      </c>
      <c r="AU30" s="429">
        <v>15.50375133</v>
      </c>
      <c r="AV30" s="429">
        <v>14.99123376</v>
      </c>
      <c r="AW30" s="429">
        <v>15.3378604</v>
      </c>
      <c r="AX30" s="429">
        <v>15.95321214</v>
      </c>
      <c r="AY30" s="429">
        <v>15.91759484</v>
      </c>
      <c r="AZ30" s="872">
        <v>15.46367379</v>
      </c>
      <c r="BA30" s="872">
        <v>15.134351819999999</v>
      </c>
      <c r="BB30" s="872">
        <v>14.202310000000001</v>
      </c>
      <c r="BC30" s="872">
        <v>13.76272</v>
      </c>
      <c r="BD30" s="352">
        <v>13.93892</v>
      </c>
      <c r="BE30" s="352">
        <v>13.930479999999999</v>
      </c>
      <c r="BF30" s="352">
        <v>13.86412</v>
      </c>
      <c r="BG30" s="352">
        <v>13.557550000000001</v>
      </c>
      <c r="BH30" s="352">
        <v>12.744429999999999</v>
      </c>
      <c r="BI30" s="352">
        <v>12.86853</v>
      </c>
      <c r="BJ30" s="352">
        <v>13.362270000000001</v>
      </c>
      <c r="BK30" s="352">
        <v>13.780379999999999</v>
      </c>
      <c r="BL30" s="352">
        <v>13.635619999999999</v>
      </c>
      <c r="BM30" s="352">
        <v>13.39415</v>
      </c>
      <c r="BN30" s="352">
        <v>12.690580000000001</v>
      </c>
      <c r="BO30" s="352">
        <v>12.429930000000001</v>
      </c>
      <c r="BP30" s="352">
        <v>12.77098</v>
      </c>
      <c r="BQ30" s="352">
        <v>12.91977</v>
      </c>
      <c r="BR30" s="352">
        <v>12.99395</v>
      </c>
      <c r="BS30" s="352">
        <v>12.81406</v>
      </c>
      <c r="BT30" s="352">
        <v>12.12041</v>
      </c>
      <c r="BU30" s="352">
        <v>12.37016</v>
      </c>
      <c r="BV30" s="352">
        <v>12.960850000000001</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872"/>
      <c r="BA31" s="872"/>
      <c r="BB31" s="872"/>
      <c r="BC31" s="87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1207</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908"/>
      <c r="BA32" s="908"/>
      <c r="BB32" s="908"/>
      <c r="BC32" s="908"/>
      <c r="BD32" s="617"/>
      <c r="BE32" s="617"/>
      <c r="BF32" s="617"/>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380</v>
      </c>
      <c r="B33" s="578" t="s">
        <v>1147</v>
      </c>
      <c r="C33" s="429">
        <v>6.49</v>
      </c>
      <c r="D33" s="429">
        <v>7.34</v>
      </c>
      <c r="E33" s="429">
        <v>6.2</v>
      </c>
      <c r="F33" s="429">
        <v>6.7</v>
      </c>
      <c r="G33" s="429">
        <v>8.11</v>
      </c>
      <c r="H33" s="429">
        <v>9.34</v>
      </c>
      <c r="I33" s="429">
        <v>7.89</v>
      </c>
      <c r="J33" s="429">
        <v>9.44</v>
      </c>
      <c r="K33" s="429">
        <v>9.6199999999999992</v>
      </c>
      <c r="L33" s="429">
        <v>7.18</v>
      </c>
      <c r="M33" s="429">
        <v>6.76</v>
      </c>
      <c r="N33" s="429">
        <v>8.08</v>
      </c>
      <c r="O33" s="429">
        <v>7.2</v>
      </c>
      <c r="P33" s="429">
        <v>5.94</v>
      </c>
      <c r="Q33" s="429">
        <v>5</v>
      </c>
      <c r="R33" s="429">
        <v>4.03</v>
      </c>
      <c r="S33" s="429">
        <v>3.54</v>
      </c>
      <c r="T33" s="429">
        <v>3.53</v>
      </c>
      <c r="U33" s="429">
        <v>3.84</v>
      </c>
      <c r="V33" s="429">
        <v>3.79</v>
      </c>
      <c r="W33" s="429">
        <v>3.84</v>
      </c>
      <c r="X33" s="429">
        <v>4.0599999999999996</v>
      </c>
      <c r="Y33" s="429">
        <v>4.3499999999999996</v>
      </c>
      <c r="Z33" s="429">
        <v>4.4800000000000004</v>
      </c>
      <c r="AA33" s="429">
        <v>5.24</v>
      </c>
      <c r="AB33" s="429">
        <v>4.97</v>
      </c>
      <c r="AC33" s="429">
        <v>3.9</v>
      </c>
      <c r="AD33" s="429">
        <v>3.48</v>
      </c>
      <c r="AE33" s="429">
        <v>3.31</v>
      </c>
      <c r="AF33" s="429">
        <v>3.85</v>
      </c>
      <c r="AG33" s="429">
        <v>3.74</v>
      </c>
      <c r="AH33" s="429">
        <v>3.22</v>
      </c>
      <c r="AI33" s="429">
        <v>3.4</v>
      </c>
      <c r="AJ33" s="429">
        <v>3.94</v>
      </c>
      <c r="AK33" s="429">
        <v>4.04</v>
      </c>
      <c r="AL33" s="429">
        <v>5.21</v>
      </c>
      <c r="AM33" s="429">
        <v>6.03</v>
      </c>
      <c r="AN33" s="429">
        <v>5.92</v>
      </c>
      <c r="AO33" s="429">
        <v>5.67</v>
      </c>
      <c r="AP33" s="429">
        <v>5.31</v>
      </c>
      <c r="AQ33" s="429">
        <v>4.6900000000000004</v>
      </c>
      <c r="AR33" s="429">
        <v>4.6500000000000004</v>
      </c>
      <c r="AS33" s="429">
        <v>4.63</v>
      </c>
      <c r="AT33" s="429">
        <v>4.46</v>
      </c>
      <c r="AU33" s="429">
        <v>4.41</v>
      </c>
      <c r="AV33" s="429">
        <v>4.55</v>
      </c>
      <c r="AW33" s="429">
        <v>5.33</v>
      </c>
      <c r="AX33" s="429">
        <v>6.37</v>
      </c>
      <c r="AY33" s="429">
        <v>7.2</v>
      </c>
      <c r="AZ33" s="872">
        <v>8.42</v>
      </c>
      <c r="BA33" s="872">
        <v>5.27</v>
      </c>
      <c r="BB33" s="872">
        <v>4.0285070000000003</v>
      </c>
      <c r="BC33" s="872">
        <v>3.789307</v>
      </c>
      <c r="BD33" s="352">
        <v>3.9558409999999999</v>
      </c>
      <c r="BE33" s="352">
        <v>3.8639329999999998</v>
      </c>
      <c r="BF33" s="352">
        <v>3.9107949999999998</v>
      </c>
      <c r="BG33" s="352">
        <v>4.0394379999999996</v>
      </c>
      <c r="BH33" s="352">
        <v>3.982119</v>
      </c>
      <c r="BI33" s="352">
        <v>4.2377960000000003</v>
      </c>
      <c r="BJ33" s="352">
        <v>5.080908</v>
      </c>
      <c r="BK33" s="352">
        <v>5.3541850000000002</v>
      </c>
      <c r="BL33" s="352">
        <v>5.4620410000000001</v>
      </c>
      <c r="BM33" s="352">
        <v>4.3942129999999997</v>
      </c>
      <c r="BN33" s="352">
        <v>3.8975780000000002</v>
      </c>
      <c r="BO33" s="352">
        <v>3.678871</v>
      </c>
      <c r="BP33" s="352">
        <v>3.9023279999999998</v>
      </c>
      <c r="BQ33" s="352">
        <v>3.9011019999999998</v>
      </c>
      <c r="BR33" s="352">
        <v>3.9884849999999998</v>
      </c>
      <c r="BS33" s="352">
        <v>4.1534599999999999</v>
      </c>
      <c r="BT33" s="352">
        <v>4.1460489999999997</v>
      </c>
      <c r="BU33" s="352">
        <v>4.5339809999999998</v>
      </c>
      <c r="BV33" s="352">
        <v>5.3300049999999999</v>
      </c>
    </row>
    <row r="34" spans="1:74" ht="11.1" customHeight="1" x14ac:dyDescent="0.2">
      <c r="A34" s="606" t="s">
        <v>371</v>
      </c>
      <c r="B34" s="608" t="s">
        <v>1001</v>
      </c>
      <c r="C34" s="429">
        <v>11.00897878</v>
      </c>
      <c r="D34" s="429">
        <v>11.32070068</v>
      </c>
      <c r="E34" s="429">
        <v>11.491026740000001</v>
      </c>
      <c r="F34" s="429">
        <v>11.959529590000001</v>
      </c>
      <c r="G34" s="429">
        <v>12.441995390000001</v>
      </c>
      <c r="H34" s="429">
        <v>12.048922259999999</v>
      </c>
      <c r="I34" s="429">
        <v>12.119040630000001</v>
      </c>
      <c r="J34" s="429">
        <v>12.099851470000001</v>
      </c>
      <c r="K34" s="429">
        <v>12.425444430000001</v>
      </c>
      <c r="L34" s="429">
        <v>12.508778209999999</v>
      </c>
      <c r="M34" s="429">
        <v>13.42479848</v>
      </c>
      <c r="N34" s="429">
        <v>14.328362329999999</v>
      </c>
      <c r="O34" s="429">
        <v>13.90201652</v>
      </c>
      <c r="P34" s="429">
        <v>13.823658699999999</v>
      </c>
      <c r="Q34" s="429">
        <v>12.65505871</v>
      </c>
      <c r="R34" s="429">
        <v>11.64204428</v>
      </c>
      <c r="S34" s="429">
        <v>9.1488848990000005</v>
      </c>
      <c r="T34" s="429">
        <v>8.741576577</v>
      </c>
      <c r="U34" s="429">
        <v>7.456972285</v>
      </c>
      <c r="V34" s="429">
        <v>8.0316701290000001</v>
      </c>
      <c r="W34" s="429">
        <v>7.951429869</v>
      </c>
      <c r="X34" s="429">
        <v>7.4983277250000002</v>
      </c>
      <c r="Y34" s="429">
        <v>8.6732868889999999</v>
      </c>
      <c r="Z34" s="429">
        <v>10.7890272</v>
      </c>
      <c r="AA34" s="429">
        <v>11.4030529</v>
      </c>
      <c r="AB34" s="429">
        <v>10.891910530000001</v>
      </c>
      <c r="AC34" s="429">
        <v>11.149188049999999</v>
      </c>
      <c r="AD34" s="429">
        <v>11.259093719999999</v>
      </c>
      <c r="AE34" s="429">
        <v>9.7490194779999992</v>
      </c>
      <c r="AF34" s="429">
        <v>7.0641186280000001</v>
      </c>
      <c r="AG34" s="429">
        <v>6.9558877470000002</v>
      </c>
      <c r="AH34" s="429">
        <v>7.0316757699999997</v>
      </c>
      <c r="AI34" s="429">
        <v>7.1161312319999999</v>
      </c>
      <c r="AJ34" s="429">
        <v>7.0811997660000001</v>
      </c>
      <c r="AK34" s="429">
        <v>9.3554210480000002</v>
      </c>
      <c r="AL34" s="429">
        <v>11.12131952</v>
      </c>
      <c r="AM34" s="429">
        <v>11.00931873</v>
      </c>
      <c r="AN34" s="429">
        <v>12.057211260000001</v>
      </c>
      <c r="AO34" s="429">
        <v>12.212933550000001</v>
      </c>
      <c r="AP34" s="429">
        <v>12.30240341</v>
      </c>
      <c r="AQ34" s="429">
        <v>9.878752875</v>
      </c>
      <c r="AR34" s="429">
        <v>9.6023569329999994</v>
      </c>
      <c r="AS34" s="429">
        <v>8.5808246550000007</v>
      </c>
      <c r="AT34" s="429">
        <v>8.0972752280000009</v>
      </c>
      <c r="AU34" s="429">
        <v>8.6390725449999994</v>
      </c>
      <c r="AV34" s="429">
        <v>8.0635919699999992</v>
      </c>
      <c r="AW34" s="429">
        <v>11.028321439999999</v>
      </c>
      <c r="AX34" s="429">
        <v>13.031349949999999</v>
      </c>
      <c r="AY34" s="429">
        <v>13.09069629</v>
      </c>
      <c r="AZ34" s="872">
        <v>13.49914755</v>
      </c>
      <c r="BA34" s="872">
        <v>13.932384519999999</v>
      </c>
      <c r="BB34" s="872">
        <v>13.45238</v>
      </c>
      <c r="BC34" s="872">
        <v>11.861549999999999</v>
      </c>
      <c r="BD34" s="352">
        <v>10.742290000000001</v>
      </c>
      <c r="BE34" s="352">
        <v>10.07349</v>
      </c>
      <c r="BF34" s="352">
        <v>9.7780059999999995</v>
      </c>
      <c r="BG34" s="352">
        <v>9.4458819999999992</v>
      </c>
      <c r="BH34" s="352">
        <v>9.2004370000000009</v>
      </c>
      <c r="BI34" s="352">
        <v>9.8393280000000001</v>
      </c>
      <c r="BJ34" s="352">
        <v>10.85862</v>
      </c>
      <c r="BK34" s="352">
        <v>10.98892</v>
      </c>
      <c r="BL34" s="352">
        <v>11.10482</v>
      </c>
      <c r="BM34" s="352">
        <v>10.94225</v>
      </c>
      <c r="BN34" s="352">
        <v>10.86354</v>
      </c>
      <c r="BO34" s="352">
        <v>9.5906409999999997</v>
      </c>
      <c r="BP34" s="352">
        <v>8.7609670000000008</v>
      </c>
      <c r="BQ34" s="352">
        <v>8.3641660000000009</v>
      </c>
      <c r="BR34" s="352">
        <v>8.3102049999999998</v>
      </c>
      <c r="BS34" s="352">
        <v>8.1941210000000009</v>
      </c>
      <c r="BT34" s="352">
        <v>8.1500020000000006</v>
      </c>
      <c r="BU34" s="352">
        <v>8.9962940000000007</v>
      </c>
      <c r="BV34" s="352">
        <v>10.17661</v>
      </c>
    </row>
    <row r="35" spans="1:74" ht="11.1" customHeight="1" x14ac:dyDescent="0.2">
      <c r="A35" s="606" t="s">
        <v>372</v>
      </c>
      <c r="B35" s="609" t="s">
        <v>1002</v>
      </c>
      <c r="C35" s="429">
        <v>10.78499848</v>
      </c>
      <c r="D35" s="429">
        <v>10.47440344</v>
      </c>
      <c r="E35" s="429">
        <v>10.47890991</v>
      </c>
      <c r="F35" s="429">
        <v>9.9497636239999991</v>
      </c>
      <c r="G35" s="429">
        <v>11.11401612</v>
      </c>
      <c r="H35" s="429">
        <v>11.97106943</v>
      </c>
      <c r="I35" s="429">
        <v>11.56923025</v>
      </c>
      <c r="J35" s="429">
        <v>11.93023071</v>
      </c>
      <c r="K35" s="429">
        <v>12.27594416</v>
      </c>
      <c r="L35" s="429">
        <v>12.1905397</v>
      </c>
      <c r="M35" s="429">
        <v>12.169512210000001</v>
      </c>
      <c r="N35" s="429">
        <v>12.545056949999999</v>
      </c>
      <c r="O35" s="429">
        <v>12.875733439999999</v>
      </c>
      <c r="P35" s="429">
        <v>11.9369295</v>
      </c>
      <c r="Q35" s="429">
        <v>10.961510949999999</v>
      </c>
      <c r="R35" s="429">
        <v>9.4096493040000002</v>
      </c>
      <c r="S35" s="429">
        <v>8.6245879270000003</v>
      </c>
      <c r="T35" s="429">
        <v>8.3458985909999992</v>
      </c>
      <c r="U35" s="429">
        <v>7.718342904</v>
      </c>
      <c r="V35" s="429">
        <v>7.6453720909999996</v>
      </c>
      <c r="W35" s="429">
        <v>7.9741510780000002</v>
      </c>
      <c r="X35" s="429">
        <v>8.7569475709999995</v>
      </c>
      <c r="Y35" s="429">
        <v>8.8792366759999997</v>
      </c>
      <c r="Z35" s="429">
        <v>9.8377261269999998</v>
      </c>
      <c r="AA35" s="429">
        <v>10.584305840000001</v>
      </c>
      <c r="AB35" s="429">
        <v>10.367103200000001</v>
      </c>
      <c r="AC35" s="429">
        <v>10.431781490000001</v>
      </c>
      <c r="AD35" s="429">
        <v>9.6453716220000008</v>
      </c>
      <c r="AE35" s="429">
        <v>9.3446660010000002</v>
      </c>
      <c r="AF35" s="429">
        <v>9.6169937280000006</v>
      </c>
      <c r="AG35" s="429">
        <v>10.607356859999999</v>
      </c>
      <c r="AH35" s="429">
        <v>7.9496425210000004</v>
      </c>
      <c r="AI35" s="429">
        <v>7.7968815549999997</v>
      </c>
      <c r="AJ35" s="429">
        <v>8.8366511130000003</v>
      </c>
      <c r="AK35" s="429">
        <v>9.6959715430000006</v>
      </c>
      <c r="AL35" s="429">
        <v>10.988142809999999</v>
      </c>
      <c r="AM35" s="429">
        <v>11.06117257</v>
      </c>
      <c r="AN35" s="429">
        <v>11.309874519999999</v>
      </c>
      <c r="AO35" s="429">
        <v>11.866848239999999</v>
      </c>
      <c r="AP35" s="429">
        <v>11.298270929999999</v>
      </c>
      <c r="AQ35" s="429">
        <v>11.84171152</v>
      </c>
      <c r="AR35" s="429">
        <v>10.27609077</v>
      </c>
      <c r="AS35" s="429">
        <v>11.018339660000001</v>
      </c>
      <c r="AT35" s="429">
        <v>9.8812878390000005</v>
      </c>
      <c r="AU35" s="429">
        <v>9.8987723909999996</v>
      </c>
      <c r="AV35" s="429">
        <v>9.8555734449999992</v>
      </c>
      <c r="AW35" s="429">
        <v>11.05480889</v>
      </c>
      <c r="AX35" s="429">
        <v>12.250203920000001</v>
      </c>
      <c r="AY35" s="429">
        <v>12.99421547</v>
      </c>
      <c r="AZ35" s="872">
        <v>13.43930413</v>
      </c>
      <c r="BA35" s="872">
        <v>14.42943309</v>
      </c>
      <c r="BB35" s="872">
        <v>12.95299</v>
      </c>
      <c r="BC35" s="872">
        <v>12.131740000000001</v>
      </c>
      <c r="BD35" s="352">
        <v>11.50273</v>
      </c>
      <c r="BE35" s="352">
        <v>11.15188</v>
      </c>
      <c r="BF35" s="352">
        <v>10.41093</v>
      </c>
      <c r="BG35" s="352">
        <v>10.257160000000001</v>
      </c>
      <c r="BH35" s="352">
        <v>10.076510000000001</v>
      </c>
      <c r="BI35" s="352">
        <v>10.04801</v>
      </c>
      <c r="BJ35" s="352">
        <v>10.43455</v>
      </c>
      <c r="BK35" s="352">
        <v>10.473789999999999</v>
      </c>
      <c r="BL35" s="352">
        <v>10.40577</v>
      </c>
      <c r="BM35" s="352">
        <v>10.213609999999999</v>
      </c>
      <c r="BN35" s="352">
        <v>9.3645929999999993</v>
      </c>
      <c r="BO35" s="352">
        <v>9.0506569999999993</v>
      </c>
      <c r="BP35" s="352">
        <v>8.8668910000000007</v>
      </c>
      <c r="BQ35" s="352">
        <v>8.9147069999999999</v>
      </c>
      <c r="BR35" s="352">
        <v>8.5186980000000005</v>
      </c>
      <c r="BS35" s="352">
        <v>8.6649089999999998</v>
      </c>
      <c r="BT35" s="352">
        <v>8.7526600000000006</v>
      </c>
      <c r="BU35" s="352">
        <v>8.9828740000000007</v>
      </c>
      <c r="BV35" s="352">
        <v>9.5724400000000003</v>
      </c>
    </row>
    <row r="36" spans="1:74" ht="11.1" customHeight="1" x14ac:dyDescent="0.2">
      <c r="A36" s="606" t="s">
        <v>373</v>
      </c>
      <c r="B36" s="608" t="s">
        <v>1202</v>
      </c>
      <c r="C36" s="429">
        <v>7.6891072530000004</v>
      </c>
      <c r="D36" s="429">
        <v>7.8243280559999997</v>
      </c>
      <c r="E36" s="429">
        <v>7.3414589289999999</v>
      </c>
      <c r="F36" s="429">
        <v>8.0676270060000004</v>
      </c>
      <c r="G36" s="429">
        <v>9.5079328190000005</v>
      </c>
      <c r="H36" s="429">
        <v>9.6810651009999997</v>
      </c>
      <c r="I36" s="429">
        <v>8.7576695089999994</v>
      </c>
      <c r="J36" s="429">
        <v>11.819888239999999</v>
      </c>
      <c r="K36" s="429">
        <v>11.71892119</v>
      </c>
      <c r="L36" s="429">
        <v>9.8739851769999998</v>
      </c>
      <c r="M36" s="429">
        <v>10.458762249999999</v>
      </c>
      <c r="N36" s="429">
        <v>10.35376808</v>
      </c>
      <c r="O36" s="429">
        <v>9.5481369009999995</v>
      </c>
      <c r="P36" s="429">
        <v>8.9864774220000001</v>
      </c>
      <c r="Q36" s="429">
        <v>7.8442399920000003</v>
      </c>
      <c r="R36" s="429">
        <v>6.2396603290000003</v>
      </c>
      <c r="S36" s="429">
        <v>6.2453231120000003</v>
      </c>
      <c r="T36" s="429">
        <v>7.0332615570000003</v>
      </c>
      <c r="U36" s="429">
        <v>6.4479199310000004</v>
      </c>
      <c r="V36" s="429">
        <v>6.4873829799999996</v>
      </c>
      <c r="W36" s="429">
        <v>7.0197700960000002</v>
      </c>
      <c r="X36" s="429">
        <v>5.9406321719999999</v>
      </c>
      <c r="Y36" s="429">
        <v>5.7986871300000002</v>
      </c>
      <c r="Z36" s="429">
        <v>6.2475526950000004</v>
      </c>
      <c r="AA36" s="429">
        <v>6.2188747739999997</v>
      </c>
      <c r="AB36" s="429">
        <v>7.1578472609999997</v>
      </c>
      <c r="AC36" s="429">
        <v>6.2091368579999999</v>
      </c>
      <c r="AD36" s="429">
        <v>6.136188153</v>
      </c>
      <c r="AE36" s="429">
        <v>5.9726985800000003</v>
      </c>
      <c r="AF36" s="429">
        <v>6.8641819780000004</v>
      </c>
      <c r="AG36" s="429">
        <v>6.3259403399999998</v>
      </c>
      <c r="AH36" s="429">
        <v>5.6542206090000002</v>
      </c>
      <c r="AI36" s="429">
        <v>6.1699013870000003</v>
      </c>
      <c r="AJ36" s="429">
        <v>5.8355289179999996</v>
      </c>
      <c r="AK36" s="429">
        <v>6.4384311719999996</v>
      </c>
      <c r="AL36" s="429">
        <v>6.5118712749999998</v>
      </c>
      <c r="AM36" s="429">
        <v>6.6763005629999999</v>
      </c>
      <c r="AN36" s="429">
        <v>6.9642576869999999</v>
      </c>
      <c r="AO36" s="429">
        <v>7.4187652279999998</v>
      </c>
      <c r="AP36" s="429">
        <v>8.0478409329999998</v>
      </c>
      <c r="AQ36" s="429">
        <v>7.4182546670000002</v>
      </c>
      <c r="AR36" s="429">
        <v>6.8675005379999998</v>
      </c>
      <c r="AS36" s="429">
        <v>7.2289639059999997</v>
      </c>
      <c r="AT36" s="429">
        <v>6.9744596980000004</v>
      </c>
      <c r="AU36" s="429">
        <v>6.8916135929999998</v>
      </c>
      <c r="AV36" s="429">
        <v>6.639345166</v>
      </c>
      <c r="AW36" s="429">
        <v>7.3925195380000002</v>
      </c>
      <c r="AX36" s="429">
        <v>7.7178371170000002</v>
      </c>
      <c r="AY36" s="429">
        <v>8.0320029470000005</v>
      </c>
      <c r="AZ36" s="872">
        <v>9.2743795420000001</v>
      </c>
      <c r="BA36" s="872">
        <v>7.192968875</v>
      </c>
      <c r="BB36" s="872">
        <v>7.0680370000000003</v>
      </c>
      <c r="BC36" s="872">
        <v>6.7582950000000004</v>
      </c>
      <c r="BD36" s="352">
        <v>6.911924</v>
      </c>
      <c r="BE36" s="352">
        <v>6.4248209999999997</v>
      </c>
      <c r="BF36" s="352">
        <v>6.845847</v>
      </c>
      <c r="BG36" s="352">
        <v>6.6950229999999999</v>
      </c>
      <c r="BH36" s="352">
        <v>6.1135299999999999</v>
      </c>
      <c r="BI36" s="352">
        <v>6.3844900000000004</v>
      </c>
      <c r="BJ36" s="352">
        <v>6.6201829999999999</v>
      </c>
      <c r="BK36" s="352">
        <v>6.7013290000000003</v>
      </c>
      <c r="BL36" s="352">
        <v>6.9804269999999997</v>
      </c>
      <c r="BM36" s="352">
        <v>6.773498</v>
      </c>
      <c r="BN36" s="352">
        <v>6.7700310000000004</v>
      </c>
      <c r="BO36" s="352">
        <v>6.5122920000000004</v>
      </c>
      <c r="BP36" s="352">
        <v>6.7223899999999999</v>
      </c>
      <c r="BQ36" s="352">
        <v>6.304773</v>
      </c>
      <c r="BR36" s="352">
        <v>6.7854580000000002</v>
      </c>
      <c r="BS36" s="352">
        <v>6.6881079999999997</v>
      </c>
      <c r="BT36" s="352">
        <v>6.1652370000000003</v>
      </c>
      <c r="BU36" s="352">
        <v>6.5239399999999996</v>
      </c>
      <c r="BV36" s="352">
        <v>6.801717</v>
      </c>
    </row>
    <row r="37" spans="1:74" ht="11.1" customHeight="1" x14ac:dyDescent="0.2">
      <c r="A37" s="606" t="s">
        <v>374</v>
      </c>
      <c r="B37" s="608" t="s">
        <v>1203</v>
      </c>
      <c r="C37" s="429">
        <v>7.7770420419999997</v>
      </c>
      <c r="D37" s="429">
        <v>7.8188434510000002</v>
      </c>
      <c r="E37" s="429">
        <v>7.1652250139999998</v>
      </c>
      <c r="F37" s="429">
        <v>6.9073959010000001</v>
      </c>
      <c r="G37" s="429">
        <v>8.1732676580000003</v>
      </c>
      <c r="H37" s="429">
        <v>9.5111280130000004</v>
      </c>
      <c r="I37" s="429">
        <v>8.4338501899999994</v>
      </c>
      <c r="J37" s="429">
        <v>9.0806304719999993</v>
      </c>
      <c r="K37" s="429">
        <v>9.7692414329999995</v>
      </c>
      <c r="L37" s="429">
        <v>7.8601494409999999</v>
      </c>
      <c r="M37" s="429">
        <v>7.5834997350000002</v>
      </c>
      <c r="N37" s="429">
        <v>9.0024519129999998</v>
      </c>
      <c r="O37" s="429">
        <v>9.685434527</v>
      </c>
      <c r="P37" s="429">
        <v>8.9510765299999999</v>
      </c>
      <c r="Q37" s="429">
        <v>7.1493780190000003</v>
      </c>
      <c r="R37" s="429">
        <v>5.496945513</v>
      </c>
      <c r="S37" s="429">
        <v>4.6165177789999996</v>
      </c>
      <c r="T37" s="429">
        <v>3.9763696359999998</v>
      </c>
      <c r="U37" s="429">
        <v>4.2444712979999997</v>
      </c>
      <c r="V37" s="429">
        <v>4.6703544939999997</v>
      </c>
      <c r="W37" s="429">
        <v>5.0822052859999998</v>
      </c>
      <c r="X37" s="429">
        <v>4.8690273660000001</v>
      </c>
      <c r="Y37" s="429">
        <v>4.7635175519999997</v>
      </c>
      <c r="Z37" s="429">
        <v>5.2054802499999999</v>
      </c>
      <c r="AA37" s="429">
        <v>6.1001858149999997</v>
      </c>
      <c r="AB37" s="429">
        <v>6.2033815460000001</v>
      </c>
      <c r="AC37" s="429">
        <v>4.6944787889999997</v>
      </c>
      <c r="AD37" s="429">
        <v>4.0340230869999996</v>
      </c>
      <c r="AE37" s="429">
        <v>3.540768441</v>
      </c>
      <c r="AF37" s="429">
        <v>3.6020289590000001</v>
      </c>
      <c r="AG37" s="429">
        <v>4.0848955260000004</v>
      </c>
      <c r="AH37" s="429">
        <v>3.8061036150000001</v>
      </c>
      <c r="AI37" s="429">
        <v>3.629786534</v>
      </c>
      <c r="AJ37" s="429">
        <v>4.2866392209999997</v>
      </c>
      <c r="AK37" s="429">
        <v>4.8435422859999999</v>
      </c>
      <c r="AL37" s="429">
        <v>6.1173514390000001</v>
      </c>
      <c r="AM37" s="429">
        <v>6.8961636640000004</v>
      </c>
      <c r="AN37" s="429">
        <v>6.9212368040000003</v>
      </c>
      <c r="AO37" s="429">
        <v>6.2257188880000003</v>
      </c>
      <c r="AP37" s="429">
        <v>5.7220564469999999</v>
      </c>
      <c r="AQ37" s="429">
        <v>5.00864976</v>
      </c>
      <c r="AR37" s="429">
        <v>5.0905497220000004</v>
      </c>
      <c r="AS37" s="429">
        <v>5.2082964169999997</v>
      </c>
      <c r="AT37" s="429">
        <v>5.0511839119999999</v>
      </c>
      <c r="AU37" s="429">
        <v>5.6024491000000003</v>
      </c>
      <c r="AV37" s="429">
        <v>4.7863541559999998</v>
      </c>
      <c r="AW37" s="429">
        <v>6.0234889650000003</v>
      </c>
      <c r="AX37" s="429">
        <v>6.8262111120000002</v>
      </c>
      <c r="AY37" s="429">
        <v>8.7321912949999998</v>
      </c>
      <c r="AZ37" s="872">
        <v>10.109496930000001</v>
      </c>
      <c r="BA37" s="872">
        <v>6.5367326769999998</v>
      </c>
      <c r="BB37" s="872">
        <v>5.5712149999999996</v>
      </c>
      <c r="BC37" s="872">
        <v>5.1111649999999997</v>
      </c>
      <c r="BD37" s="352">
        <v>4.907184</v>
      </c>
      <c r="BE37" s="352">
        <v>4.7173629999999998</v>
      </c>
      <c r="BF37" s="352">
        <v>4.7475889999999996</v>
      </c>
      <c r="BG37" s="352">
        <v>4.9121519999999999</v>
      </c>
      <c r="BH37" s="352">
        <v>4.778816</v>
      </c>
      <c r="BI37" s="352">
        <v>5.0619880000000004</v>
      </c>
      <c r="BJ37" s="352">
        <v>5.685244</v>
      </c>
      <c r="BK37" s="352">
        <v>6.1630649999999996</v>
      </c>
      <c r="BL37" s="352">
        <v>6.3820759999999996</v>
      </c>
      <c r="BM37" s="352">
        <v>5.768974</v>
      </c>
      <c r="BN37" s="352">
        <v>5.0673760000000003</v>
      </c>
      <c r="BO37" s="352">
        <v>4.7397400000000003</v>
      </c>
      <c r="BP37" s="352">
        <v>4.6489500000000001</v>
      </c>
      <c r="BQ37" s="352">
        <v>4.5706350000000002</v>
      </c>
      <c r="BR37" s="352">
        <v>4.6861160000000002</v>
      </c>
      <c r="BS37" s="352">
        <v>4.9192900000000002</v>
      </c>
      <c r="BT37" s="352">
        <v>4.8553050000000004</v>
      </c>
      <c r="BU37" s="352">
        <v>5.2397169999999997</v>
      </c>
      <c r="BV37" s="352">
        <v>5.9010939999999996</v>
      </c>
    </row>
    <row r="38" spans="1:74" ht="11.1" customHeight="1" x14ac:dyDescent="0.2">
      <c r="A38" s="606" t="s">
        <v>375</v>
      </c>
      <c r="B38" s="608" t="s">
        <v>1060</v>
      </c>
      <c r="C38" s="429">
        <v>6.9757675529999998</v>
      </c>
      <c r="D38" s="429">
        <v>7.6589342550000001</v>
      </c>
      <c r="E38" s="429">
        <v>7.081516025</v>
      </c>
      <c r="F38" s="429">
        <v>7.1384153660000003</v>
      </c>
      <c r="G38" s="429">
        <v>8.5018382849999998</v>
      </c>
      <c r="H38" s="429">
        <v>10.26607778</v>
      </c>
      <c r="I38" s="429">
        <v>9.3217285830000005</v>
      </c>
      <c r="J38" s="429">
        <v>11.603543070000001</v>
      </c>
      <c r="K38" s="429">
        <v>11.45738323</v>
      </c>
      <c r="L38" s="429">
        <v>9.0440991799999999</v>
      </c>
      <c r="M38" s="429">
        <v>8.2600386290000003</v>
      </c>
      <c r="N38" s="429">
        <v>9.2606512090000006</v>
      </c>
      <c r="O38" s="429">
        <v>8.7209047220000002</v>
      </c>
      <c r="P38" s="429">
        <v>6.3123462620000002</v>
      </c>
      <c r="Q38" s="429">
        <v>5.7154460360000003</v>
      </c>
      <c r="R38" s="429">
        <v>5.1320150309999999</v>
      </c>
      <c r="S38" s="429">
        <v>4.6916160480000002</v>
      </c>
      <c r="T38" s="429">
        <v>4.4560386269999999</v>
      </c>
      <c r="U38" s="429">
        <v>5.3256142950000003</v>
      </c>
      <c r="V38" s="429">
        <v>4.8027078520000002</v>
      </c>
      <c r="W38" s="429">
        <v>4.8504538129999997</v>
      </c>
      <c r="X38" s="429">
        <v>5.2251393200000003</v>
      </c>
      <c r="Y38" s="429">
        <v>5.4566626730000003</v>
      </c>
      <c r="Z38" s="429">
        <v>5.4972534609999997</v>
      </c>
      <c r="AA38" s="429">
        <v>5.7471474919999999</v>
      </c>
      <c r="AB38" s="429">
        <v>5.3783485369999999</v>
      </c>
      <c r="AC38" s="429">
        <v>4.7993382770000004</v>
      </c>
      <c r="AD38" s="429">
        <v>4.3719835380000003</v>
      </c>
      <c r="AE38" s="429">
        <v>4.2402523250000002</v>
      </c>
      <c r="AF38" s="429">
        <v>5.2702505630000003</v>
      </c>
      <c r="AG38" s="429">
        <v>4.9439063379999997</v>
      </c>
      <c r="AH38" s="429">
        <v>4.5642432639999999</v>
      </c>
      <c r="AI38" s="429">
        <v>4.6852493949999996</v>
      </c>
      <c r="AJ38" s="429">
        <v>4.9180183770000001</v>
      </c>
      <c r="AK38" s="429">
        <v>5.2321790400000001</v>
      </c>
      <c r="AL38" s="429">
        <v>5.584170372</v>
      </c>
      <c r="AM38" s="429">
        <v>6.4976484479999996</v>
      </c>
      <c r="AN38" s="429">
        <v>6.1182958989999996</v>
      </c>
      <c r="AO38" s="429">
        <v>6.6898482970000002</v>
      </c>
      <c r="AP38" s="429">
        <v>6.2630118919999997</v>
      </c>
      <c r="AQ38" s="429">
        <v>5.9119995740000002</v>
      </c>
      <c r="AR38" s="429">
        <v>5.9582556020000004</v>
      </c>
      <c r="AS38" s="429">
        <v>6.047716308</v>
      </c>
      <c r="AT38" s="429">
        <v>6.0148421729999999</v>
      </c>
      <c r="AU38" s="429">
        <v>5.751820232</v>
      </c>
      <c r="AV38" s="429">
        <v>5.9264015880000001</v>
      </c>
      <c r="AW38" s="429">
        <v>6.3868640680000004</v>
      </c>
      <c r="AX38" s="429">
        <v>7.3180543980000001</v>
      </c>
      <c r="AY38" s="429">
        <v>8.4521000080000004</v>
      </c>
      <c r="AZ38" s="872">
        <v>10.0519987</v>
      </c>
      <c r="BA38" s="872">
        <v>7.0590266389999998</v>
      </c>
      <c r="BB38" s="872">
        <v>6.0204240000000002</v>
      </c>
      <c r="BC38" s="872">
        <v>5.481376</v>
      </c>
      <c r="BD38" s="352">
        <v>5.3603909999999999</v>
      </c>
      <c r="BE38" s="352">
        <v>5.3284830000000003</v>
      </c>
      <c r="BF38" s="352">
        <v>5.2848550000000003</v>
      </c>
      <c r="BG38" s="352">
        <v>5.3903420000000004</v>
      </c>
      <c r="BH38" s="352">
        <v>5.1179860000000001</v>
      </c>
      <c r="BI38" s="352">
        <v>5.4061750000000002</v>
      </c>
      <c r="BJ38" s="352">
        <v>6.149572</v>
      </c>
      <c r="BK38" s="352">
        <v>6.478275</v>
      </c>
      <c r="BL38" s="352">
        <v>6.3360669999999999</v>
      </c>
      <c r="BM38" s="352">
        <v>5.8664120000000004</v>
      </c>
      <c r="BN38" s="352">
        <v>5.3807939999999999</v>
      </c>
      <c r="BO38" s="352">
        <v>5.0860989999999999</v>
      </c>
      <c r="BP38" s="352">
        <v>5.1359830000000004</v>
      </c>
      <c r="BQ38" s="352">
        <v>5.2492789999999996</v>
      </c>
      <c r="BR38" s="352">
        <v>5.2996730000000003</v>
      </c>
      <c r="BS38" s="352">
        <v>5.4720829999999996</v>
      </c>
      <c r="BT38" s="352">
        <v>5.2689130000000004</v>
      </c>
      <c r="BU38" s="352">
        <v>5.6729409999999998</v>
      </c>
      <c r="BV38" s="352">
        <v>6.4355960000000003</v>
      </c>
    </row>
    <row r="39" spans="1:74" ht="11.1" customHeight="1" x14ac:dyDescent="0.2">
      <c r="A39" s="606" t="s">
        <v>376</v>
      </c>
      <c r="B39" s="608" t="s">
        <v>1204</v>
      </c>
      <c r="C39" s="429">
        <v>5.7572607849999997</v>
      </c>
      <c r="D39" s="429">
        <v>7.0038415909999996</v>
      </c>
      <c r="E39" s="429">
        <v>5.9849402420000004</v>
      </c>
      <c r="F39" s="429">
        <v>6.8085438810000003</v>
      </c>
      <c r="G39" s="429">
        <v>8.4991659080000002</v>
      </c>
      <c r="H39" s="429">
        <v>9.6426298339999992</v>
      </c>
      <c r="I39" s="429">
        <v>8.9632944349999999</v>
      </c>
      <c r="J39" s="429">
        <v>10.9615689</v>
      </c>
      <c r="K39" s="429">
        <v>10.373072130000001</v>
      </c>
      <c r="L39" s="429">
        <v>7.9038241830000002</v>
      </c>
      <c r="M39" s="429">
        <v>6.9992363769999999</v>
      </c>
      <c r="N39" s="429">
        <v>8.0309569169999993</v>
      </c>
      <c r="O39" s="429">
        <v>7.2998446970000002</v>
      </c>
      <c r="P39" s="429">
        <v>5.8197907359999999</v>
      </c>
      <c r="Q39" s="429">
        <v>4.9982390260000003</v>
      </c>
      <c r="R39" s="429">
        <v>4.3400186070000002</v>
      </c>
      <c r="S39" s="429">
        <v>4.0415081180000003</v>
      </c>
      <c r="T39" s="429">
        <v>4.0387512900000004</v>
      </c>
      <c r="U39" s="429">
        <v>4.6646419410000002</v>
      </c>
      <c r="V39" s="429">
        <v>4.4300069879999997</v>
      </c>
      <c r="W39" s="429">
        <v>4.4909842409999996</v>
      </c>
      <c r="X39" s="429">
        <v>4.5737624849999996</v>
      </c>
      <c r="Y39" s="429">
        <v>4.9566150540000002</v>
      </c>
      <c r="Z39" s="429">
        <v>4.8081838589999997</v>
      </c>
      <c r="AA39" s="429">
        <v>5.2768195599999999</v>
      </c>
      <c r="AB39" s="429">
        <v>4.5691237600000001</v>
      </c>
      <c r="AC39" s="429">
        <v>3.4784300049999999</v>
      </c>
      <c r="AD39" s="429">
        <v>3.317690738</v>
      </c>
      <c r="AE39" s="429">
        <v>3.4694058800000001</v>
      </c>
      <c r="AF39" s="429">
        <v>4.4030044469999998</v>
      </c>
      <c r="AG39" s="429">
        <v>3.921386123</v>
      </c>
      <c r="AH39" s="429">
        <v>3.3948935279999999</v>
      </c>
      <c r="AI39" s="429">
        <v>3.5014813259999999</v>
      </c>
      <c r="AJ39" s="429">
        <v>3.910345328</v>
      </c>
      <c r="AK39" s="429">
        <v>3.907542678</v>
      </c>
      <c r="AL39" s="429">
        <v>5.0994259230000001</v>
      </c>
      <c r="AM39" s="429">
        <v>6.3452708380000002</v>
      </c>
      <c r="AN39" s="429">
        <v>6.2592037029999998</v>
      </c>
      <c r="AO39" s="429">
        <v>6.0779420540000002</v>
      </c>
      <c r="AP39" s="429">
        <v>5.775994528</v>
      </c>
      <c r="AQ39" s="429">
        <v>5.0375306980000003</v>
      </c>
      <c r="AR39" s="429">
        <v>5.2545924160000004</v>
      </c>
      <c r="AS39" s="429">
        <v>5.2556574999999999</v>
      </c>
      <c r="AT39" s="429">
        <v>5.1412315030000002</v>
      </c>
      <c r="AU39" s="429">
        <v>4.8992299670000001</v>
      </c>
      <c r="AV39" s="429">
        <v>5.0830126519999999</v>
      </c>
      <c r="AW39" s="429">
        <v>5.7002135889999996</v>
      </c>
      <c r="AX39" s="429">
        <v>6.8843840319999998</v>
      </c>
      <c r="AY39" s="429">
        <v>7.8229825489999998</v>
      </c>
      <c r="AZ39" s="872">
        <v>10.517728119999999</v>
      </c>
      <c r="BA39" s="872">
        <v>5.5179203240000003</v>
      </c>
      <c r="BB39" s="872">
        <v>4.764977</v>
      </c>
      <c r="BC39" s="872">
        <v>4.5044620000000002</v>
      </c>
      <c r="BD39" s="352">
        <v>4.5041659999999997</v>
      </c>
      <c r="BE39" s="352">
        <v>4.5376240000000001</v>
      </c>
      <c r="BF39" s="352">
        <v>4.63978</v>
      </c>
      <c r="BG39" s="352">
        <v>4.6815470000000001</v>
      </c>
      <c r="BH39" s="352">
        <v>4.5595809999999997</v>
      </c>
      <c r="BI39" s="352">
        <v>4.8362559999999997</v>
      </c>
      <c r="BJ39" s="352">
        <v>5.5659859999999997</v>
      </c>
      <c r="BK39" s="352">
        <v>5.767061</v>
      </c>
      <c r="BL39" s="352">
        <v>5.8979629999999998</v>
      </c>
      <c r="BM39" s="352">
        <v>5.203557</v>
      </c>
      <c r="BN39" s="352">
        <v>4.6850079999999998</v>
      </c>
      <c r="BO39" s="352">
        <v>4.4410249999999998</v>
      </c>
      <c r="BP39" s="352">
        <v>4.4819339999999999</v>
      </c>
      <c r="BQ39" s="352">
        <v>4.5883960000000004</v>
      </c>
      <c r="BR39" s="352">
        <v>4.7355229999999997</v>
      </c>
      <c r="BS39" s="352">
        <v>4.8124840000000004</v>
      </c>
      <c r="BT39" s="352">
        <v>4.7425300000000004</v>
      </c>
      <c r="BU39" s="352">
        <v>5.1326359999999998</v>
      </c>
      <c r="BV39" s="352">
        <v>5.8579829999999999</v>
      </c>
    </row>
    <row r="40" spans="1:74" ht="11.1" customHeight="1" x14ac:dyDescent="0.2">
      <c r="A40" s="606" t="s">
        <v>377</v>
      </c>
      <c r="B40" s="608" t="s">
        <v>1205</v>
      </c>
      <c r="C40" s="429">
        <v>5.0491678320000002</v>
      </c>
      <c r="D40" s="429">
        <v>6.3497755590000002</v>
      </c>
      <c r="E40" s="429">
        <v>4.8401131819999996</v>
      </c>
      <c r="F40" s="429">
        <v>5.7779039939999999</v>
      </c>
      <c r="G40" s="429">
        <v>7.516501281</v>
      </c>
      <c r="H40" s="429">
        <v>8.9380587059999996</v>
      </c>
      <c r="I40" s="429">
        <v>6.9744036810000001</v>
      </c>
      <c r="J40" s="429">
        <v>8.548841736</v>
      </c>
      <c r="K40" s="429">
        <v>8.9150328069999993</v>
      </c>
      <c r="L40" s="429">
        <v>5.7781336589999999</v>
      </c>
      <c r="M40" s="429">
        <v>4.9502166369999996</v>
      </c>
      <c r="N40" s="429">
        <v>6.2669252560000004</v>
      </c>
      <c r="O40" s="429">
        <v>4.2503723339999997</v>
      </c>
      <c r="P40" s="429">
        <v>2.7492823190000002</v>
      </c>
      <c r="Q40" s="429">
        <v>2.3324782220000002</v>
      </c>
      <c r="R40" s="429">
        <v>1.9641367839999999</v>
      </c>
      <c r="S40" s="429">
        <v>1.9680093620000001</v>
      </c>
      <c r="T40" s="429">
        <v>2.1714965469999998</v>
      </c>
      <c r="U40" s="429">
        <v>2.5634393969999998</v>
      </c>
      <c r="V40" s="429">
        <v>2.508723298</v>
      </c>
      <c r="W40" s="429">
        <v>2.528365768</v>
      </c>
      <c r="X40" s="429">
        <v>2.521205068</v>
      </c>
      <c r="Y40" s="429">
        <v>2.6582591770000001</v>
      </c>
      <c r="Z40" s="429">
        <v>2.485548681</v>
      </c>
      <c r="AA40" s="429">
        <v>3.4214919799999999</v>
      </c>
      <c r="AB40" s="429">
        <v>2.8312839219999999</v>
      </c>
      <c r="AC40" s="429">
        <v>1.8588253809999999</v>
      </c>
      <c r="AD40" s="429">
        <v>1.806808448</v>
      </c>
      <c r="AE40" s="429">
        <v>1.9906344069999999</v>
      </c>
      <c r="AF40" s="429">
        <v>2.7609960600000001</v>
      </c>
      <c r="AG40" s="429">
        <v>2.7531120549999999</v>
      </c>
      <c r="AH40" s="429">
        <v>2.077412415</v>
      </c>
      <c r="AI40" s="429">
        <v>2.2917121140000001</v>
      </c>
      <c r="AJ40" s="429">
        <v>2.7501082389999998</v>
      </c>
      <c r="AK40" s="429">
        <v>2.438070814</v>
      </c>
      <c r="AL40" s="429">
        <v>3.8603504129999999</v>
      </c>
      <c r="AM40" s="429">
        <v>4.5032926529999999</v>
      </c>
      <c r="AN40" s="429">
        <v>4.0571837730000002</v>
      </c>
      <c r="AO40" s="429">
        <v>3.9685664140000001</v>
      </c>
      <c r="AP40" s="429">
        <v>3.7808308839999998</v>
      </c>
      <c r="AQ40" s="429">
        <v>3.4243897489999999</v>
      </c>
      <c r="AR40" s="429">
        <v>3.4880585059999998</v>
      </c>
      <c r="AS40" s="429">
        <v>3.5276005700000002</v>
      </c>
      <c r="AT40" s="429">
        <v>3.3362430820000002</v>
      </c>
      <c r="AU40" s="429">
        <v>3.2825623300000002</v>
      </c>
      <c r="AV40" s="429">
        <v>3.2321374870000001</v>
      </c>
      <c r="AW40" s="429">
        <v>3.8450187539999998</v>
      </c>
      <c r="AX40" s="429">
        <v>4.7229597060000001</v>
      </c>
      <c r="AY40" s="429">
        <v>5.4485563709999996</v>
      </c>
      <c r="AZ40" s="872">
        <v>6.4855640939999999</v>
      </c>
      <c r="BA40" s="872">
        <v>3.0438839600000001</v>
      </c>
      <c r="BB40" s="872">
        <v>2.9968859999999999</v>
      </c>
      <c r="BC40" s="872">
        <v>3.0278040000000002</v>
      </c>
      <c r="BD40" s="352">
        <v>3.3659129999999999</v>
      </c>
      <c r="BE40" s="352">
        <v>3.3121139999999998</v>
      </c>
      <c r="BF40" s="352">
        <v>3.3476689999999998</v>
      </c>
      <c r="BG40" s="352">
        <v>3.5131860000000001</v>
      </c>
      <c r="BH40" s="352">
        <v>3.3704010000000002</v>
      </c>
      <c r="BI40" s="352">
        <v>3.5455800000000002</v>
      </c>
      <c r="BJ40" s="352">
        <v>4.3874089999999999</v>
      </c>
      <c r="BK40" s="352">
        <v>4.5450759999999999</v>
      </c>
      <c r="BL40" s="352">
        <v>4.6475049999999998</v>
      </c>
      <c r="BM40" s="352">
        <v>3.4387509999999999</v>
      </c>
      <c r="BN40" s="352">
        <v>3.0664280000000002</v>
      </c>
      <c r="BO40" s="352">
        <v>3.0101290000000001</v>
      </c>
      <c r="BP40" s="352">
        <v>3.375731</v>
      </c>
      <c r="BQ40" s="352">
        <v>3.4100030000000001</v>
      </c>
      <c r="BR40" s="352">
        <v>3.4712990000000001</v>
      </c>
      <c r="BS40" s="352">
        <v>3.661924</v>
      </c>
      <c r="BT40" s="352">
        <v>3.5784639999999999</v>
      </c>
      <c r="BU40" s="352">
        <v>3.9023750000000001</v>
      </c>
      <c r="BV40" s="352">
        <v>4.6689990000000003</v>
      </c>
    </row>
    <row r="41" spans="1:74" ht="11.1" customHeight="1" x14ac:dyDescent="0.2">
      <c r="A41" s="606" t="s">
        <v>378</v>
      </c>
      <c r="B41" s="608" t="s">
        <v>1008</v>
      </c>
      <c r="C41" s="429">
        <v>7.1602144460000003</v>
      </c>
      <c r="D41" s="429">
        <v>7.0585979380000001</v>
      </c>
      <c r="E41" s="429">
        <v>7.1561222679999998</v>
      </c>
      <c r="F41" s="429">
        <v>7.5409309469999997</v>
      </c>
      <c r="G41" s="429">
        <v>8.5225541059999994</v>
      </c>
      <c r="H41" s="429">
        <v>9.3160411060000001</v>
      </c>
      <c r="I41" s="429">
        <v>10.408437920000001</v>
      </c>
      <c r="J41" s="429">
        <v>10.233477479999999</v>
      </c>
      <c r="K41" s="429">
        <v>10.72198732</v>
      </c>
      <c r="L41" s="429">
        <v>11.00017555</v>
      </c>
      <c r="M41" s="429">
        <v>10.23907326</v>
      </c>
      <c r="N41" s="429">
        <v>8.905815467</v>
      </c>
      <c r="O41" s="429">
        <v>10.55959152</v>
      </c>
      <c r="P41" s="429">
        <v>8.4239525620000002</v>
      </c>
      <c r="Q41" s="429">
        <v>7.5250031609999999</v>
      </c>
      <c r="R41" s="429">
        <v>7.1863211849999997</v>
      </c>
      <c r="S41" s="429">
        <v>7.7452607430000002</v>
      </c>
      <c r="T41" s="429">
        <v>7.9325124210000002</v>
      </c>
      <c r="U41" s="429">
        <v>7.9026190559999998</v>
      </c>
      <c r="V41" s="429">
        <v>7.9565847009999997</v>
      </c>
      <c r="W41" s="429">
        <v>8.3255498750000001</v>
      </c>
      <c r="X41" s="429">
        <v>8.9179608839999993</v>
      </c>
      <c r="Y41" s="429">
        <v>8.028455138</v>
      </c>
      <c r="Z41" s="429">
        <v>7.9755469210000003</v>
      </c>
      <c r="AA41" s="429">
        <v>7.7394594359999997</v>
      </c>
      <c r="AB41" s="429">
        <v>9.2826020729999996</v>
      </c>
      <c r="AC41" s="429">
        <v>7.6024462970000002</v>
      </c>
      <c r="AD41" s="429">
        <v>7.580373077</v>
      </c>
      <c r="AE41" s="429">
        <v>6.9420747040000004</v>
      </c>
      <c r="AF41" s="429">
        <v>6.6390727429999998</v>
      </c>
      <c r="AG41" s="429">
        <v>6.8893849969999996</v>
      </c>
      <c r="AH41" s="429">
        <v>6.6417849249999996</v>
      </c>
      <c r="AI41" s="429">
        <v>6.4845692699999997</v>
      </c>
      <c r="AJ41" s="429">
        <v>6.4527452500000004</v>
      </c>
      <c r="AK41" s="429">
        <v>6.2496027219999997</v>
      </c>
      <c r="AL41" s="429">
        <v>6.0610537640000004</v>
      </c>
      <c r="AM41" s="429">
        <v>6.1400931280000002</v>
      </c>
      <c r="AN41" s="429">
        <v>6.2223961780000003</v>
      </c>
      <c r="AO41" s="429">
        <v>6.2530533320000004</v>
      </c>
      <c r="AP41" s="429">
        <v>5.8582857779999999</v>
      </c>
      <c r="AQ41" s="429">
        <v>6.300472128</v>
      </c>
      <c r="AR41" s="429">
        <v>6.8580305849999998</v>
      </c>
      <c r="AS41" s="429">
        <v>6.8915537789999997</v>
      </c>
      <c r="AT41" s="429">
        <v>6.9365324819999996</v>
      </c>
      <c r="AU41" s="429">
        <v>6.7200852519999996</v>
      </c>
      <c r="AV41" s="429">
        <v>6.9533696530000002</v>
      </c>
      <c r="AW41" s="429">
        <v>6.167407034</v>
      </c>
      <c r="AX41" s="429">
        <v>5.4566089890000002</v>
      </c>
      <c r="AY41" s="429">
        <v>5.9912036510000002</v>
      </c>
      <c r="AZ41" s="872">
        <v>5.6221583739999996</v>
      </c>
      <c r="BA41" s="872">
        <v>5.3599082490000001</v>
      </c>
      <c r="BB41" s="872">
        <v>5.2771800000000004</v>
      </c>
      <c r="BC41" s="872">
        <v>5.5049890000000001</v>
      </c>
      <c r="BD41" s="352">
        <v>5.823105</v>
      </c>
      <c r="BE41" s="352">
        <v>6.077445</v>
      </c>
      <c r="BF41" s="352">
        <v>6.0052700000000003</v>
      </c>
      <c r="BG41" s="352">
        <v>5.9620100000000003</v>
      </c>
      <c r="BH41" s="352">
        <v>6.3878839999999997</v>
      </c>
      <c r="BI41" s="352">
        <v>5.8921029999999996</v>
      </c>
      <c r="BJ41" s="352">
        <v>5.7899599999999998</v>
      </c>
      <c r="BK41" s="352">
        <v>6.1912539999999998</v>
      </c>
      <c r="BL41" s="352">
        <v>6.343248</v>
      </c>
      <c r="BM41" s="352">
        <v>6.2238389999999999</v>
      </c>
      <c r="BN41" s="352">
        <v>6.0682559999999999</v>
      </c>
      <c r="BO41" s="352">
        <v>6.2074429999999996</v>
      </c>
      <c r="BP41" s="352">
        <v>6.45458</v>
      </c>
      <c r="BQ41" s="352">
        <v>6.6588820000000002</v>
      </c>
      <c r="BR41" s="352">
        <v>6.5446390000000001</v>
      </c>
      <c r="BS41" s="352">
        <v>6.4672749999999999</v>
      </c>
      <c r="BT41" s="352">
        <v>6.8715739999999998</v>
      </c>
      <c r="BU41" s="352">
        <v>6.3789689999999997</v>
      </c>
      <c r="BV41" s="352">
        <v>6.2652659999999996</v>
      </c>
    </row>
    <row r="42" spans="1:74" ht="11.1" customHeight="1" x14ac:dyDescent="0.2">
      <c r="A42" s="606" t="s">
        <v>379</v>
      </c>
      <c r="B42" s="611" t="s">
        <v>1011</v>
      </c>
      <c r="C42" s="431">
        <v>8.9380134739999999</v>
      </c>
      <c r="D42" s="431">
        <v>8.9585161339999999</v>
      </c>
      <c r="E42" s="431">
        <v>8.5705956959999998</v>
      </c>
      <c r="F42" s="431">
        <v>8.5534340180000008</v>
      </c>
      <c r="G42" s="431">
        <v>8.9323315589999996</v>
      </c>
      <c r="H42" s="431">
        <v>9.7361638179999996</v>
      </c>
      <c r="I42" s="431">
        <v>9.3566242939999995</v>
      </c>
      <c r="J42" s="431">
        <v>9.861158026</v>
      </c>
      <c r="K42" s="431">
        <v>9.5932929849999997</v>
      </c>
      <c r="L42" s="431">
        <v>8.7992511199999992</v>
      </c>
      <c r="M42" s="431">
        <v>9.2314210849999991</v>
      </c>
      <c r="N42" s="431">
        <v>10.08315135</v>
      </c>
      <c r="O42" s="431">
        <v>11.55865165</v>
      </c>
      <c r="P42" s="431">
        <v>11.94494974</v>
      </c>
      <c r="Q42" s="431">
        <v>10.22863323</v>
      </c>
      <c r="R42" s="431">
        <v>8.9770220550000008</v>
      </c>
      <c r="S42" s="431">
        <v>8.1569003860000002</v>
      </c>
      <c r="T42" s="431">
        <v>7.921026984</v>
      </c>
      <c r="U42" s="431">
        <v>7.8946733529999999</v>
      </c>
      <c r="V42" s="431">
        <v>8.504577737</v>
      </c>
      <c r="W42" s="431">
        <v>8.2827655650000001</v>
      </c>
      <c r="X42" s="431">
        <v>8.4954451219999996</v>
      </c>
      <c r="Y42" s="431">
        <v>8.9924131539999994</v>
      </c>
      <c r="Z42" s="431">
        <v>8.7057780470000008</v>
      </c>
      <c r="AA42" s="431">
        <v>8.7316376760000001</v>
      </c>
      <c r="AB42" s="431">
        <v>8.9018238660000009</v>
      </c>
      <c r="AC42" s="431">
        <v>8.8532576180000007</v>
      </c>
      <c r="AD42" s="431">
        <v>7.6177442849999997</v>
      </c>
      <c r="AE42" s="431">
        <v>6.9568168549999996</v>
      </c>
      <c r="AF42" s="431">
        <v>7.2196698640000001</v>
      </c>
      <c r="AG42" s="431">
        <v>7.4150586110000001</v>
      </c>
      <c r="AH42" s="431">
        <v>7.5929446570000003</v>
      </c>
      <c r="AI42" s="431">
        <v>7.744897076</v>
      </c>
      <c r="AJ42" s="431">
        <v>8.2498385410000008</v>
      </c>
      <c r="AK42" s="431">
        <v>8.4231072220000005</v>
      </c>
      <c r="AL42" s="431">
        <v>8.7711574050000003</v>
      </c>
      <c r="AM42" s="431">
        <v>8.9111609119999997</v>
      </c>
      <c r="AN42" s="431">
        <v>9.1321164939999999</v>
      </c>
      <c r="AO42" s="431">
        <v>9.1066738839999992</v>
      </c>
      <c r="AP42" s="431">
        <v>8.6551484209999998</v>
      </c>
      <c r="AQ42" s="431">
        <v>7.9004231819999999</v>
      </c>
      <c r="AR42" s="431">
        <v>7.9906682099999999</v>
      </c>
      <c r="AS42" s="431">
        <v>8.6130714309999998</v>
      </c>
      <c r="AT42" s="431">
        <v>8.2729316070000003</v>
      </c>
      <c r="AU42" s="431">
        <v>8.2398924539999996</v>
      </c>
      <c r="AV42" s="431">
        <v>8.5052331209999998</v>
      </c>
      <c r="AW42" s="431">
        <v>9.2764334979999994</v>
      </c>
      <c r="AX42" s="431">
        <v>9.6762218509999993</v>
      </c>
      <c r="AY42" s="431">
        <v>9.6566327130000005</v>
      </c>
      <c r="AZ42" s="886">
        <v>9.5929866490000002</v>
      </c>
      <c r="BA42" s="886">
        <v>9.3317833570000008</v>
      </c>
      <c r="BB42" s="886">
        <v>8.4999599999999997</v>
      </c>
      <c r="BC42" s="886">
        <v>7.8557560000000004</v>
      </c>
      <c r="BD42" s="378">
        <v>7.8711120000000001</v>
      </c>
      <c r="BE42" s="378">
        <v>7.7938200000000002</v>
      </c>
      <c r="BF42" s="378">
        <v>7.876271</v>
      </c>
      <c r="BG42" s="378">
        <v>7.6710050000000001</v>
      </c>
      <c r="BH42" s="378">
        <v>7.5274179999999999</v>
      </c>
      <c r="BI42" s="378">
        <v>7.6590540000000003</v>
      </c>
      <c r="BJ42" s="378">
        <v>8.3953589999999991</v>
      </c>
      <c r="BK42" s="378">
        <v>8.6292340000000003</v>
      </c>
      <c r="BL42" s="378">
        <v>8.6688829999999992</v>
      </c>
      <c r="BM42" s="378">
        <v>8.4343310000000002</v>
      </c>
      <c r="BN42" s="378">
        <v>7.7368180000000004</v>
      </c>
      <c r="BO42" s="378">
        <v>7.1931010000000004</v>
      </c>
      <c r="BP42" s="378">
        <v>7.3007099999999996</v>
      </c>
      <c r="BQ42" s="378">
        <v>7.3119509999999996</v>
      </c>
      <c r="BR42" s="378">
        <v>7.4726039999999996</v>
      </c>
      <c r="BS42" s="378">
        <v>7.3371709999999997</v>
      </c>
      <c r="BT42" s="378">
        <v>7.2597509999999996</v>
      </c>
      <c r="BU42" s="378">
        <v>7.4633019999999997</v>
      </c>
      <c r="BV42" s="378">
        <v>8.2521450000000005</v>
      </c>
    </row>
    <row r="43" spans="1:74" s="115" customFormat="1" ht="12" customHeight="1" x14ac:dyDescent="0.2">
      <c r="A43" s="98"/>
      <c r="B43" s="1054" t="s">
        <v>1550</v>
      </c>
      <c r="C43" s="1035"/>
      <c r="D43" s="1035"/>
      <c r="E43" s="1035"/>
      <c r="F43" s="1035"/>
      <c r="G43" s="1035"/>
      <c r="H43" s="1035"/>
      <c r="I43" s="1035"/>
      <c r="J43" s="1035"/>
      <c r="K43" s="1035"/>
      <c r="L43" s="1035"/>
      <c r="M43" s="1035"/>
      <c r="N43" s="1035"/>
      <c r="O43" s="1035"/>
      <c r="P43" s="1035"/>
      <c r="Q43" s="1035"/>
      <c r="AY43" s="662"/>
      <c r="AZ43" s="662"/>
      <c r="BA43" s="662"/>
      <c r="BB43" s="662"/>
      <c r="BC43" s="662"/>
      <c r="BD43" s="662"/>
      <c r="BE43" s="662"/>
      <c r="BF43" s="662"/>
      <c r="BG43" s="662"/>
      <c r="BH43" s="662"/>
      <c r="BI43" s="662"/>
      <c r="BJ43" s="211"/>
    </row>
    <row r="44" spans="1:74" s="336" customFormat="1" ht="12" customHeight="1" x14ac:dyDescent="0.2">
      <c r="A44" s="335"/>
      <c r="B44" s="773" t="s">
        <v>808</v>
      </c>
      <c r="C44" s="773"/>
      <c r="D44" s="773"/>
      <c r="E44" s="773"/>
      <c r="F44" s="773"/>
      <c r="G44" s="773"/>
      <c r="H44" s="773"/>
      <c r="I44" s="773"/>
      <c r="J44" s="773"/>
      <c r="K44" s="773"/>
      <c r="L44" s="773"/>
      <c r="M44" s="773"/>
      <c r="N44" s="773"/>
      <c r="O44" s="773"/>
      <c r="P44" s="773"/>
      <c r="Q44" s="773"/>
      <c r="AY44" s="339"/>
      <c r="AZ44" s="339"/>
      <c r="BA44" s="339"/>
      <c r="BB44" s="339"/>
      <c r="BC44" s="339"/>
      <c r="BD44" s="339"/>
      <c r="BE44" s="339"/>
      <c r="BF44" s="339"/>
      <c r="BG44" s="339"/>
      <c r="BH44" s="339"/>
      <c r="BI44" s="339"/>
    </row>
    <row r="45" spans="1:74" s="173" customFormat="1" ht="12" customHeight="1" x14ac:dyDescent="0.2">
      <c r="A45" s="172"/>
      <c r="B45" s="960" t="str">
        <f>Dates!$G$2</f>
        <v>EIA completed modeling and analysis for this report on Thursday, June 4, 2026.</v>
      </c>
      <c r="C45" s="961"/>
      <c r="D45" s="961"/>
      <c r="E45" s="961"/>
      <c r="F45" s="961"/>
      <c r="G45" s="961"/>
      <c r="H45" s="961"/>
      <c r="I45" s="961"/>
      <c r="J45" s="961"/>
      <c r="K45" s="961"/>
      <c r="L45" s="961"/>
      <c r="M45" s="961"/>
      <c r="N45" s="961"/>
      <c r="O45" s="961"/>
      <c r="P45" s="961"/>
      <c r="Q45" s="961"/>
      <c r="AY45" s="663"/>
      <c r="AZ45" s="663"/>
      <c r="BA45" s="663"/>
      <c r="BB45" s="663"/>
      <c r="BC45" s="663"/>
      <c r="BD45" s="663"/>
      <c r="BE45" s="663"/>
      <c r="BF45" s="663"/>
      <c r="BG45" s="663"/>
      <c r="BH45" s="663"/>
      <c r="BI45" s="663"/>
      <c r="BJ45" s="212"/>
    </row>
    <row r="46" spans="1:74" s="173" customFormat="1" ht="12" customHeight="1" x14ac:dyDescent="0.2">
      <c r="A46" s="172"/>
      <c r="B46" s="962" t="s">
        <v>481</v>
      </c>
      <c r="C46" s="961"/>
      <c r="D46" s="961"/>
      <c r="E46" s="961"/>
      <c r="F46" s="961"/>
      <c r="G46" s="961"/>
      <c r="H46" s="961"/>
      <c r="I46" s="961"/>
      <c r="J46" s="961"/>
      <c r="K46" s="961"/>
      <c r="L46" s="961"/>
      <c r="M46" s="961"/>
      <c r="N46" s="961"/>
      <c r="O46" s="961"/>
      <c r="P46" s="961"/>
      <c r="Q46" s="961"/>
      <c r="AY46" s="663"/>
      <c r="AZ46" s="663"/>
      <c r="BA46" s="663"/>
      <c r="BB46" s="663"/>
      <c r="BC46" s="663"/>
      <c r="BD46" s="664"/>
      <c r="BE46" s="664"/>
      <c r="BF46" s="664"/>
      <c r="BG46" s="664"/>
      <c r="BH46" s="663"/>
      <c r="BI46" s="663"/>
      <c r="BJ46" s="212"/>
    </row>
    <row r="47" spans="1:74" s="115" customFormat="1" ht="12" customHeight="1" x14ac:dyDescent="0.2">
      <c r="A47" s="98"/>
      <c r="B47" s="996" t="s">
        <v>1402</v>
      </c>
      <c r="C47" s="963"/>
      <c r="D47" s="963"/>
      <c r="E47" s="963"/>
      <c r="F47" s="963"/>
      <c r="G47" s="963"/>
      <c r="H47" s="963"/>
      <c r="I47" s="963"/>
      <c r="J47" s="963"/>
      <c r="K47" s="963"/>
      <c r="L47" s="963"/>
      <c r="M47" s="963"/>
      <c r="N47" s="963"/>
      <c r="O47" s="963"/>
      <c r="P47" s="963"/>
      <c r="Q47" s="963"/>
      <c r="AY47" s="662"/>
      <c r="AZ47" s="662"/>
      <c r="BA47" s="662"/>
      <c r="BB47" s="662"/>
      <c r="BC47" s="662"/>
      <c r="BD47" s="661"/>
      <c r="BE47" s="661"/>
      <c r="BF47" s="661"/>
      <c r="BG47" s="661"/>
      <c r="BH47" s="662"/>
      <c r="BI47" s="662"/>
      <c r="BJ47" s="211"/>
    </row>
    <row r="48" spans="1:74" s="173" customFormat="1" ht="12" customHeight="1" x14ac:dyDescent="0.2">
      <c r="A48" s="172"/>
      <c r="B48" s="991" t="s">
        <v>489</v>
      </c>
      <c r="C48" s="993"/>
      <c r="D48" s="993"/>
      <c r="E48" s="993"/>
      <c r="F48" s="993"/>
      <c r="G48" s="993"/>
      <c r="H48" s="993"/>
      <c r="I48" s="993"/>
      <c r="J48" s="993"/>
      <c r="K48" s="993"/>
      <c r="L48" s="993"/>
      <c r="M48" s="993"/>
      <c r="N48" s="993"/>
      <c r="O48" s="993"/>
      <c r="P48" s="993"/>
      <c r="Q48" s="1035"/>
      <c r="AY48" s="663"/>
      <c r="AZ48" s="663"/>
      <c r="BA48" s="663"/>
      <c r="BB48" s="663"/>
      <c r="BC48" s="663"/>
      <c r="BD48" s="664"/>
      <c r="BE48" s="664"/>
      <c r="BF48" s="664"/>
      <c r="BG48" s="664"/>
      <c r="BH48" s="663"/>
      <c r="BI48" s="663"/>
      <c r="BJ48" s="212"/>
    </row>
    <row r="49" spans="1:74" s="173" customFormat="1" ht="12" customHeight="1" x14ac:dyDescent="0.2">
      <c r="A49" s="172"/>
      <c r="B49" s="997" t="s">
        <v>66</v>
      </c>
      <c r="C49" s="961"/>
      <c r="D49" s="961"/>
      <c r="E49" s="961"/>
      <c r="F49" s="961"/>
      <c r="G49" s="961"/>
      <c r="H49" s="961"/>
      <c r="I49" s="961"/>
      <c r="J49" s="961"/>
      <c r="K49" s="961"/>
      <c r="L49" s="961"/>
      <c r="M49" s="961"/>
      <c r="N49" s="961"/>
      <c r="O49" s="961"/>
      <c r="P49" s="961"/>
      <c r="Q49" s="961"/>
      <c r="AY49" s="663"/>
      <c r="AZ49" s="663"/>
      <c r="BA49" s="663"/>
      <c r="BB49" s="663"/>
      <c r="BC49" s="663"/>
      <c r="BD49" s="664"/>
      <c r="BE49" s="664"/>
      <c r="BF49" s="664"/>
      <c r="BG49" s="664"/>
      <c r="BH49" s="663"/>
      <c r="BI49" s="663"/>
      <c r="BJ49" s="212"/>
    </row>
    <row r="50" spans="1:74" s="173" customFormat="1" ht="12" customHeight="1" x14ac:dyDescent="0.2">
      <c r="A50" s="174"/>
      <c r="B50" s="991" t="s">
        <v>491</v>
      </c>
      <c r="C50" s="1040"/>
      <c r="D50" s="1040"/>
      <c r="E50" s="1040"/>
      <c r="F50" s="1040"/>
      <c r="G50" s="1040"/>
      <c r="H50" s="1040"/>
      <c r="I50" s="1040"/>
      <c r="J50" s="1040"/>
      <c r="K50" s="1040"/>
      <c r="L50" s="1040"/>
      <c r="M50" s="1040"/>
      <c r="N50" s="1040"/>
      <c r="O50" s="1040"/>
      <c r="P50" s="1040"/>
      <c r="Q50" s="1035"/>
      <c r="AY50" s="663"/>
      <c r="AZ50" s="663"/>
      <c r="BA50" s="663"/>
      <c r="BB50" s="663"/>
      <c r="BC50" s="663"/>
      <c r="BD50" s="664"/>
      <c r="BE50" s="664"/>
      <c r="BF50" s="664"/>
      <c r="BG50" s="664"/>
      <c r="BH50" s="663"/>
      <c r="BI50" s="663"/>
      <c r="BJ50" s="212"/>
    </row>
    <row r="51" spans="1:74" s="173" customFormat="1" ht="12" customHeight="1" x14ac:dyDescent="0.2">
      <c r="A51" s="174"/>
      <c r="B51" s="44" t="s">
        <v>821</v>
      </c>
      <c r="C51" s="610"/>
      <c r="D51" s="610"/>
      <c r="E51" s="610"/>
      <c r="F51" s="610"/>
      <c r="G51" s="610"/>
      <c r="H51" s="610"/>
      <c r="I51" s="610"/>
      <c r="J51" s="610"/>
      <c r="K51" s="610"/>
      <c r="L51" s="610"/>
      <c r="M51" s="610"/>
      <c r="N51" s="610"/>
      <c r="O51" s="610"/>
      <c r="P51" s="610"/>
      <c r="Q51" s="610"/>
      <c r="AY51" s="663"/>
      <c r="AZ51" s="663"/>
      <c r="BA51" s="663"/>
      <c r="BB51" s="663"/>
      <c r="BC51" s="663"/>
      <c r="BD51" s="664"/>
      <c r="BE51" s="664"/>
      <c r="BF51" s="664"/>
      <c r="BG51" s="664"/>
      <c r="BH51" s="663"/>
      <c r="BI51" s="663"/>
      <c r="BJ51" s="212"/>
    </row>
    <row r="52" spans="1:74" s="173" customFormat="1" ht="12" customHeight="1" x14ac:dyDescent="0.2">
      <c r="A52" s="174"/>
      <c r="B52" s="991" t="s">
        <v>1597</v>
      </c>
      <c r="C52" s="1040"/>
      <c r="D52" s="1040"/>
      <c r="E52" s="1040"/>
      <c r="F52" s="1040"/>
      <c r="G52" s="1040"/>
      <c r="H52" s="1040"/>
      <c r="I52" s="1040"/>
      <c r="J52" s="1040"/>
      <c r="K52" s="1040"/>
      <c r="L52" s="1040"/>
      <c r="M52" s="1040"/>
      <c r="N52" s="1040"/>
      <c r="O52" s="1040"/>
      <c r="P52" s="1040"/>
      <c r="Q52" s="1035"/>
      <c r="AY52" s="663"/>
      <c r="AZ52" s="663"/>
      <c r="BA52" s="663"/>
      <c r="BB52" s="663"/>
      <c r="BC52" s="663"/>
      <c r="BD52" s="664"/>
      <c r="BE52" s="664"/>
      <c r="BF52" s="664"/>
      <c r="BG52" s="664"/>
      <c r="BH52" s="663"/>
      <c r="BI52" s="663"/>
      <c r="BJ52" s="212"/>
    </row>
    <row r="53" spans="1:74" s="175" customFormat="1" ht="12" customHeight="1" x14ac:dyDescent="0.2">
      <c r="A53" s="158"/>
      <c r="B53" s="1039" t="s">
        <v>1069</v>
      </c>
      <c r="C53" s="1035"/>
      <c r="D53" s="1035"/>
      <c r="E53" s="1035"/>
      <c r="F53" s="1035"/>
      <c r="G53" s="1035"/>
      <c r="H53" s="1035"/>
      <c r="I53" s="1035"/>
      <c r="J53" s="1035"/>
      <c r="K53" s="1035"/>
      <c r="L53" s="1035"/>
      <c r="M53" s="1035"/>
      <c r="N53" s="1035"/>
      <c r="O53" s="1035"/>
      <c r="P53" s="1035"/>
      <c r="Q53" s="1035"/>
      <c r="AY53" s="663"/>
      <c r="AZ53" s="663"/>
      <c r="BA53" s="663"/>
      <c r="BB53" s="663"/>
      <c r="BC53" s="663"/>
      <c r="BD53" s="664"/>
      <c r="BE53" s="664"/>
      <c r="BF53" s="664"/>
      <c r="BG53" s="664"/>
      <c r="BH53" s="663"/>
      <c r="BI53" s="663"/>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K3:BV3"/>
    <mergeCell ref="B1:AL1"/>
    <mergeCell ref="C3:N3"/>
    <mergeCell ref="O3:Z3"/>
    <mergeCell ref="AA3:AL3"/>
    <mergeCell ref="AM3:AX3"/>
    <mergeCell ref="AY3:BJ3"/>
    <mergeCell ref="B52:Q52"/>
    <mergeCell ref="B53:Q53"/>
    <mergeCell ref="A1:A2"/>
    <mergeCell ref="B43:Q43"/>
    <mergeCell ref="B45:Q45"/>
    <mergeCell ref="B48:Q48"/>
    <mergeCell ref="B49:Q49"/>
    <mergeCell ref="B47:Q47"/>
    <mergeCell ref="B50:Q50"/>
    <mergeCell ref="B46:Q46"/>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67" customWidth="1"/>
    <col min="56" max="58" width="6.5703125" style="665" customWidth="1"/>
    <col min="59" max="61" width="6.5703125" style="667" customWidth="1"/>
    <col min="62" max="62" width="6.5703125" style="143" customWidth="1"/>
    <col min="63" max="74" width="6.5703125" style="45" customWidth="1"/>
    <col min="75" max="16384" width="9.5703125" style="45"/>
  </cols>
  <sheetData>
    <row r="1" spans="1:74" ht="14.85" customHeight="1" x14ac:dyDescent="0.2">
      <c r="A1" s="976" t="s">
        <v>477</v>
      </c>
      <c r="B1" s="1058" t="s">
        <v>1338</v>
      </c>
      <c r="C1" s="1059"/>
      <c r="D1" s="1059"/>
      <c r="E1" s="1059"/>
      <c r="F1" s="1059"/>
      <c r="G1" s="1059"/>
      <c r="H1" s="1059"/>
      <c r="I1" s="1059"/>
      <c r="J1" s="1059"/>
      <c r="K1" s="1059"/>
      <c r="L1" s="1059"/>
      <c r="M1" s="1059"/>
      <c r="N1" s="1059"/>
      <c r="O1" s="1059"/>
      <c r="P1" s="1059"/>
      <c r="Q1" s="1059"/>
      <c r="R1" s="1059"/>
      <c r="S1" s="1059"/>
      <c r="T1" s="1059"/>
      <c r="U1" s="1059"/>
      <c r="V1" s="1059"/>
      <c r="W1" s="1059"/>
      <c r="X1" s="1059"/>
      <c r="Y1" s="1059"/>
      <c r="Z1" s="1059"/>
      <c r="AA1" s="1059"/>
      <c r="AB1" s="1059"/>
      <c r="AC1" s="1059"/>
      <c r="AD1" s="1059"/>
      <c r="AE1" s="1059"/>
      <c r="AF1" s="1059"/>
      <c r="AG1" s="1059"/>
      <c r="AH1" s="1059"/>
      <c r="AI1" s="1059"/>
      <c r="AJ1" s="1059"/>
      <c r="AK1" s="1059"/>
      <c r="AL1" s="1059"/>
    </row>
    <row r="2" spans="1:74" s="35" customFormat="1"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7"/>
      <c r="AZ2" s="827"/>
      <c r="BA2" s="827"/>
      <c r="BB2" s="827"/>
      <c r="BC2" s="827"/>
      <c r="BD2" s="650"/>
      <c r="BE2" s="650"/>
      <c r="BF2" s="650"/>
      <c r="BG2" s="827"/>
      <c r="BH2" s="827"/>
      <c r="BI2" s="827"/>
      <c r="BJ2" s="145"/>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46"/>
      <c r="B5" s="277" t="s">
        <v>1339</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909"/>
      <c r="BA5" s="909"/>
      <c r="BB5" s="909"/>
      <c r="BC5" s="909"/>
      <c r="BD5" s="862"/>
      <c r="BE5" s="862"/>
      <c r="BF5" s="862"/>
      <c r="BG5" s="862"/>
      <c r="BH5" s="863"/>
      <c r="BI5" s="863"/>
      <c r="BJ5" s="432"/>
      <c r="BK5" s="432"/>
      <c r="BL5" s="432"/>
      <c r="BM5" s="432"/>
      <c r="BN5" s="432"/>
      <c r="BO5" s="432"/>
      <c r="BP5" s="432"/>
      <c r="BQ5" s="432"/>
      <c r="BR5" s="432"/>
      <c r="BS5" s="432"/>
      <c r="BT5" s="432"/>
      <c r="BU5" s="432"/>
      <c r="BV5" s="432"/>
    </row>
    <row r="6" spans="1:74" s="277" customFormat="1" ht="11.1" customHeight="1" x14ac:dyDescent="0.2">
      <c r="A6" s="436" t="s">
        <v>126</v>
      </c>
      <c r="B6" s="718" t="s">
        <v>1174</v>
      </c>
      <c r="C6" s="34">
        <v>53.055048390000003</v>
      </c>
      <c r="D6" s="34">
        <v>44.933584922999998</v>
      </c>
      <c r="E6" s="34">
        <v>39.841198134999999</v>
      </c>
      <c r="F6" s="34">
        <v>35.205862859</v>
      </c>
      <c r="G6" s="34">
        <v>40.854771391</v>
      </c>
      <c r="H6" s="34">
        <v>47.348773448000003</v>
      </c>
      <c r="I6" s="34">
        <v>52.269124480000002</v>
      </c>
      <c r="J6" s="34">
        <v>51.304653117999997</v>
      </c>
      <c r="K6" s="34">
        <v>41.531558367999999</v>
      </c>
      <c r="L6" s="34">
        <v>37.278118366999998</v>
      </c>
      <c r="M6" s="34">
        <v>36.888859072000002</v>
      </c>
      <c r="N6" s="34">
        <v>44.318672433000003</v>
      </c>
      <c r="O6" s="34">
        <v>40.596051469000002</v>
      </c>
      <c r="P6" s="34">
        <v>30.890839237000002</v>
      </c>
      <c r="Q6" s="34">
        <v>34.016435827999999</v>
      </c>
      <c r="R6" s="34">
        <v>29.127825172000001</v>
      </c>
      <c r="S6" s="34">
        <v>31.683077299000001</v>
      </c>
      <c r="T6" s="34">
        <v>37.730966234999997</v>
      </c>
      <c r="U6" s="34">
        <v>47.002226929000003</v>
      </c>
      <c r="V6" s="34">
        <v>47.404543445999998</v>
      </c>
      <c r="W6" s="34">
        <v>40.271707704000001</v>
      </c>
      <c r="X6" s="34">
        <v>34.307581771000002</v>
      </c>
      <c r="Y6" s="34">
        <v>32.258062623999997</v>
      </c>
      <c r="Z6" s="34">
        <v>36.138366271000002</v>
      </c>
      <c r="AA6" s="34">
        <v>45.879354343000003</v>
      </c>
      <c r="AB6" s="34">
        <v>31.157976342000001</v>
      </c>
      <c r="AC6" s="34">
        <v>26.925572339999999</v>
      </c>
      <c r="AD6" s="34">
        <v>26.751270323</v>
      </c>
      <c r="AE6" s="34">
        <v>29.958897339</v>
      </c>
      <c r="AF6" s="34">
        <v>38.531930332999998</v>
      </c>
      <c r="AG6" s="34">
        <v>43.418680043999998</v>
      </c>
      <c r="AH6" s="34">
        <v>44.584000343</v>
      </c>
      <c r="AI6" s="34">
        <v>36.165268333</v>
      </c>
      <c r="AJ6" s="34">
        <v>30.732904341000001</v>
      </c>
      <c r="AK6" s="34">
        <v>29.095924322999998</v>
      </c>
      <c r="AL6" s="34">
        <v>37.452668334999998</v>
      </c>
      <c r="AM6" s="34">
        <v>53.008526439999997</v>
      </c>
      <c r="AN6" s="34">
        <v>39.252124535</v>
      </c>
      <c r="AO6" s="34">
        <v>34.689766849999998</v>
      </c>
      <c r="AP6" s="34">
        <v>31.000353526000001</v>
      </c>
      <c r="AQ6" s="34">
        <v>33.537212142999998</v>
      </c>
      <c r="AR6" s="34">
        <v>39.336463147000003</v>
      </c>
      <c r="AS6" s="34">
        <v>47.879947281</v>
      </c>
      <c r="AT6" s="34">
        <v>44.734032532999997</v>
      </c>
      <c r="AU6" s="34">
        <v>36.725658416999998</v>
      </c>
      <c r="AV6" s="34">
        <v>34.058895016000001</v>
      </c>
      <c r="AW6" s="34">
        <v>33.560830248000002</v>
      </c>
      <c r="AX6" s="34">
        <v>39.867583234000001</v>
      </c>
      <c r="AY6" s="34">
        <v>45.258517130999998</v>
      </c>
      <c r="AZ6" s="896">
        <v>34.531658231999998</v>
      </c>
      <c r="BA6" s="896">
        <v>31.061798632999999</v>
      </c>
      <c r="BB6" s="896">
        <v>25.892750632999999</v>
      </c>
      <c r="BC6" s="896">
        <v>27.044927423000001</v>
      </c>
      <c r="BD6" s="437">
        <v>35.05818</v>
      </c>
      <c r="BE6" s="437">
        <v>43.578539999999997</v>
      </c>
      <c r="BF6" s="437">
        <v>44.61835</v>
      </c>
      <c r="BG6" s="437">
        <v>36.631149999999998</v>
      </c>
      <c r="BH6" s="437">
        <v>31.907520000000002</v>
      </c>
      <c r="BI6" s="437">
        <v>32.707799999999999</v>
      </c>
      <c r="BJ6" s="437">
        <v>36.867190000000001</v>
      </c>
      <c r="BK6" s="437">
        <v>36.74183</v>
      </c>
      <c r="BL6" s="437">
        <v>31.349630000000001</v>
      </c>
      <c r="BM6" s="437">
        <v>29.198840000000001</v>
      </c>
      <c r="BN6" s="437">
        <v>25.2195</v>
      </c>
      <c r="BO6" s="437">
        <v>27.573609999999999</v>
      </c>
      <c r="BP6" s="437">
        <v>35.005969999999998</v>
      </c>
      <c r="BQ6" s="437">
        <v>42.780520000000003</v>
      </c>
      <c r="BR6" s="437">
        <v>43.230589999999999</v>
      </c>
      <c r="BS6" s="437">
        <v>35.025230000000001</v>
      </c>
      <c r="BT6" s="437">
        <v>30.507960000000001</v>
      </c>
      <c r="BU6" s="437">
        <v>31.300049999999999</v>
      </c>
      <c r="BV6" s="437">
        <v>35.07329</v>
      </c>
    </row>
    <row r="7" spans="1:74" ht="11.1" customHeight="1" x14ac:dyDescent="0.2">
      <c r="A7" s="48" t="s">
        <v>124</v>
      </c>
      <c r="B7" s="719" t="s">
        <v>1340</v>
      </c>
      <c r="C7" s="343">
        <v>7.4457339999999999</v>
      </c>
      <c r="D7" s="343">
        <v>3.609515</v>
      </c>
      <c r="E7" s="343">
        <v>-5.0064919999999997</v>
      </c>
      <c r="F7" s="343">
        <v>-4.6037129999999999</v>
      </c>
      <c r="G7" s="343">
        <v>-1.946339</v>
      </c>
      <c r="H7" s="343">
        <v>5.8228470000000003</v>
      </c>
      <c r="I7" s="343">
        <v>7.6266590000000001</v>
      </c>
      <c r="J7" s="343">
        <v>3.532114</v>
      </c>
      <c r="K7" s="343">
        <v>-3.8541829999999999</v>
      </c>
      <c r="L7" s="343">
        <v>-7.9645820000000001</v>
      </c>
      <c r="M7" s="343">
        <v>-5.8371890000000004</v>
      </c>
      <c r="N7" s="343">
        <v>4.365507</v>
      </c>
      <c r="O7" s="343">
        <v>-3.840265</v>
      </c>
      <c r="P7" s="343">
        <v>-7.0328860000000004</v>
      </c>
      <c r="Q7" s="343">
        <v>-9.2686969999999995</v>
      </c>
      <c r="R7" s="343">
        <v>-10.534228000000001</v>
      </c>
      <c r="S7" s="343">
        <v>-8.4430449999999997</v>
      </c>
      <c r="T7" s="343">
        <v>-1.5173859999999999</v>
      </c>
      <c r="U7" s="343">
        <v>6.2834399999999997</v>
      </c>
      <c r="V7" s="343">
        <v>5.0276189999999996</v>
      </c>
      <c r="W7" s="343">
        <v>-0.14672499999999999</v>
      </c>
      <c r="X7" s="343">
        <v>-4.9897919999999996</v>
      </c>
      <c r="Y7" s="343">
        <v>-7.936096</v>
      </c>
      <c r="Z7" s="343">
        <v>-2.0409470000000001</v>
      </c>
      <c r="AA7" s="343">
        <v>9.2204940000000004</v>
      </c>
      <c r="AB7" s="343">
        <v>-5.2695489999999996</v>
      </c>
      <c r="AC7" s="343">
        <v>-6.3206769999999999</v>
      </c>
      <c r="AD7" s="343">
        <v>-3.4099439999999999</v>
      </c>
      <c r="AE7" s="343">
        <v>-1.1612560000000001</v>
      </c>
      <c r="AF7" s="343">
        <v>4.555428</v>
      </c>
      <c r="AG7" s="343">
        <v>7.7697640000000003</v>
      </c>
      <c r="AH7" s="343">
        <v>5.5398259999999997</v>
      </c>
      <c r="AI7" s="343">
        <v>-0.88141700000000001</v>
      </c>
      <c r="AJ7" s="343">
        <v>-5.175503</v>
      </c>
      <c r="AK7" s="343">
        <v>-3.328252</v>
      </c>
      <c r="AL7" s="343">
        <v>3.280783</v>
      </c>
      <c r="AM7" s="343">
        <v>14.627279</v>
      </c>
      <c r="AN7" s="343">
        <v>6.5708190000000002</v>
      </c>
      <c r="AO7" s="343">
        <v>-4.7711800000000002</v>
      </c>
      <c r="AP7" s="343">
        <v>-4.3441090000000004</v>
      </c>
      <c r="AQ7" s="343">
        <v>-3.650204</v>
      </c>
      <c r="AR7" s="343">
        <v>2.9848819999999998</v>
      </c>
      <c r="AS7" s="343">
        <v>7.7372379999999996</v>
      </c>
      <c r="AT7" s="343">
        <v>4.1744960000000004</v>
      </c>
      <c r="AU7" s="343">
        <v>-0.74630399999999997</v>
      </c>
      <c r="AV7" s="343">
        <v>-3.6504409999999998</v>
      </c>
      <c r="AW7" s="343">
        <v>-2.7625739999999999</v>
      </c>
      <c r="AX7" s="343">
        <v>2.4133580000000001</v>
      </c>
      <c r="AY7" s="343">
        <v>6.0756138000000002</v>
      </c>
      <c r="AZ7" s="874">
        <v>-0.52234809999999998</v>
      </c>
      <c r="BA7" s="874">
        <v>-6.0211246999999997</v>
      </c>
      <c r="BB7" s="874">
        <v>-8.3302394999999994</v>
      </c>
      <c r="BC7" s="874">
        <v>-8.4038845000000002</v>
      </c>
      <c r="BD7" s="354">
        <v>0.4665376</v>
      </c>
      <c r="BE7" s="354">
        <v>7.0172030000000003</v>
      </c>
      <c r="BF7" s="354">
        <v>4.9646340000000002</v>
      </c>
      <c r="BG7" s="354">
        <v>1.1099049999999999</v>
      </c>
      <c r="BH7" s="354">
        <v>-4.093</v>
      </c>
      <c r="BI7" s="354">
        <v>-2.3168929999999999</v>
      </c>
      <c r="BJ7" s="354">
        <v>3.2256909999999999</v>
      </c>
      <c r="BK7" s="354">
        <v>-2.6564749999999999</v>
      </c>
      <c r="BL7" s="354">
        <v>-0.19707230000000001</v>
      </c>
      <c r="BM7" s="354">
        <v>-4.8830179999999999</v>
      </c>
      <c r="BN7" s="354">
        <v>-5.211392</v>
      </c>
      <c r="BO7" s="354">
        <v>-6.175141</v>
      </c>
      <c r="BP7" s="354">
        <v>1.9816659999999999</v>
      </c>
      <c r="BQ7" s="354">
        <v>7.6212439999999999</v>
      </c>
      <c r="BR7" s="354">
        <v>4.9983579999999996</v>
      </c>
      <c r="BS7" s="354">
        <v>1.1304540000000001</v>
      </c>
      <c r="BT7" s="354">
        <v>-3.333777</v>
      </c>
      <c r="BU7" s="354">
        <v>-1.7322029999999999</v>
      </c>
      <c r="BV7" s="354">
        <v>3.5242339999999999</v>
      </c>
    </row>
    <row r="8" spans="1:74" ht="11.1" customHeight="1" x14ac:dyDescent="0.2">
      <c r="A8" s="48" t="s">
        <v>125</v>
      </c>
      <c r="B8" s="719" t="s">
        <v>1341</v>
      </c>
      <c r="C8" s="343">
        <v>0.83845498500000004</v>
      </c>
      <c r="D8" s="343">
        <v>0.71138799200000002</v>
      </c>
      <c r="E8" s="343">
        <v>0.66151299900000005</v>
      </c>
      <c r="F8" s="343">
        <v>0.66740900999999997</v>
      </c>
      <c r="G8" s="343">
        <v>0.86050900500000005</v>
      </c>
      <c r="H8" s="343">
        <v>0.71793099000000005</v>
      </c>
      <c r="I8" s="343">
        <v>0.81222600899999997</v>
      </c>
      <c r="J8" s="343">
        <v>0.81286600399999998</v>
      </c>
      <c r="K8" s="343">
        <v>0.69104399999999999</v>
      </c>
      <c r="L8" s="343">
        <v>0.68970498800000002</v>
      </c>
      <c r="M8" s="343">
        <v>0.75208701</v>
      </c>
      <c r="N8" s="343">
        <v>0.71920099199999998</v>
      </c>
      <c r="O8" s="343">
        <v>0.62714100500000003</v>
      </c>
      <c r="P8" s="343">
        <v>0.71932198800000002</v>
      </c>
      <c r="Q8" s="343">
        <v>0.73745000999999999</v>
      </c>
      <c r="R8" s="343">
        <v>0.60231599999999996</v>
      </c>
      <c r="S8" s="343">
        <v>0.479152988</v>
      </c>
      <c r="T8" s="343">
        <v>0.65496299999999996</v>
      </c>
      <c r="U8" s="343">
        <v>0.86883098599999997</v>
      </c>
      <c r="V8" s="343">
        <v>0.80871901000000002</v>
      </c>
      <c r="W8" s="343">
        <v>0.50340699</v>
      </c>
      <c r="X8" s="343">
        <v>0.58995399400000004</v>
      </c>
      <c r="Y8" s="343">
        <v>0.72110399999999997</v>
      </c>
      <c r="Z8" s="343">
        <v>0.85225401499999998</v>
      </c>
      <c r="AA8" s="343">
        <v>0.77954800999999996</v>
      </c>
      <c r="AB8" s="343">
        <v>0.78345300900000003</v>
      </c>
      <c r="AC8" s="343">
        <v>0.85352600700000003</v>
      </c>
      <c r="AD8" s="343">
        <v>0.75435099000000005</v>
      </c>
      <c r="AE8" s="343">
        <v>0.57887000600000005</v>
      </c>
      <c r="AF8" s="343">
        <v>0.71482500000000004</v>
      </c>
      <c r="AG8" s="343">
        <v>0.82621500699999995</v>
      </c>
      <c r="AH8" s="343">
        <v>0.56068801000000001</v>
      </c>
      <c r="AI8" s="343">
        <v>0.43887599999999999</v>
      </c>
      <c r="AJ8" s="343">
        <v>0.43607600800000001</v>
      </c>
      <c r="AK8" s="343">
        <v>0.42346599000000001</v>
      </c>
      <c r="AL8" s="343">
        <v>0.62120100199999995</v>
      </c>
      <c r="AM8" s="343">
        <v>0.70439399700000005</v>
      </c>
      <c r="AN8" s="343">
        <v>0.830317992</v>
      </c>
      <c r="AO8" s="343">
        <v>0.81164999800000004</v>
      </c>
      <c r="AP8" s="343">
        <v>0.81184400999999995</v>
      </c>
      <c r="AQ8" s="343">
        <v>0.83874601299999996</v>
      </c>
      <c r="AR8" s="343">
        <v>0.85191698999999999</v>
      </c>
      <c r="AS8" s="343">
        <v>0.86007299000000004</v>
      </c>
      <c r="AT8" s="343">
        <v>0.86963199499999999</v>
      </c>
      <c r="AU8" s="343">
        <v>0.65726901000000004</v>
      </c>
      <c r="AV8" s="343">
        <v>0.53362299499999999</v>
      </c>
      <c r="AW8" s="343">
        <v>0.73893299999999995</v>
      </c>
      <c r="AX8" s="343">
        <v>0.82418001200000002</v>
      </c>
      <c r="AY8" s="343">
        <v>0.53333333100000002</v>
      </c>
      <c r="AZ8" s="874">
        <v>0.53333333199999999</v>
      </c>
      <c r="BA8" s="874">
        <v>0.53333333332999999</v>
      </c>
      <c r="BB8" s="874">
        <v>0.53333333332999999</v>
      </c>
      <c r="BC8" s="874">
        <v>0.53333333332999999</v>
      </c>
      <c r="BD8" s="354">
        <v>0.53333330000000001</v>
      </c>
      <c r="BE8" s="354">
        <v>0.53333330000000001</v>
      </c>
      <c r="BF8" s="354">
        <v>0.53333330000000001</v>
      </c>
      <c r="BG8" s="354">
        <v>0.53333330000000001</v>
      </c>
      <c r="BH8" s="354">
        <v>0.53333330000000001</v>
      </c>
      <c r="BI8" s="354">
        <v>0.53333330000000001</v>
      </c>
      <c r="BJ8" s="354">
        <v>0.53333330000000001</v>
      </c>
      <c r="BK8" s="354">
        <v>0.35833330000000002</v>
      </c>
      <c r="BL8" s="354">
        <v>0.35833330000000002</v>
      </c>
      <c r="BM8" s="354">
        <v>0.35833330000000002</v>
      </c>
      <c r="BN8" s="354">
        <v>0.35833330000000002</v>
      </c>
      <c r="BO8" s="354">
        <v>0.35833330000000002</v>
      </c>
      <c r="BP8" s="354">
        <v>0.35833330000000002</v>
      </c>
      <c r="BQ8" s="354">
        <v>0.35833330000000002</v>
      </c>
      <c r="BR8" s="354">
        <v>0.35833330000000002</v>
      </c>
      <c r="BS8" s="354">
        <v>0.35833330000000002</v>
      </c>
      <c r="BT8" s="354">
        <v>0.35833330000000002</v>
      </c>
      <c r="BU8" s="354">
        <v>0.35833330000000002</v>
      </c>
      <c r="BV8" s="354">
        <v>0.35833330000000002</v>
      </c>
    </row>
    <row r="9" spans="1:74" s="277" customFormat="1" ht="11.1" customHeight="1" x14ac:dyDescent="0.2">
      <c r="A9" s="436" t="s">
        <v>123</v>
      </c>
      <c r="B9" s="720" t="s">
        <v>1172</v>
      </c>
      <c r="C9" s="34">
        <v>44.770859405000003</v>
      </c>
      <c r="D9" s="34">
        <v>40.612681930999997</v>
      </c>
      <c r="E9" s="34">
        <v>44.186177135999998</v>
      </c>
      <c r="F9" s="34">
        <v>39.142166848999999</v>
      </c>
      <c r="G9" s="34">
        <v>41.940601385999997</v>
      </c>
      <c r="H9" s="34">
        <v>40.807995458000001</v>
      </c>
      <c r="I9" s="34">
        <v>43.830239470999999</v>
      </c>
      <c r="J9" s="34">
        <v>46.959673113999997</v>
      </c>
      <c r="K9" s="34">
        <v>44.694697368</v>
      </c>
      <c r="L9" s="34">
        <v>44.552995379000002</v>
      </c>
      <c r="M9" s="34">
        <v>41.973961062000001</v>
      </c>
      <c r="N9" s="34">
        <v>39.233964440999998</v>
      </c>
      <c r="O9" s="34">
        <v>43.809175463999999</v>
      </c>
      <c r="P9" s="34">
        <v>37.204403249000002</v>
      </c>
      <c r="Q9" s="34">
        <v>42.547682817999998</v>
      </c>
      <c r="R9" s="34">
        <v>39.059737171999998</v>
      </c>
      <c r="S9" s="34">
        <v>39.646969310999999</v>
      </c>
      <c r="T9" s="34">
        <v>38.593389234999997</v>
      </c>
      <c r="U9" s="34">
        <v>39.849955942999998</v>
      </c>
      <c r="V9" s="34">
        <v>41.568205436</v>
      </c>
      <c r="W9" s="34">
        <v>39.915025714000002</v>
      </c>
      <c r="X9" s="34">
        <v>38.707419776999998</v>
      </c>
      <c r="Y9" s="34">
        <v>39.473054624</v>
      </c>
      <c r="Z9" s="34">
        <v>37.327059255999998</v>
      </c>
      <c r="AA9" s="34">
        <v>35.879312333000001</v>
      </c>
      <c r="AB9" s="34">
        <v>35.644072332999997</v>
      </c>
      <c r="AC9" s="34">
        <v>32.392723332999999</v>
      </c>
      <c r="AD9" s="34">
        <v>29.406863333</v>
      </c>
      <c r="AE9" s="34">
        <v>30.541283332999999</v>
      </c>
      <c r="AF9" s="34">
        <v>33.261677333000002</v>
      </c>
      <c r="AG9" s="34">
        <v>34.822701037000002</v>
      </c>
      <c r="AH9" s="34">
        <v>38.483486333000002</v>
      </c>
      <c r="AI9" s="34">
        <v>36.607809332999999</v>
      </c>
      <c r="AJ9" s="34">
        <v>35.472331333</v>
      </c>
      <c r="AK9" s="34">
        <v>32.000710333000001</v>
      </c>
      <c r="AL9" s="34">
        <v>33.550684333</v>
      </c>
      <c r="AM9" s="34">
        <v>37.676853442999999</v>
      </c>
      <c r="AN9" s="34">
        <v>31.850987542999999</v>
      </c>
      <c r="AO9" s="34">
        <v>38.649296851999999</v>
      </c>
      <c r="AP9" s="34">
        <v>34.532618515999999</v>
      </c>
      <c r="AQ9" s="34">
        <v>36.348670130000002</v>
      </c>
      <c r="AR9" s="34">
        <v>35.499664156999998</v>
      </c>
      <c r="AS9" s="34">
        <v>39.282636291000003</v>
      </c>
      <c r="AT9" s="34">
        <v>39.689904538</v>
      </c>
      <c r="AU9" s="34">
        <v>36.814693407</v>
      </c>
      <c r="AV9" s="34">
        <v>37.175713021</v>
      </c>
      <c r="AW9" s="34">
        <v>35.584471248</v>
      </c>
      <c r="AX9" s="34">
        <v>36.630045222</v>
      </c>
      <c r="AY9" s="34">
        <v>38.649569999999997</v>
      </c>
      <c r="AZ9" s="896">
        <v>34.520673000000002</v>
      </c>
      <c r="BA9" s="896">
        <v>36.549590000000002</v>
      </c>
      <c r="BB9" s="896">
        <v>33.689656800000002</v>
      </c>
      <c r="BC9" s="896">
        <v>34.915478589999999</v>
      </c>
      <c r="BD9" s="437">
        <v>34.058309999999999</v>
      </c>
      <c r="BE9" s="437">
        <v>36.028010000000002</v>
      </c>
      <c r="BF9" s="437">
        <v>39.120379999999997</v>
      </c>
      <c r="BG9" s="437">
        <v>34.987920000000003</v>
      </c>
      <c r="BH9" s="437">
        <v>35.467190000000002</v>
      </c>
      <c r="BI9" s="437">
        <v>34.49136</v>
      </c>
      <c r="BJ9" s="437">
        <v>33.108170000000001</v>
      </c>
      <c r="BK9" s="437">
        <v>39.039969999999997</v>
      </c>
      <c r="BL9" s="437">
        <v>31.188369999999999</v>
      </c>
      <c r="BM9" s="437">
        <v>33.723529999999997</v>
      </c>
      <c r="BN9" s="437">
        <v>30.072559999999999</v>
      </c>
      <c r="BO9" s="437">
        <v>33.390419999999999</v>
      </c>
      <c r="BP9" s="437">
        <v>32.665970000000002</v>
      </c>
      <c r="BQ9" s="437">
        <v>34.80095</v>
      </c>
      <c r="BR9" s="437">
        <v>37.873899999999999</v>
      </c>
      <c r="BS9" s="437">
        <v>33.536439999999999</v>
      </c>
      <c r="BT9" s="437">
        <v>33.483409999999999</v>
      </c>
      <c r="BU9" s="437">
        <v>32.673920000000003</v>
      </c>
      <c r="BV9" s="437">
        <v>31.190719999999999</v>
      </c>
    </row>
    <row r="10" spans="1:74" s="277" customFormat="1" ht="11.1" customHeight="1" x14ac:dyDescent="0.2">
      <c r="A10" s="436" t="s">
        <v>114</v>
      </c>
      <c r="B10" s="721" t="s">
        <v>1342</v>
      </c>
      <c r="C10" s="34">
        <v>49.887262999999997</v>
      </c>
      <c r="D10" s="34">
        <v>47.875067000000001</v>
      </c>
      <c r="E10" s="34">
        <v>51.548139999999997</v>
      </c>
      <c r="F10" s="34">
        <v>46.387467999999998</v>
      </c>
      <c r="G10" s="34">
        <v>49.552526</v>
      </c>
      <c r="H10" s="34">
        <v>48.670070000000003</v>
      </c>
      <c r="I10" s="34">
        <v>49.301246999999996</v>
      </c>
      <c r="J10" s="34">
        <v>53.601346999999997</v>
      </c>
      <c r="K10" s="34">
        <v>51.574119000000003</v>
      </c>
      <c r="L10" s="34">
        <v>51.331895000000003</v>
      </c>
      <c r="M10" s="34">
        <v>48.753593000000002</v>
      </c>
      <c r="N10" s="34">
        <v>45.672547000000002</v>
      </c>
      <c r="O10" s="34">
        <v>51.052731999999999</v>
      </c>
      <c r="P10" s="34">
        <v>45.750903999999998</v>
      </c>
      <c r="Q10" s="34">
        <v>52.027268999999997</v>
      </c>
      <c r="R10" s="34">
        <v>47.006179000000003</v>
      </c>
      <c r="S10" s="34">
        <v>48.262134000000003</v>
      </c>
      <c r="T10" s="34">
        <v>47.18356</v>
      </c>
      <c r="U10" s="34">
        <v>46.594642999999998</v>
      </c>
      <c r="V10" s="34">
        <v>50.624502999999997</v>
      </c>
      <c r="W10" s="34">
        <v>48.619798000000003</v>
      </c>
      <c r="X10" s="34">
        <v>47.602803999999999</v>
      </c>
      <c r="Y10" s="34">
        <v>47.518639</v>
      </c>
      <c r="Z10" s="34">
        <v>45.710852000000003</v>
      </c>
      <c r="AA10" s="34">
        <v>44.060189000000001</v>
      </c>
      <c r="AB10" s="34">
        <v>44.018887999999997</v>
      </c>
      <c r="AC10" s="34">
        <v>41.815978999999999</v>
      </c>
      <c r="AD10" s="34">
        <v>35.763852999999997</v>
      </c>
      <c r="AE10" s="34">
        <v>39.430148000000003</v>
      </c>
      <c r="AF10" s="34">
        <v>43.069394000000003</v>
      </c>
      <c r="AG10" s="34">
        <v>43.388767000000001</v>
      </c>
      <c r="AH10" s="34">
        <v>47.159948</v>
      </c>
      <c r="AI10" s="34">
        <v>45.772016999999998</v>
      </c>
      <c r="AJ10" s="34">
        <v>44.317433000000001</v>
      </c>
      <c r="AK10" s="34">
        <v>40.984302999999997</v>
      </c>
      <c r="AL10" s="34">
        <v>42.759405000000001</v>
      </c>
      <c r="AM10" s="34">
        <v>44.845035000000003</v>
      </c>
      <c r="AN10" s="34">
        <v>39.706701000000002</v>
      </c>
      <c r="AO10" s="34">
        <v>47.781933000000002</v>
      </c>
      <c r="AP10" s="34">
        <v>41.876334</v>
      </c>
      <c r="AQ10" s="34">
        <v>44.020249</v>
      </c>
      <c r="AR10" s="34">
        <v>42.239888000000001</v>
      </c>
      <c r="AS10" s="34">
        <v>45.160637999999999</v>
      </c>
      <c r="AT10" s="34">
        <v>46.957822</v>
      </c>
      <c r="AU10" s="34">
        <v>43.802562999999999</v>
      </c>
      <c r="AV10" s="34">
        <v>44.639249</v>
      </c>
      <c r="AW10" s="34">
        <v>43.250397999999997</v>
      </c>
      <c r="AX10" s="34">
        <v>44.142608000000003</v>
      </c>
      <c r="AY10" s="34">
        <v>45.84592</v>
      </c>
      <c r="AZ10" s="896">
        <v>41.461249000000002</v>
      </c>
      <c r="BA10" s="896">
        <v>45.847718999999998</v>
      </c>
      <c r="BB10" s="896">
        <v>41.300328</v>
      </c>
      <c r="BC10" s="896">
        <v>42.091439809999997</v>
      </c>
      <c r="BD10" s="437">
        <v>41.480469999999997</v>
      </c>
      <c r="BE10" s="437">
        <v>42.610619999999997</v>
      </c>
      <c r="BF10" s="437">
        <v>46.515329999999999</v>
      </c>
      <c r="BG10" s="437">
        <v>42.37509</v>
      </c>
      <c r="BH10" s="437">
        <v>43.871229999999997</v>
      </c>
      <c r="BI10" s="437">
        <v>42.792349999999999</v>
      </c>
      <c r="BJ10" s="437">
        <v>42.250070000000001</v>
      </c>
      <c r="BK10" s="437">
        <v>45.560949999999998</v>
      </c>
      <c r="BL10" s="437">
        <v>38.689639999999997</v>
      </c>
      <c r="BM10" s="437">
        <v>42.309370000000001</v>
      </c>
      <c r="BN10" s="437">
        <v>37.519579999999998</v>
      </c>
      <c r="BO10" s="437">
        <v>40.696390000000001</v>
      </c>
      <c r="BP10" s="437">
        <v>40.239269999999998</v>
      </c>
      <c r="BQ10" s="437">
        <v>41.59413</v>
      </c>
      <c r="BR10" s="437">
        <v>45.40558</v>
      </c>
      <c r="BS10" s="437">
        <v>40.979379999999999</v>
      </c>
      <c r="BT10" s="437">
        <v>42.271799999999999</v>
      </c>
      <c r="BU10" s="437">
        <v>41.056249999999999</v>
      </c>
      <c r="BV10" s="437">
        <v>40.437730000000002</v>
      </c>
    </row>
    <row r="11" spans="1:74" ht="11.1" customHeight="1" x14ac:dyDescent="0.2">
      <c r="A11" s="47" t="s">
        <v>115</v>
      </c>
      <c r="B11" s="722" t="s">
        <v>981</v>
      </c>
      <c r="C11" s="343">
        <v>13.45969</v>
      </c>
      <c r="D11" s="343">
        <v>12.916791999999999</v>
      </c>
      <c r="E11" s="343">
        <v>13.907807</v>
      </c>
      <c r="F11" s="343">
        <v>12.883153</v>
      </c>
      <c r="G11" s="343">
        <v>13.762204000000001</v>
      </c>
      <c r="H11" s="343">
        <v>13.517059</v>
      </c>
      <c r="I11" s="343">
        <v>12.841676</v>
      </c>
      <c r="J11" s="343">
        <v>13.961724999999999</v>
      </c>
      <c r="K11" s="343">
        <v>13.433665</v>
      </c>
      <c r="L11" s="343">
        <v>14.194516</v>
      </c>
      <c r="M11" s="343">
        <v>13.481558</v>
      </c>
      <c r="N11" s="343">
        <v>12.629568000000001</v>
      </c>
      <c r="O11" s="343">
        <v>14.770154</v>
      </c>
      <c r="P11" s="343">
        <v>13.236259</v>
      </c>
      <c r="Q11" s="343">
        <v>15.052104999999999</v>
      </c>
      <c r="R11" s="343">
        <v>14.063772</v>
      </c>
      <c r="S11" s="343">
        <v>14.439529</v>
      </c>
      <c r="T11" s="343">
        <v>14.116864</v>
      </c>
      <c r="U11" s="343">
        <v>12.857955</v>
      </c>
      <c r="V11" s="343">
        <v>13.970018</v>
      </c>
      <c r="W11" s="343">
        <v>13.416847000000001</v>
      </c>
      <c r="X11" s="343">
        <v>13.401282999999999</v>
      </c>
      <c r="Y11" s="343">
        <v>13.377580999999999</v>
      </c>
      <c r="Z11" s="343">
        <v>12.868648</v>
      </c>
      <c r="AA11" s="343">
        <v>13.419525999999999</v>
      </c>
      <c r="AB11" s="343">
        <v>13.406929</v>
      </c>
      <c r="AC11" s="343">
        <v>12.735989999999999</v>
      </c>
      <c r="AD11" s="343">
        <v>12.09253</v>
      </c>
      <c r="AE11" s="343">
        <v>13.332166000000001</v>
      </c>
      <c r="AF11" s="343">
        <v>14.562701000000001</v>
      </c>
      <c r="AG11" s="343">
        <v>12.691197000000001</v>
      </c>
      <c r="AH11" s="343">
        <v>13.794235</v>
      </c>
      <c r="AI11" s="343">
        <v>13.388299</v>
      </c>
      <c r="AJ11" s="343">
        <v>13.367653000000001</v>
      </c>
      <c r="AK11" s="343">
        <v>12.362292999999999</v>
      </c>
      <c r="AL11" s="343">
        <v>12.897736999999999</v>
      </c>
      <c r="AM11" s="343">
        <v>13.467164</v>
      </c>
      <c r="AN11" s="343">
        <v>11.924091000000001</v>
      </c>
      <c r="AO11" s="343">
        <v>14.349178</v>
      </c>
      <c r="AP11" s="343">
        <v>13.212796000000001</v>
      </c>
      <c r="AQ11" s="343">
        <v>13.889249</v>
      </c>
      <c r="AR11" s="343">
        <v>13.327510999999999</v>
      </c>
      <c r="AS11" s="343">
        <v>13.004738</v>
      </c>
      <c r="AT11" s="343">
        <v>13.522240999999999</v>
      </c>
      <c r="AU11" s="343">
        <v>12.613652999999999</v>
      </c>
      <c r="AV11" s="343">
        <v>13.741175999999999</v>
      </c>
      <c r="AW11" s="343">
        <v>13.313650000000001</v>
      </c>
      <c r="AX11" s="343">
        <v>13.588262</v>
      </c>
      <c r="AY11" s="343">
        <v>13.963536</v>
      </c>
      <c r="AZ11" s="874">
        <v>12.611046</v>
      </c>
      <c r="BA11" s="874">
        <v>13.955519000000001</v>
      </c>
      <c r="BB11" s="874">
        <v>12.432741</v>
      </c>
      <c r="BC11" s="874">
        <v>12.622011519000001</v>
      </c>
      <c r="BD11" s="354">
        <v>12.76333</v>
      </c>
      <c r="BE11" s="354">
        <v>11.659700000000001</v>
      </c>
      <c r="BF11" s="354">
        <v>12.883150000000001</v>
      </c>
      <c r="BG11" s="354">
        <v>11.916169999999999</v>
      </c>
      <c r="BH11" s="354">
        <v>12.863569999999999</v>
      </c>
      <c r="BI11" s="354">
        <v>12.612539999999999</v>
      </c>
      <c r="BJ11" s="354">
        <v>12.7239</v>
      </c>
      <c r="BK11" s="354">
        <v>15.924630000000001</v>
      </c>
      <c r="BL11" s="354">
        <v>13.37847</v>
      </c>
      <c r="BM11" s="354">
        <v>14.028409999999999</v>
      </c>
      <c r="BN11" s="354">
        <v>12.669980000000001</v>
      </c>
      <c r="BO11" s="354">
        <v>13.34675</v>
      </c>
      <c r="BP11" s="354">
        <v>13.107480000000001</v>
      </c>
      <c r="BQ11" s="354">
        <v>11.77765</v>
      </c>
      <c r="BR11" s="354">
        <v>12.790889999999999</v>
      </c>
      <c r="BS11" s="354">
        <v>11.61571</v>
      </c>
      <c r="BT11" s="354">
        <v>12.4481</v>
      </c>
      <c r="BU11" s="354">
        <v>12.09202</v>
      </c>
      <c r="BV11" s="354">
        <v>12.143739999999999</v>
      </c>
    </row>
    <row r="12" spans="1:74" ht="11.1" customHeight="1" x14ac:dyDescent="0.2">
      <c r="A12" s="47" t="s">
        <v>116</v>
      </c>
      <c r="B12" s="722" t="s">
        <v>982</v>
      </c>
      <c r="C12" s="343">
        <v>7.9840910000000003</v>
      </c>
      <c r="D12" s="343">
        <v>7.6620379999999999</v>
      </c>
      <c r="E12" s="343">
        <v>8.249898</v>
      </c>
      <c r="F12" s="343">
        <v>8.0796589999999995</v>
      </c>
      <c r="G12" s="343">
        <v>8.6309260000000005</v>
      </c>
      <c r="H12" s="343">
        <v>8.4771970000000003</v>
      </c>
      <c r="I12" s="343">
        <v>7.8965889999999996</v>
      </c>
      <c r="J12" s="343">
        <v>8.5853389999999994</v>
      </c>
      <c r="K12" s="343">
        <v>8.2606710000000003</v>
      </c>
      <c r="L12" s="343">
        <v>8.6510029999999993</v>
      </c>
      <c r="M12" s="343">
        <v>8.2164699999999993</v>
      </c>
      <c r="N12" s="343">
        <v>7.6972500000000004</v>
      </c>
      <c r="O12" s="343">
        <v>8.691065</v>
      </c>
      <c r="P12" s="343">
        <v>7.7885039999999996</v>
      </c>
      <c r="Q12" s="343">
        <v>8.856973</v>
      </c>
      <c r="R12" s="343">
        <v>7.7413410000000002</v>
      </c>
      <c r="S12" s="343">
        <v>7.9481760000000001</v>
      </c>
      <c r="T12" s="343">
        <v>7.7705320000000002</v>
      </c>
      <c r="U12" s="343">
        <v>7.2269829999999997</v>
      </c>
      <c r="V12" s="343">
        <v>7.8520240000000001</v>
      </c>
      <c r="W12" s="343">
        <v>7.5410469999999998</v>
      </c>
      <c r="X12" s="343">
        <v>7.5233790000000003</v>
      </c>
      <c r="Y12" s="343">
        <v>7.5100920000000002</v>
      </c>
      <c r="Z12" s="343">
        <v>7.2243899999999996</v>
      </c>
      <c r="AA12" s="343">
        <v>7.5525690000000001</v>
      </c>
      <c r="AB12" s="343">
        <v>7.5455009999999998</v>
      </c>
      <c r="AC12" s="343">
        <v>7.1678579999999998</v>
      </c>
      <c r="AD12" s="343">
        <v>6.1406039999999997</v>
      </c>
      <c r="AE12" s="343">
        <v>6.7701279999999997</v>
      </c>
      <c r="AF12" s="343">
        <v>7.3949749999999996</v>
      </c>
      <c r="AG12" s="343">
        <v>6.9062289999999997</v>
      </c>
      <c r="AH12" s="343">
        <v>7.5064960000000003</v>
      </c>
      <c r="AI12" s="343">
        <v>7.2855429999999997</v>
      </c>
      <c r="AJ12" s="343">
        <v>6.5863300000000002</v>
      </c>
      <c r="AK12" s="343">
        <v>6.090973</v>
      </c>
      <c r="AL12" s="343">
        <v>6.3547750000000001</v>
      </c>
      <c r="AM12" s="343">
        <v>7.7727279999999999</v>
      </c>
      <c r="AN12" s="343">
        <v>6.882117</v>
      </c>
      <c r="AO12" s="343">
        <v>8.2817100000000003</v>
      </c>
      <c r="AP12" s="343">
        <v>6.3844329999999996</v>
      </c>
      <c r="AQ12" s="343">
        <v>6.7112999999999996</v>
      </c>
      <c r="AR12" s="343">
        <v>6.4398559999999998</v>
      </c>
      <c r="AS12" s="343">
        <v>6.7872050000000002</v>
      </c>
      <c r="AT12" s="343">
        <v>7.0573069999999998</v>
      </c>
      <c r="AU12" s="343">
        <v>6.5831270000000002</v>
      </c>
      <c r="AV12" s="343">
        <v>6.6866849999999998</v>
      </c>
      <c r="AW12" s="343">
        <v>6.4786339999999996</v>
      </c>
      <c r="AX12" s="343">
        <v>6.6122759999999996</v>
      </c>
      <c r="AY12" s="343">
        <v>7.180733</v>
      </c>
      <c r="AZ12" s="874">
        <v>6.4971690000000004</v>
      </c>
      <c r="BA12" s="874">
        <v>7.1963559999999998</v>
      </c>
      <c r="BB12" s="874">
        <v>6.2349180000000004</v>
      </c>
      <c r="BC12" s="874">
        <v>6.3167886619000004</v>
      </c>
      <c r="BD12" s="354">
        <v>6.280043</v>
      </c>
      <c r="BE12" s="354">
        <v>6.2140329999999997</v>
      </c>
      <c r="BF12" s="354">
        <v>7.0710030000000001</v>
      </c>
      <c r="BG12" s="354">
        <v>6.4517600000000002</v>
      </c>
      <c r="BH12" s="354">
        <v>6.7024460000000001</v>
      </c>
      <c r="BI12" s="354">
        <v>6.5840339999999999</v>
      </c>
      <c r="BJ12" s="354">
        <v>6.561534</v>
      </c>
      <c r="BK12" s="354">
        <v>7.6256630000000003</v>
      </c>
      <c r="BL12" s="354">
        <v>6.4454789999999997</v>
      </c>
      <c r="BM12" s="354">
        <v>7.185816</v>
      </c>
      <c r="BN12" s="354">
        <v>6.2727940000000002</v>
      </c>
      <c r="BO12" s="354">
        <v>6.8250380000000002</v>
      </c>
      <c r="BP12" s="354">
        <v>6.5717239999999997</v>
      </c>
      <c r="BQ12" s="354">
        <v>6.3767829999999996</v>
      </c>
      <c r="BR12" s="354">
        <v>7.0925669999999998</v>
      </c>
      <c r="BS12" s="354">
        <v>6.3324559999999996</v>
      </c>
      <c r="BT12" s="354">
        <v>6.4928239999999997</v>
      </c>
      <c r="BU12" s="354">
        <v>6.299347</v>
      </c>
      <c r="BV12" s="354">
        <v>6.2232000000000003</v>
      </c>
    </row>
    <row r="13" spans="1:74" ht="11.1" customHeight="1" x14ac:dyDescent="0.2">
      <c r="A13" s="47" t="s">
        <v>117</v>
      </c>
      <c r="B13" s="722" t="s">
        <v>983</v>
      </c>
      <c r="C13" s="343">
        <v>28.443481999999999</v>
      </c>
      <c r="D13" s="343">
        <v>27.296237000000001</v>
      </c>
      <c r="E13" s="343">
        <v>29.390435</v>
      </c>
      <c r="F13" s="343">
        <v>25.424655999999999</v>
      </c>
      <c r="G13" s="343">
        <v>27.159396000000001</v>
      </c>
      <c r="H13" s="343">
        <v>26.675813999999999</v>
      </c>
      <c r="I13" s="343">
        <v>28.562982000000002</v>
      </c>
      <c r="J13" s="343">
        <v>31.054283000000002</v>
      </c>
      <c r="K13" s="343">
        <v>29.879783</v>
      </c>
      <c r="L13" s="343">
        <v>28.486376</v>
      </c>
      <c r="M13" s="343">
        <v>27.055565000000001</v>
      </c>
      <c r="N13" s="343">
        <v>25.345728999999999</v>
      </c>
      <c r="O13" s="343">
        <v>27.591512999999999</v>
      </c>
      <c r="P13" s="343">
        <v>24.726140999999998</v>
      </c>
      <c r="Q13" s="343">
        <v>28.118190999999999</v>
      </c>
      <c r="R13" s="343">
        <v>25.201066000000001</v>
      </c>
      <c r="S13" s="343">
        <v>25.874428999999999</v>
      </c>
      <c r="T13" s="343">
        <v>25.296164000000001</v>
      </c>
      <c r="U13" s="343">
        <v>26.509705</v>
      </c>
      <c r="V13" s="343">
        <v>28.802461000000001</v>
      </c>
      <c r="W13" s="343">
        <v>27.661904</v>
      </c>
      <c r="X13" s="343">
        <v>26.678142000000001</v>
      </c>
      <c r="Y13" s="343">
        <v>26.630966000000001</v>
      </c>
      <c r="Z13" s="343">
        <v>25.617813999999999</v>
      </c>
      <c r="AA13" s="343">
        <v>23.088094000000002</v>
      </c>
      <c r="AB13" s="343">
        <v>23.066458000000001</v>
      </c>
      <c r="AC13" s="343">
        <v>21.912130999999999</v>
      </c>
      <c r="AD13" s="343">
        <v>17.530719000000001</v>
      </c>
      <c r="AE13" s="343">
        <v>19.327853999999999</v>
      </c>
      <c r="AF13" s="343">
        <v>21.111718</v>
      </c>
      <c r="AG13" s="343">
        <v>23.791340999999999</v>
      </c>
      <c r="AH13" s="343">
        <v>25.859217000000001</v>
      </c>
      <c r="AI13" s="343">
        <v>25.098175000000001</v>
      </c>
      <c r="AJ13" s="343">
        <v>24.36345</v>
      </c>
      <c r="AK13" s="343">
        <v>22.531037000000001</v>
      </c>
      <c r="AL13" s="343">
        <v>23.506893000000002</v>
      </c>
      <c r="AM13" s="343">
        <v>23.605143000000002</v>
      </c>
      <c r="AN13" s="343">
        <v>20.900493000000001</v>
      </c>
      <c r="AO13" s="343">
        <v>25.151045</v>
      </c>
      <c r="AP13" s="343">
        <v>22.279105000000001</v>
      </c>
      <c r="AQ13" s="343">
        <v>23.419699999999999</v>
      </c>
      <c r="AR13" s="343">
        <v>22.472521</v>
      </c>
      <c r="AS13" s="343">
        <v>25.368694999999999</v>
      </c>
      <c r="AT13" s="343">
        <v>26.378274000000001</v>
      </c>
      <c r="AU13" s="343">
        <v>24.605782999999999</v>
      </c>
      <c r="AV13" s="343">
        <v>24.211387999999999</v>
      </c>
      <c r="AW13" s="343">
        <v>23.458113999999998</v>
      </c>
      <c r="AX13" s="343">
        <v>23.942070000000001</v>
      </c>
      <c r="AY13" s="343">
        <v>24.701650999999998</v>
      </c>
      <c r="AZ13" s="874">
        <v>22.353034000000001</v>
      </c>
      <c r="BA13" s="874">
        <v>24.695844000000001</v>
      </c>
      <c r="BB13" s="874">
        <v>22.632669</v>
      </c>
      <c r="BC13" s="874">
        <v>23.152639628999999</v>
      </c>
      <c r="BD13" s="354">
        <v>22.437090000000001</v>
      </c>
      <c r="BE13" s="354">
        <v>24.736889999999999</v>
      </c>
      <c r="BF13" s="354">
        <v>26.56118</v>
      </c>
      <c r="BG13" s="354">
        <v>24.007159999999999</v>
      </c>
      <c r="BH13" s="354">
        <v>24.305209999999999</v>
      </c>
      <c r="BI13" s="354">
        <v>23.595780000000001</v>
      </c>
      <c r="BJ13" s="354">
        <v>22.964639999999999</v>
      </c>
      <c r="BK13" s="354">
        <v>22.010649999999998</v>
      </c>
      <c r="BL13" s="354">
        <v>18.865690000000001</v>
      </c>
      <c r="BM13" s="354">
        <v>21.095140000000001</v>
      </c>
      <c r="BN13" s="354">
        <v>18.576799999999999</v>
      </c>
      <c r="BO13" s="354">
        <v>20.524609999999999</v>
      </c>
      <c r="BP13" s="354">
        <v>20.56006</v>
      </c>
      <c r="BQ13" s="354">
        <v>23.439689999999999</v>
      </c>
      <c r="BR13" s="354">
        <v>25.522120000000001</v>
      </c>
      <c r="BS13" s="354">
        <v>23.031220000000001</v>
      </c>
      <c r="BT13" s="354">
        <v>23.330880000000001</v>
      </c>
      <c r="BU13" s="354">
        <v>22.66488</v>
      </c>
      <c r="BV13" s="354">
        <v>22.070789999999999</v>
      </c>
    </row>
    <row r="14" spans="1:74" s="277" customFormat="1" ht="11.1" customHeight="1" x14ac:dyDescent="0.2">
      <c r="A14" s="436" t="s">
        <v>1454</v>
      </c>
      <c r="B14" s="721" t="s">
        <v>1179</v>
      </c>
      <c r="C14" s="34">
        <v>-5.0157049999999996</v>
      </c>
      <c r="D14" s="34">
        <v>-7.0159979999999997</v>
      </c>
      <c r="E14" s="34">
        <v>-7.0478319999999997</v>
      </c>
      <c r="F14" s="34">
        <v>-7.118493</v>
      </c>
      <c r="G14" s="34">
        <v>-7.213298</v>
      </c>
      <c r="H14" s="34">
        <v>-7.4646819999999998</v>
      </c>
      <c r="I14" s="34">
        <v>-5.6288460000000002</v>
      </c>
      <c r="J14" s="34">
        <v>-6.7662750000000003</v>
      </c>
      <c r="K14" s="34">
        <v>-6.748977</v>
      </c>
      <c r="L14" s="34">
        <v>-6.3778389999999998</v>
      </c>
      <c r="M14" s="34">
        <v>-6.5964270000000003</v>
      </c>
      <c r="N14" s="34">
        <v>-6.6478970000000004</v>
      </c>
      <c r="O14" s="34">
        <v>-6.6417979999999996</v>
      </c>
      <c r="P14" s="34">
        <v>-7.9558160000000004</v>
      </c>
      <c r="Q14" s="34">
        <v>-8.9110490000000002</v>
      </c>
      <c r="R14" s="34">
        <v>-7.4111260000000003</v>
      </c>
      <c r="S14" s="34">
        <v>-8.1241439999999994</v>
      </c>
      <c r="T14" s="34">
        <v>-8.1545190000000005</v>
      </c>
      <c r="U14" s="34">
        <v>-6.3754780000000002</v>
      </c>
      <c r="V14" s="34">
        <v>-8.7646049999999995</v>
      </c>
      <c r="W14" s="34">
        <v>-8.5016700000000007</v>
      </c>
      <c r="X14" s="34">
        <v>-8.7919459999999994</v>
      </c>
      <c r="Y14" s="34">
        <v>-8.0528840000000006</v>
      </c>
      <c r="Z14" s="34">
        <v>-8.5129040000000007</v>
      </c>
      <c r="AA14" s="34">
        <v>-8.33521</v>
      </c>
      <c r="AB14" s="34">
        <v>-8.5291490000000003</v>
      </c>
      <c r="AC14" s="34">
        <v>-9.5775889999999997</v>
      </c>
      <c r="AD14" s="34">
        <v>-6.511323</v>
      </c>
      <c r="AE14" s="34">
        <v>-9.0431980000000003</v>
      </c>
      <c r="AF14" s="34">
        <v>-9.9620499999999996</v>
      </c>
      <c r="AG14" s="34">
        <v>-8.7203992968000001</v>
      </c>
      <c r="AH14" s="34">
        <v>-8.8307950000000002</v>
      </c>
      <c r="AI14" s="34">
        <v>-9.3185409999999997</v>
      </c>
      <c r="AJ14" s="34">
        <v>-8.9994350000000001</v>
      </c>
      <c r="AK14" s="34">
        <v>-9.1379260000000002</v>
      </c>
      <c r="AL14" s="34">
        <v>-9.363054</v>
      </c>
      <c r="AM14" s="34">
        <v>-7.4811881329999999</v>
      </c>
      <c r="AN14" s="34">
        <v>-7.1899032361000002</v>
      </c>
      <c r="AO14" s="34">
        <v>-9.1083780000000001</v>
      </c>
      <c r="AP14" s="34">
        <v>-7.3199714217</v>
      </c>
      <c r="AQ14" s="34">
        <v>-7.6483379999999999</v>
      </c>
      <c r="AR14" s="34">
        <v>-6.7174755008</v>
      </c>
      <c r="AS14" s="34">
        <v>-6.2965575843000003</v>
      </c>
      <c r="AT14" s="34">
        <v>-7.9290409999999998</v>
      </c>
      <c r="AU14" s="34">
        <v>-7.4605329999999999</v>
      </c>
      <c r="AV14" s="34">
        <v>-7.4083719787</v>
      </c>
      <c r="AW14" s="34">
        <v>-7.6405430000000001</v>
      </c>
      <c r="AX14" s="34">
        <v>-7.4995627780999996</v>
      </c>
      <c r="AY14" s="34">
        <v>-7.4633500000000002</v>
      </c>
      <c r="AZ14" s="896">
        <v>-6.2385760000000001</v>
      </c>
      <c r="BA14" s="896">
        <v>-9.2491289999999999</v>
      </c>
      <c r="BB14" s="896">
        <v>-7.5686730000000004</v>
      </c>
      <c r="BC14" s="896">
        <v>-7.1414429999999998</v>
      </c>
      <c r="BD14" s="437">
        <v>-7.3957920000000001</v>
      </c>
      <c r="BE14" s="437">
        <v>-7.0077829999999999</v>
      </c>
      <c r="BF14" s="437">
        <v>-8.0535759999999996</v>
      </c>
      <c r="BG14" s="437">
        <v>-7.8664829999999997</v>
      </c>
      <c r="BH14" s="437">
        <v>-8.3522449999999999</v>
      </c>
      <c r="BI14" s="437">
        <v>-8.2494390000000006</v>
      </c>
      <c r="BJ14" s="437">
        <v>-9.1012249999999995</v>
      </c>
      <c r="BK14" s="437">
        <v>-6.7686840000000004</v>
      </c>
      <c r="BL14" s="437">
        <v>-6.7919489999999998</v>
      </c>
      <c r="BM14" s="437">
        <v>-8.53416</v>
      </c>
      <c r="BN14" s="437">
        <v>-7.4029920000000002</v>
      </c>
      <c r="BO14" s="437">
        <v>-7.2542619999999998</v>
      </c>
      <c r="BP14" s="437">
        <v>-7.5257990000000001</v>
      </c>
      <c r="BQ14" s="437">
        <v>-7.2014290000000001</v>
      </c>
      <c r="BR14" s="437">
        <v>-8.1761800000000004</v>
      </c>
      <c r="BS14" s="437">
        <v>-7.9109150000000001</v>
      </c>
      <c r="BT14" s="437">
        <v>-8.7300299999999993</v>
      </c>
      <c r="BU14" s="437">
        <v>-8.3235320000000002</v>
      </c>
      <c r="BV14" s="437">
        <v>-9.2001869999999997</v>
      </c>
    </row>
    <row r="15" spans="1:74" s="717" customFormat="1" ht="11.1" customHeight="1" x14ac:dyDescent="0.2">
      <c r="A15" s="716" t="s">
        <v>119</v>
      </c>
      <c r="B15" s="722" t="s">
        <v>1343</v>
      </c>
      <c r="C15" s="343">
        <v>0.50270199999999998</v>
      </c>
      <c r="D15" s="343">
        <v>0.28925400000000001</v>
      </c>
      <c r="E15" s="343">
        <v>0.52970899999999999</v>
      </c>
      <c r="F15" s="343">
        <v>0.68416500000000002</v>
      </c>
      <c r="G15" s="343">
        <v>0.32450899999999999</v>
      </c>
      <c r="H15" s="343">
        <v>0.62746999999999997</v>
      </c>
      <c r="I15" s="343">
        <v>0.65998699999999999</v>
      </c>
      <c r="J15" s="343">
        <v>0.77902899999999997</v>
      </c>
      <c r="K15" s="343">
        <v>0.53134199999999998</v>
      </c>
      <c r="L15" s="343">
        <v>0.40368100000000001</v>
      </c>
      <c r="M15" s="343">
        <v>0.68949099999999997</v>
      </c>
      <c r="N15" s="343">
        <v>0.292128</v>
      </c>
      <c r="O15" s="343">
        <v>0.43973600000000002</v>
      </c>
      <c r="P15" s="343">
        <v>0.29964200000000002</v>
      </c>
      <c r="Q15" s="343">
        <v>0.28083599999999997</v>
      </c>
      <c r="R15" s="343">
        <v>0.42641400000000002</v>
      </c>
      <c r="S15" s="343">
        <v>0.305446</v>
      </c>
      <c r="T15" s="343">
        <v>0.282364</v>
      </c>
      <c r="U15" s="343">
        <v>0.32570700000000002</v>
      </c>
      <c r="V15" s="343">
        <v>0.35474099999999997</v>
      </c>
      <c r="W15" s="343">
        <v>0.313973</v>
      </c>
      <c r="X15" s="343">
        <v>0.41334900000000002</v>
      </c>
      <c r="Y15" s="343">
        <v>0.335148</v>
      </c>
      <c r="Z15" s="343">
        <v>0.232768</v>
      </c>
      <c r="AA15" s="343">
        <v>9.3540999999999999E-2</v>
      </c>
      <c r="AB15" s="343">
        <v>0.15052699999999999</v>
      </c>
      <c r="AC15" s="343">
        <v>8.4850999999999996E-2</v>
      </c>
      <c r="AD15" s="343">
        <v>0.25353900000000001</v>
      </c>
      <c r="AE15" s="343">
        <v>7.9714999999999994E-2</v>
      </c>
      <c r="AF15" s="343">
        <v>0.20256399999999999</v>
      </c>
      <c r="AG15" s="343">
        <v>0.18488070323</v>
      </c>
      <c r="AH15" s="343">
        <v>0.28809200000000001</v>
      </c>
      <c r="AI15" s="343">
        <v>0.24795600000000001</v>
      </c>
      <c r="AJ15" s="343">
        <v>0.118162</v>
      </c>
      <c r="AK15" s="343">
        <v>0.16708500000000001</v>
      </c>
      <c r="AL15" s="343">
        <v>0.126801</v>
      </c>
      <c r="AM15" s="343">
        <v>0.24458186699000001</v>
      </c>
      <c r="AN15" s="343">
        <v>0.19734876392</v>
      </c>
      <c r="AO15" s="343">
        <v>0.190439</v>
      </c>
      <c r="AP15" s="343">
        <v>0.26411457831000001</v>
      </c>
      <c r="AQ15" s="343">
        <v>0.195683</v>
      </c>
      <c r="AR15" s="343">
        <v>0.23220049918999999</v>
      </c>
      <c r="AS15" s="343">
        <v>0.22099441573</v>
      </c>
      <c r="AT15" s="343">
        <v>0.240645</v>
      </c>
      <c r="AU15" s="343">
        <v>0.19603400000000001</v>
      </c>
      <c r="AV15" s="343">
        <v>0.35765550260000001</v>
      </c>
      <c r="AW15" s="343">
        <v>0.33391700000000002</v>
      </c>
      <c r="AX15" s="343">
        <v>0.22574757644999999</v>
      </c>
      <c r="AY15" s="343">
        <v>0.39134200000000002</v>
      </c>
      <c r="AZ15" s="874">
        <v>0.25442500000000001</v>
      </c>
      <c r="BA15" s="874">
        <v>9.1039999999999996E-2</v>
      </c>
      <c r="BB15" s="874">
        <v>0.2462628</v>
      </c>
      <c r="BC15" s="874">
        <v>0.3789844</v>
      </c>
      <c r="BD15" s="354">
        <v>0.38712819999999998</v>
      </c>
      <c r="BE15" s="354">
        <v>0.43575069999999999</v>
      </c>
      <c r="BF15" s="354">
        <v>0.37246319999999999</v>
      </c>
      <c r="BG15" s="354">
        <v>0.32977289999999998</v>
      </c>
      <c r="BH15" s="354">
        <v>0.29859970000000002</v>
      </c>
      <c r="BI15" s="354">
        <v>0.35555969999999998</v>
      </c>
      <c r="BJ15" s="354">
        <v>0.31871090000000002</v>
      </c>
      <c r="BK15" s="354">
        <v>0.32979700000000001</v>
      </c>
      <c r="BL15" s="354">
        <v>0.15269350000000001</v>
      </c>
      <c r="BM15" s="354">
        <v>0.25859900000000002</v>
      </c>
      <c r="BN15" s="354">
        <v>0.30668580000000001</v>
      </c>
      <c r="BO15" s="354">
        <v>0.39170569999999999</v>
      </c>
      <c r="BP15" s="354">
        <v>0.38450319999999999</v>
      </c>
      <c r="BQ15" s="354">
        <v>0.42763790000000002</v>
      </c>
      <c r="BR15" s="354">
        <v>0.36120530000000001</v>
      </c>
      <c r="BS15" s="354">
        <v>0.31529190000000001</v>
      </c>
      <c r="BT15" s="354">
        <v>0.28084969999999998</v>
      </c>
      <c r="BU15" s="354">
        <v>0.33585710000000002</v>
      </c>
      <c r="BV15" s="354">
        <v>0.2970119</v>
      </c>
    </row>
    <row r="16" spans="1:74" s="717" customFormat="1" ht="11.1" customHeight="1" x14ac:dyDescent="0.2">
      <c r="A16" s="716" t="s">
        <v>120</v>
      </c>
      <c r="B16" s="722" t="s">
        <v>1344</v>
      </c>
      <c r="C16" s="343">
        <v>5.5184069999999998</v>
      </c>
      <c r="D16" s="343">
        <v>7.3052520000000003</v>
      </c>
      <c r="E16" s="343">
        <v>7.5775410000000001</v>
      </c>
      <c r="F16" s="343">
        <v>7.8026580000000001</v>
      </c>
      <c r="G16" s="343">
        <v>7.5378069999999999</v>
      </c>
      <c r="H16" s="343">
        <v>8.0921520000000005</v>
      </c>
      <c r="I16" s="343">
        <v>6.2888330000000003</v>
      </c>
      <c r="J16" s="343">
        <v>7.5453039999999998</v>
      </c>
      <c r="K16" s="343">
        <v>7.2803190000000004</v>
      </c>
      <c r="L16" s="343">
        <v>6.7815200000000004</v>
      </c>
      <c r="M16" s="343">
        <v>7.2859179999999997</v>
      </c>
      <c r="N16" s="343">
        <v>6.9400250000000003</v>
      </c>
      <c r="O16" s="343">
        <v>7.0815340000000004</v>
      </c>
      <c r="P16" s="343">
        <v>8.2554580000000009</v>
      </c>
      <c r="Q16" s="343">
        <v>9.1918849999999992</v>
      </c>
      <c r="R16" s="343">
        <v>7.8375399999999997</v>
      </c>
      <c r="S16" s="343">
        <v>8.4295899999999993</v>
      </c>
      <c r="T16" s="343">
        <v>8.4368829999999999</v>
      </c>
      <c r="U16" s="343">
        <v>6.7011849999999997</v>
      </c>
      <c r="V16" s="343">
        <v>9.1193460000000002</v>
      </c>
      <c r="W16" s="343">
        <v>8.8156429999999997</v>
      </c>
      <c r="X16" s="343">
        <v>9.2052949999999996</v>
      </c>
      <c r="Y16" s="343">
        <v>8.3880320000000008</v>
      </c>
      <c r="Z16" s="343">
        <v>8.7456720000000008</v>
      </c>
      <c r="AA16" s="343">
        <v>8.4287510000000001</v>
      </c>
      <c r="AB16" s="343">
        <v>8.6796760000000006</v>
      </c>
      <c r="AC16" s="343">
        <v>9.6624400000000001</v>
      </c>
      <c r="AD16" s="343">
        <v>6.7648619999999999</v>
      </c>
      <c r="AE16" s="343">
        <v>9.1229130000000005</v>
      </c>
      <c r="AF16" s="343">
        <v>10.164614</v>
      </c>
      <c r="AG16" s="343">
        <v>8.9052799999999994</v>
      </c>
      <c r="AH16" s="343">
        <v>9.1188870000000009</v>
      </c>
      <c r="AI16" s="343">
        <v>9.566497</v>
      </c>
      <c r="AJ16" s="343">
        <v>9.117597</v>
      </c>
      <c r="AK16" s="343">
        <v>9.3050110000000004</v>
      </c>
      <c r="AL16" s="343">
        <v>9.4898550000000004</v>
      </c>
      <c r="AM16" s="343">
        <v>7.7257699999999998</v>
      </c>
      <c r="AN16" s="343">
        <v>7.3872520000000002</v>
      </c>
      <c r="AO16" s="343">
        <v>9.2988169999999997</v>
      </c>
      <c r="AP16" s="343">
        <v>7.5840860000000001</v>
      </c>
      <c r="AQ16" s="343">
        <v>7.8440209999999997</v>
      </c>
      <c r="AR16" s="343">
        <v>6.9496760000000002</v>
      </c>
      <c r="AS16" s="343">
        <v>6.5175520000000002</v>
      </c>
      <c r="AT16" s="343">
        <v>8.1696860000000004</v>
      </c>
      <c r="AU16" s="343">
        <v>7.6565669999999999</v>
      </c>
      <c r="AV16" s="343">
        <v>7.7660274813000001</v>
      </c>
      <c r="AW16" s="343">
        <v>7.9744599999999997</v>
      </c>
      <c r="AX16" s="343">
        <v>7.7253103545000004</v>
      </c>
      <c r="AY16" s="343">
        <v>7.854692</v>
      </c>
      <c r="AZ16" s="874">
        <v>6.4930009999999996</v>
      </c>
      <c r="BA16" s="874">
        <v>9.3401689999999995</v>
      </c>
      <c r="BB16" s="874">
        <v>7.8149350000000002</v>
      </c>
      <c r="BC16" s="874">
        <v>7.5204269999999998</v>
      </c>
      <c r="BD16" s="354">
        <v>7.7829199999999998</v>
      </c>
      <c r="BE16" s="354">
        <v>7.4435339999999997</v>
      </c>
      <c r="BF16" s="354">
        <v>8.4260400000000004</v>
      </c>
      <c r="BG16" s="354">
        <v>8.196256</v>
      </c>
      <c r="BH16" s="354">
        <v>8.6508439999999993</v>
      </c>
      <c r="BI16" s="354">
        <v>8.6049989999999994</v>
      </c>
      <c r="BJ16" s="354">
        <v>9.4199359999999999</v>
      </c>
      <c r="BK16" s="354">
        <v>7.0984809999999996</v>
      </c>
      <c r="BL16" s="354">
        <v>6.944642</v>
      </c>
      <c r="BM16" s="354">
        <v>8.7927590000000002</v>
      </c>
      <c r="BN16" s="354">
        <v>7.7096780000000003</v>
      </c>
      <c r="BO16" s="354">
        <v>7.6459679999999999</v>
      </c>
      <c r="BP16" s="354">
        <v>7.9103029999999999</v>
      </c>
      <c r="BQ16" s="354">
        <v>7.629067</v>
      </c>
      <c r="BR16" s="354">
        <v>8.5373850000000004</v>
      </c>
      <c r="BS16" s="354">
        <v>8.2262070000000005</v>
      </c>
      <c r="BT16" s="354">
        <v>9.0108800000000002</v>
      </c>
      <c r="BU16" s="354">
        <v>8.6593889999999991</v>
      </c>
      <c r="BV16" s="354">
        <v>9.4971990000000002</v>
      </c>
    </row>
    <row r="17" spans="1:74" ht="11.1" customHeight="1" x14ac:dyDescent="0.2">
      <c r="A17" s="47" t="s">
        <v>121</v>
      </c>
      <c r="B17" s="723" t="s">
        <v>1345</v>
      </c>
      <c r="C17" s="343">
        <v>2.8675670000000002</v>
      </c>
      <c r="D17" s="343">
        <v>3.9834839999999998</v>
      </c>
      <c r="E17" s="343">
        <v>3.6464560000000001</v>
      </c>
      <c r="F17" s="343">
        <v>3.9406050000000001</v>
      </c>
      <c r="G17" s="343">
        <v>4.4709810000000001</v>
      </c>
      <c r="H17" s="343">
        <v>4.6886659999999996</v>
      </c>
      <c r="I17" s="343">
        <v>3.8087960000000001</v>
      </c>
      <c r="J17" s="343">
        <v>3.507873</v>
      </c>
      <c r="K17" s="343">
        <v>4.1654010000000001</v>
      </c>
      <c r="L17" s="343">
        <v>3.9011010000000002</v>
      </c>
      <c r="M17" s="343">
        <v>3.9591319999999999</v>
      </c>
      <c r="N17" s="343">
        <v>3.5378409999999998</v>
      </c>
      <c r="O17" s="343">
        <v>3.947028</v>
      </c>
      <c r="P17" s="343">
        <v>4.0777049999999999</v>
      </c>
      <c r="Q17" s="343">
        <v>4.0592689999999996</v>
      </c>
      <c r="R17" s="343">
        <v>3.9838260000000001</v>
      </c>
      <c r="S17" s="343">
        <v>4.5199309999999997</v>
      </c>
      <c r="T17" s="343">
        <v>4.2302920000000004</v>
      </c>
      <c r="U17" s="343">
        <v>3.8586070000000001</v>
      </c>
      <c r="V17" s="343">
        <v>5.1284859999999997</v>
      </c>
      <c r="W17" s="343">
        <v>4.537738</v>
      </c>
      <c r="X17" s="343">
        <v>4.2559519999999997</v>
      </c>
      <c r="Y17" s="343">
        <v>4.2799670000000001</v>
      </c>
      <c r="Z17" s="343">
        <v>4.2029579999999997</v>
      </c>
      <c r="AA17" s="343">
        <v>3.9392870000000002</v>
      </c>
      <c r="AB17" s="343">
        <v>4.5618369999999997</v>
      </c>
      <c r="AC17" s="343">
        <v>5.5548469999999996</v>
      </c>
      <c r="AD17" s="343">
        <v>3.468629</v>
      </c>
      <c r="AE17" s="343">
        <v>4.5436500000000004</v>
      </c>
      <c r="AF17" s="343">
        <v>5.8277330000000003</v>
      </c>
      <c r="AG17" s="343">
        <v>4.3086849999999997</v>
      </c>
      <c r="AH17" s="343">
        <v>4.3366249999999997</v>
      </c>
      <c r="AI17" s="343">
        <v>4.7500520000000002</v>
      </c>
      <c r="AJ17" s="343">
        <v>4.2634059999999998</v>
      </c>
      <c r="AK17" s="343">
        <v>5.2819120000000002</v>
      </c>
      <c r="AL17" s="343">
        <v>5.750203</v>
      </c>
      <c r="AM17" s="343">
        <v>3.7648570000000001</v>
      </c>
      <c r="AN17" s="343">
        <v>3.9979789999999999</v>
      </c>
      <c r="AO17" s="343">
        <v>4.9272400000000003</v>
      </c>
      <c r="AP17" s="343">
        <v>3.6171190000000002</v>
      </c>
      <c r="AQ17" s="343">
        <v>3.8988679999999998</v>
      </c>
      <c r="AR17" s="343">
        <v>4.0426419999999998</v>
      </c>
      <c r="AS17" s="343">
        <v>3.6217519999999999</v>
      </c>
      <c r="AT17" s="343">
        <v>4.6554500000000001</v>
      </c>
      <c r="AU17" s="343">
        <v>4.3151190000000001</v>
      </c>
      <c r="AV17" s="343">
        <v>3.9243283193999998</v>
      </c>
      <c r="AW17" s="343">
        <v>4.8812540000000002</v>
      </c>
      <c r="AX17" s="343">
        <v>4.4714069771</v>
      </c>
      <c r="AY17" s="343">
        <v>4.2250420000000002</v>
      </c>
      <c r="AZ17" s="874">
        <v>4.0310170000000003</v>
      </c>
      <c r="BA17" s="874">
        <v>5.0499260000000001</v>
      </c>
      <c r="BB17" s="874">
        <v>4.5937359999999998</v>
      </c>
      <c r="BC17" s="874">
        <v>4.5950160000000002</v>
      </c>
      <c r="BD17" s="354">
        <v>4.3764279999999998</v>
      </c>
      <c r="BE17" s="354">
        <v>3.9552999999999998</v>
      </c>
      <c r="BF17" s="354">
        <v>4.5860799999999999</v>
      </c>
      <c r="BG17" s="354">
        <v>4.3695500000000003</v>
      </c>
      <c r="BH17" s="354">
        <v>4.3967559999999999</v>
      </c>
      <c r="BI17" s="354">
        <v>4.2071670000000001</v>
      </c>
      <c r="BJ17" s="354">
        <v>4.5716299999999999</v>
      </c>
      <c r="BK17" s="354">
        <v>3.9677039999999999</v>
      </c>
      <c r="BL17" s="354">
        <v>3.780659</v>
      </c>
      <c r="BM17" s="354">
        <v>4.6424099999999999</v>
      </c>
      <c r="BN17" s="354">
        <v>4.5201469999999997</v>
      </c>
      <c r="BO17" s="354">
        <v>4.6528309999999999</v>
      </c>
      <c r="BP17" s="354">
        <v>4.5220159999999998</v>
      </c>
      <c r="BQ17" s="354">
        <v>4.1306190000000003</v>
      </c>
      <c r="BR17" s="354">
        <v>4.7566110000000004</v>
      </c>
      <c r="BS17" s="354">
        <v>4.512664</v>
      </c>
      <c r="BT17" s="354">
        <v>4.5612700000000004</v>
      </c>
      <c r="BU17" s="354">
        <v>4.3496110000000003</v>
      </c>
      <c r="BV17" s="354">
        <v>4.7239990000000001</v>
      </c>
    </row>
    <row r="18" spans="1:74" ht="11.1" customHeight="1" x14ac:dyDescent="0.2">
      <c r="A18" s="47" t="s">
        <v>122</v>
      </c>
      <c r="B18" s="723" t="s">
        <v>1346</v>
      </c>
      <c r="C18" s="343">
        <v>2.6508400000000001</v>
      </c>
      <c r="D18" s="343">
        <v>3.3217680000000001</v>
      </c>
      <c r="E18" s="343">
        <v>3.9310849999999999</v>
      </c>
      <c r="F18" s="343">
        <v>3.862053</v>
      </c>
      <c r="G18" s="343">
        <v>3.0668259999999998</v>
      </c>
      <c r="H18" s="343">
        <v>3.403486</v>
      </c>
      <c r="I18" s="343">
        <v>2.4800369999999998</v>
      </c>
      <c r="J18" s="343">
        <v>4.0374309999999998</v>
      </c>
      <c r="K18" s="343">
        <v>3.1149179999999999</v>
      </c>
      <c r="L18" s="343">
        <v>2.8804189999999998</v>
      </c>
      <c r="M18" s="343">
        <v>3.3267859999999998</v>
      </c>
      <c r="N18" s="343">
        <v>3.4021840000000001</v>
      </c>
      <c r="O18" s="343">
        <v>3.134506</v>
      </c>
      <c r="P18" s="343">
        <v>4.177753</v>
      </c>
      <c r="Q18" s="343">
        <v>5.1326159999999996</v>
      </c>
      <c r="R18" s="343">
        <v>3.8537140000000001</v>
      </c>
      <c r="S18" s="343">
        <v>3.909659</v>
      </c>
      <c r="T18" s="343">
        <v>4.2065910000000004</v>
      </c>
      <c r="U18" s="343">
        <v>2.842578</v>
      </c>
      <c r="V18" s="343">
        <v>3.9908600000000001</v>
      </c>
      <c r="W18" s="343">
        <v>4.2779049999999996</v>
      </c>
      <c r="X18" s="343">
        <v>4.9493429999999998</v>
      </c>
      <c r="Y18" s="343">
        <v>4.1080649999999999</v>
      </c>
      <c r="Z18" s="343">
        <v>4.5427140000000001</v>
      </c>
      <c r="AA18" s="343">
        <v>4.4894639999999999</v>
      </c>
      <c r="AB18" s="343">
        <v>4.117839</v>
      </c>
      <c r="AC18" s="343">
        <v>4.1075929999999996</v>
      </c>
      <c r="AD18" s="343">
        <v>3.296233</v>
      </c>
      <c r="AE18" s="343">
        <v>4.5792630000000001</v>
      </c>
      <c r="AF18" s="343">
        <v>4.336881</v>
      </c>
      <c r="AG18" s="343">
        <v>4.5965949999999998</v>
      </c>
      <c r="AH18" s="343">
        <v>4.7822620000000002</v>
      </c>
      <c r="AI18" s="343">
        <v>4.8164449999999999</v>
      </c>
      <c r="AJ18" s="343">
        <v>4.8541910000000001</v>
      </c>
      <c r="AK18" s="343">
        <v>4.0230990000000002</v>
      </c>
      <c r="AL18" s="343">
        <v>3.739652</v>
      </c>
      <c r="AM18" s="343">
        <v>3.9609130000000001</v>
      </c>
      <c r="AN18" s="343">
        <v>3.3892730000000002</v>
      </c>
      <c r="AO18" s="343">
        <v>4.3715770000000003</v>
      </c>
      <c r="AP18" s="343">
        <v>3.9669669999999999</v>
      </c>
      <c r="AQ18" s="343">
        <v>3.9451529999999999</v>
      </c>
      <c r="AR18" s="343">
        <v>2.9070339999999999</v>
      </c>
      <c r="AS18" s="343">
        <v>2.8957999999999999</v>
      </c>
      <c r="AT18" s="343">
        <v>3.5142359999999999</v>
      </c>
      <c r="AU18" s="343">
        <v>3.3414480000000002</v>
      </c>
      <c r="AV18" s="343">
        <v>3.8416991618999998</v>
      </c>
      <c r="AW18" s="343">
        <v>3.0932059999999999</v>
      </c>
      <c r="AX18" s="343">
        <v>3.2539033774999999</v>
      </c>
      <c r="AY18" s="343">
        <v>3.6296499999999998</v>
      </c>
      <c r="AZ18" s="874">
        <v>2.4619840000000002</v>
      </c>
      <c r="BA18" s="874">
        <v>4.2902430000000003</v>
      </c>
      <c r="BB18" s="874">
        <v>3.2211989999999999</v>
      </c>
      <c r="BC18" s="874">
        <v>2.9254120000000001</v>
      </c>
      <c r="BD18" s="354">
        <v>3.4064920000000001</v>
      </c>
      <c r="BE18" s="354">
        <v>3.4882330000000001</v>
      </c>
      <c r="BF18" s="354">
        <v>3.83996</v>
      </c>
      <c r="BG18" s="354">
        <v>3.8267060000000002</v>
      </c>
      <c r="BH18" s="354">
        <v>4.2540880000000003</v>
      </c>
      <c r="BI18" s="354">
        <v>4.3978320000000002</v>
      </c>
      <c r="BJ18" s="354">
        <v>4.848306</v>
      </c>
      <c r="BK18" s="354">
        <v>3.1307770000000001</v>
      </c>
      <c r="BL18" s="354">
        <v>3.1639840000000001</v>
      </c>
      <c r="BM18" s="354">
        <v>4.1503490000000003</v>
      </c>
      <c r="BN18" s="354">
        <v>3.18953</v>
      </c>
      <c r="BO18" s="354">
        <v>2.9931369999999999</v>
      </c>
      <c r="BP18" s="354">
        <v>3.388287</v>
      </c>
      <c r="BQ18" s="354">
        <v>3.4984489999999999</v>
      </c>
      <c r="BR18" s="354">
        <v>3.7807740000000001</v>
      </c>
      <c r="BS18" s="354">
        <v>3.713543</v>
      </c>
      <c r="BT18" s="354">
        <v>4.4496089999999997</v>
      </c>
      <c r="BU18" s="354">
        <v>4.3097779999999997</v>
      </c>
      <c r="BV18" s="354">
        <v>4.7732000000000001</v>
      </c>
    </row>
    <row r="19" spans="1:74" s="277" customFormat="1" ht="11.1" customHeight="1" x14ac:dyDescent="0.2">
      <c r="A19" s="438" t="s">
        <v>118</v>
      </c>
      <c r="B19" s="721" t="s">
        <v>1347</v>
      </c>
      <c r="C19" s="34">
        <v>-0.10069859482</v>
      </c>
      <c r="D19" s="34">
        <v>-0.24638706901999999</v>
      </c>
      <c r="E19" s="34">
        <v>-0.31413086432999998</v>
      </c>
      <c r="F19" s="34">
        <v>-0.12680815079999999</v>
      </c>
      <c r="G19" s="34">
        <v>-0.39862661378999997</v>
      </c>
      <c r="H19" s="34">
        <v>-0.39739254174999999</v>
      </c>
      <c r="I19" s="34">
        <v>0.15783847093</v>
      </c>
      <c r="J19" s="34">
        <v>0.12460111391000001</v>
      </c>
      <c r="K19" s="34">
        <v>-0.13044463192</v>
      </c>
      <c r="L19" s="34">
        <v>-0.40106062110000001</v>
      </c>
      <c r="M19" s="34">
        <v>-0.18320493814</v>
      </c>
      <c r="N19" s="34">
        <v>0.20931444084</v>
      </c>
      <c r="O19" s="34">
        <v>-0.60175853587999995</v>
      </c>
      <c r="P19" s="34">
        <v>-0.59068475115999997</v>
      </c>
      <c r="Q19" s="34">
        <v>-0.56853718171000001</v>
      </c>
      <c r="R19" s="34">
        <v>-0.53531582754999996</v>
      </c>
      <c r="S19" s="34">
        <v>-0.49102068865999998</v>
      </c>
      <c r="T19" s="34">
        <v>-0.43565176504999997</v>
      </c>
      <c r="U19" s="34">
        <v>-0.36920905670999998</v>
      </c>
      <c r="V19" s="34">
        <v>-0.29169256366000001</v>
      </c>
      <c r="W19" s="34">
        <v>-0.20310228588000001</v>
      </c>
      <c r="X19" s="34">
        <v>-0.10343822338</v>
      </c>
      <c r="Y19" s="34">
        <v>7.2996238426000001E-3</v>
      </c>
      <c r="Z19" s="34">
        <v>0.12911125578999999</v>
      </c>
      <c r="AA19" s="34">
        <v>0.15433333332999999</v>
      </c>
      <c r="AB19" s="34">
        <v>0.15433333332999999</v>
      </c>
      <c r="AC19" s="34">
        <v>0.15433333332999999</v>
      </c>
      <c r="AD19" s="34">
        <v>0.15433333332999999</v>
      </c>
      <c r="AE19" s="34">
        <v>0.15433333332999999</v>
      </c>
      <c r="AF19" s="34">
        <v>0.15433333332999999</v>
      </c>
      <c r="AG19" s="34">
        <v>0.15433333332999999</v>
      </c>
      <c r="AH19" s="34">
        <v>0.15433333332999999</v>
      </c>
      <c r="AI19" s="34">
        <v>0.15433333332999999</v>
      </c>
      <c r="AJ19" s="34">
        <v>0.15433333332999999</v>
      </c>
      <c r="AK19" s="34">
        <v>0.15433333332999999</v>
      </c>
      <c r="AL19" s="34">
        <v>0.15433333332999999</v>
      </c>
      <c r="AM19" s="34">
        <v>0.31300657569000001</v>
      </c>
      <c r="AN19" s="34">
        <v>-0.66581022080999996</v>
      </c>
      <c r="AO19" s="34">
        <v>-2.4258148473999999E-2</v>
      </c>
      <c r="AP19" s="34">
        <v>-2.3744061984E-2</v>
      </c>
      <c r="AQ19" s="34">
        <v>-2.3240870180000001E-2</v>
      </c>
      <c r="AR19" s="34">
        <v>-2.2748342179E-2</v>
      </c>
      <c r="AS19" s="34">
        <v>0.41855587560000002</v>
      </c>
      <c r="AT19" s="34">
        <v>0.66112353786</v>
      </c>
      <c r="AU19" s="34">
        <v>0.47266340665000001</v>
      </c>
      <c r="AV19" s="34">
        <v>-5.5164000652E-2</v>
      </c>
      <c r="AW19" s="34">
        <v>-2.5383751510999999E-2</v>
      </c>
      <c r="AX19" s="34">
        <v>-1.2999999999999999E-2</v>
      </c>
      <c r="AY19" s="34">
        <v>0.26700000000000002</v>
      </c>
      <c r="AZ19" s="896">
        <v>-0.70199999999999996</v>
      </c>
      <c r="BA19" s="896">
        <v>-4.9000000000000002E-2</v>
      </c>
      <c r="BB19" s="896">
        <v>-4.2000000000000003E-2</v>
      </c>
      <c r="BC19" s="896">
        <v>-3.4519099999999997E-2</v>
      </c>
      <c r="BD19" s="437">
        <v>-2.6360399999999999E-2</v>
      </c>
      <c r="BE19" s="437">
        <v>0.42516680000000001</v>
      </c>
      <c r="BF19" s="437">
        <v>0.65862100000000001</v>
      </c>
      <c r="BG19" s="437">
        <v>0.47931259999999998</v>
      </c>
      <c r="BH19" s="437">
        <v>-5.1797700000000002E-2</v>
      </c>
      <c r="BI19" s="437">
        <v>-5.1552300000000002E-2</v>
      </c>
      <c r="BJ19" s="437">
        <v>-4.0678100000000002E-2</v>
      </c>
      <c r="BK19" s="437">
        <v>0.24770629999999999</v>
      </c>
      <c r="BL19" s="437">
        <v>-0.70931630000000001</v>
      </c>
      <c r="BM19" s="437">
        <v>-5.1679999999999997E-2</v>
      </c>
      <c r="BN19" s="437">
        <v>-4.4031300000000002E-2</v>
      </c>
      <c r="BO19" s="437">
        <v>-5.1711100000000003E-2</v>
      </c>
      <c r="BP19" s="437">
        <v>-4.7501599999999998E-2</v>
      </c>
      <c r="BQ19" s="437">
        <v>0.4082517</v>
      </c>
      <c r="BR19" s="437">
        <v>0.64449599999999996</v>
      </c>
      <c r="BS19" s="437">
        <v>0.46797060000000001</v>
      </c>
      <c r="BT19" s="437">
        <v>-5.83616E-2</v>
      </c>
      <c r="BU19" s="437">
        <v>-5.8794600000000002E-2</v>
      </c>
      <c r="BV19" s="437">
        <v>-4.6822999999999997E-2</v>
      </c>
    </row>
    <row r="20" spans="1:74" ht="11.1" customHeight="1" x14ac:dyDescent="0.2">
      <c r="A20" s="46"/>
      <c r="B20" s="71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910"/>
      <c r="BA20" s="910"/>
      <c r="BB20" s="910"/>
      <c r="BC20" s="910"/>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1348</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910"/>
      <c r="BA21" s="910"/>
      <c r="BB21" s="910"/>
      <c r="BC21" s="910"/>
      <c r="BD21" s="433"/>
      <c r="BE21" s="433"/>
      <c r="BF21" s="43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132</v>
      </c>
      <c r="B22" s="718" t="s">
        <v>1349</v>
      </c>
      <c r="C22" s="34">
        <v>52.532774033999999</v>
      </c>
      <c r="D22" s="34">
        <v>43.693880972000002</v>
      </c>
      <c r="E22" s="34">
        <v>38.218616445000002</v>
      </c>
      <c r="F22" s="34">
        <v>34.553562149999998</v>
      </c>
      <c r="G22" s="34">
        <v>38.843298312999998</v>
      </c>
      <c r="H22" s="34">
        <v>45.339655229999998</v>
      </c>
      <c r="I22" s="34">
        <v>53.059303763999999</v>
      </c>
      <c r="J22" s="34">
        <v>51.962850938000003</v>
      </c>
      <c r="K22" s="34">
        <v>40.842045900000002</v>
      </c>
      <c r="L22" s="34">
        <v>35.108945034000001</v>
      </c>
      <c r="M22" s="34">
        <v>35.986838069999997</v>
      </c>
      <c r="N22" s="34">
        <v>45.392050513999997</v>
      </c>
      <c r="O22" s="34">
        <v>39.092554401999998</v>
      </c>
      <c r="P22" s="34">
        <v>30.341058832000002</v>
      </c>
      <c r="Q22" s="34">
        <v>32.317523559999998</v>
      </c>
      <c r="R22" s="34">
        <v>26.062644030000001</v>
      </c>
      <c r="S22" s="34">
        <v>28.689242019999998</v>
      </c>
      <c r="T22" s="34">
        <v>36.729027989999999</v>
      </c>
      <c r="U22" s="34">
        <v>47.559796317999997</v>
      </c>
      <c r="V22" s="34">
        <v>47.049748575000002</v>
      </c>
      <c r="W22" s="34">
        <v>37.333333320000001</v>
      </c>
      <c r="X22" s="34">
        <v>32.707409722999998</v>
      </c>
      <c r="Y22" s="34">
        <v>32.790520649999998</v>
      </c>
      <c r="Z22" s="34">
        <v>35.221733356999998</v>
      </c>
      <c r="AA22" s="34">
        <v>45.650107875000003</v>
      </c>
      <c r="AB22" s="34">
        <v>29.198921990999999</v>
      </c>
      <c r="AC22" s="34">
        <v>25.646462998000001</v>
      </c>
      <c r="AD22" s="34">
        <v>24.27694602</v>
      </c>
      <c r="AE22" s="34">
        <v>29.250938770000001</v>
      </c>
      <c r="AF22" s="34">
        <v>37.46769372</v>
      </c>
      <c r="AG22" s="34">
        <v>43.518561235999996</v>
      </c>
      <c r="AH22" s="34">
        <v>42.474831504999997</v>
      </c>
      <c r="AI22" s="34">
        <v>34.485968370000002</v>
      </c>
      <c r="AJ22" s="34">
        <v>30.586618099999999</v>
      </c>
      <c r="AK22" s="34">
        <v>29.599145579999998</v>
      </c>
      <c r="AL22" s="34">
        <v>38.782489673999997</v>
      </c>
      <c r="AM22" s="34">
        <v>49.060488337999999</v>
      </c>
      <c r="AN22" s="34">
        <v>38.236135447999999</v>
      </c>
      <c r="AO22" s="34">
        <v>31.154847046</v>
      </c>
      <c r="AP22" s="34">
        <v>28.631193</v>
      </c>
      <c r="AQ22" s="34">
        <v>30.761279974000001</v>
      </c>
      <c r="AR22" s="34">
        <v>39.411925199999999</v>
      </c>
      <c r="AS22" s="34">
        <v>48.039382531000001</v>
      </c>
      <c r="AT22" s="34">
        <v>42.612866197000002</v>
      </c>
      <c r="AU22" s="34">
        <v>36.267017760000002</v>
      </c>
      <c r="AV22" s="34">
        <v>34.016102189000001</v>
      </c>
      <c r="AW22" s="34">
        <v>33.962876520000002</v>
      </c>
      <c r="AX22" s="34">
        <v>40.220854023999998</v>
      </c>
      <c r="AY22" s="34">
        <v>42.741602997000001</v>
      </c>
      <c r="AZ22" s="896">
        <v>34.170927513999999</v>
      </c>
      <c r="BA22" s="896">
        <v>28.090386857999999</v>
      </c>
      <c r="BB22" s="896">
        <v>24.37669395</v>
      </c>
      <c r="BC22" s="896">
        <v>28.080696209999999</v>
      </c>
      <c r="BD22" s="437">
        <v>35.05818</v>
      </c>
      <c r="BE22" s="437">
        <v>43.578539999999997</v>
      </c>
      <c r="BF22" s="437">
        <v>44.61835</v>
      </c>
      <c r="BG22" s="437">
        <v>36.631149999999998</v>
      </c>
      <c r="BH22" s="437">
        <v>31.907520000000002</v>
      </c>
      <c r="BI22" s="437">
        <v>32.707799999999999</v>
      </c>
      <c r="BJ22" s="437">
        <v>36.867190000000001</v>
      </c>
      <c r="BK22" s="437">
        <v>36.74183</v>
      </c>
      <c r="BL22" s="437">
        <v>31.349630000000001</v>
      </c>
      <c r="BM22" s="437">
        <v>29.198840000000001</v>
      </c>
      <c r="BN22" s="437">
        <v>25.2195</v>
      </c>
      <c r="BO22" s="437">
        <v>27.573609999999999</v>
      </c>
      <c r="BP22" s="437">
        <v>35.005969999999998</v>
      </c>
      <c r="BQ22" s="437">
        <v>42.780520000000003</v>
      </c>
      <c r="BR22" s="437">
        <v>43.230589999999999</v>
      </c>
      <c r="BS22" s="437">
        <v>35.025230000000001</v>
      </c>
      <c r="BT22" s="437">
        <v>30.507960000000001</v>
      </c>
      <c r="BU22" s="437">
        <v>31.300049999999999</v>
      </c>
      <c r="BV22" s="437">
        <v>35.07329</v>
      </c>
    </row>
    <row r="23" spans="1:74" s="717" customFormat="1" ht="11.1" customHeight="1" x14ac:dyDescent="0.2">
      <c r="A23" s="716" t="s">
        <v>127</v>
      </c>
      <c r="B23" s="719" t="s">
        <v>1350</v>
      </c>
      <c r="C23" s="343">
        <v>1.432361014</v>
      </c>
      <c r="D23" s="343">
        <v>1.3087779879999999</v>
      </c>
      <c r="E23" s="343">
        <v>1.4117230119999999</v>
      </c>
      <c r="F23" s="343">
        <v>1.3183229999999999</v>
      </c>
      <c r="G23" s="343">
        <v>1.349243008</v>
      </c>
      <c r="H23" s="343">
        <v>1.28117499</v>
      </c>
      <c r="I23" s="343">
        <v>1.33444801</v>
      </c>
      <c r="J23" s="343">
        <v>1.33444801</v>
      </c>
      <c r="K23" s="343">
        <v>1.2634509899999999</v>
      </c>
      <c r="L23" s="343">
        <v>1.3725299909999999</v>
      </c>
      <c r="M23" s="343">
        <v>1.2877080000000001</v>
      </c>
      <c r="N23" s="343">
        <v>1.315065012</v>
      </c>
      <c r="O23" s="343">
        <v>1.3544059959999999</v>
      </c>
      <c r="P23" s="343">
        <v>1.2655879880000001</v>
      </c>
      <c r="Q23" s="343">
        <v>1.4052840019999999</v>
      </c>
      <c r="R23" s="343">
        <v>1.263009</v>
      </c>
      <c r="S23" s="343">
        <v>1.302344999</v>
      </c>
      <c r="T23" s="343">
        <v>1.28675199</v>
      </c>
      <c r="U23" s="343">
        <v>1.3439380089999999</v>
      </c>
      <c r="V23" s="343">
        <v>1.3501239970000001</v>
      </c>
      <c r="W23" s="343">
        <v>1.3034979900000001</v>
      </c>
      <c r="X23" s="343">
        <v>1.2780330010000001</v>
      </c>
      <c r="Y23" s="343">
        <v>1.3860489899999999</v>
      </c>
      <c r="Z23" s="343">
        <v>1.309509998</v>
      </c>
      <c r="AA23" s="343">
        <v>1.275529007</v>
      </c>
      <c r="AB23" s="343">
        <v>1.263871011</v>
      </c>
      <c r="AC23" s="343">
        <v>1.3278819930000001</v>
      </c>
      <c r="AD23" s="343">
        <v>1.227042</v>
      </c>
      <c r="AE23" s="343">
        <v>1.278251985</v>
      </c>
      <c r="AF23" s="343">
        <v>1.2329420099999999</v>
      </c>
      <c r="AG23" s="343">
        <v>1.325718999</v>
      </c>
      <c r="AH23" s="343">
        <v>1.349476004</v>
      </c>
      <c r="AI23" s="343">
        <v>1.253217</v>
      </c>
      <c r="AJ23" s="343">
        <v>1.3093500069999999</v>
      </c>
      <c r="AK23" s="343">
        <v>1.284996</v>
      </c>
      <c r="AL23" s="343">
        <v>1.371560001</v>
      </c>
      <c r="AM23" s="343">
        <v>1.2453000080000001</v>
      </c>
      <c r="AN23" s="343">
        <v>1.1282050079999999</v>
      </c>
      <c r="AO23" s="343">
        <v>1.2476579919999999</v>
      </c>
      <c r="AP23" s="343">
        <v>1.1910999900000001</v>
      </c>
      <c r="AQ23" s="343">
        <v>1.256857986</v>
      </c>
      <c r="AR23" s="343">
        <v>1.2677430000000001</v>
      </c>
      <c r="AS23" s="343">
        <v>1.238666008</v>
      </c>
      <c r="AT23" s="343">
        <v>1.2339700039999999</v>
      </c>
      <c r="AU23" s="343">
        <v>1.201746</v>
      </c>
      <c r="AV23" s="343">
        <v>1.2053480139999999</v>
      </c>
      <c r="AW23" s="343">
        <v>1.1710229999999999</v>
      </c>
      <c r="AX23" s="343">
        <v>1.2049209890000001</v>
      </c>
      <c r="AY23" s="343">
        <v>1.2172118999999999</v>
      </c>
      <c r="AZ23" s="874">
        <v>1.1388776</v>
      </c>
      <c r="BA23" s="874">
        <v>1.2262219999999999</v>
      </c>
      <c r="BB23" s="874">
        <v>1.17859</v>
      </c>
      <c r="BC23" s="874">
        <v>1.235338</v>
      </c>
      <c r="BD23" s="354">
        <v>1.195362</v>
      </c>
      <c r="BE23" s="354">
        <v>1.218728</v>
      </c>
      <c r="BF23" s="354">
        <v>1.245792</v>
      </c>
      <c r="BG23" s="354">
        <v>1.1878059999999999</v>
      </c>
      <c r="BH23" s="354">
        <v>1.218974</v>
      </c>
      <c r="BI23" s="354">
        <v>1.2189730000000001</v>
      </c>
      <c r="BJ23" s="354">
        <v>1.262267</v>
      </c>
      <c r="BK23" s="354">
        <v>1.229303</v>
      </c>
      <c r="BL23" s="354">
        <v>1.1445669999999999</v>
      </c>
      <c r="BM23" s="354">
        <v>1.2607740000000001</v>
      </c>
      <c r="BN23" s="354">
        <v>1.210691</v>
      </c>
      <c r="BO23" s="354">
        <v>1.2637240000000001</v>
      </c>
      <c r="BP23" s="354">
        <v>1.250847</v>
      </c>
      <c r="BQ23" s="354">
        <v>1.2689280000000001</v>
      </c>
      <c r="BR23" s="354">
        <v>1.2900229999999999</v>
      </c>
      <c r="BS23" s="354">
        <v>1.2255119999999999</v>
      </c>
      <c r="BT23" s="354">
        <v>1.254362</v>
      </c>
      <c r="BU23" s="354">
        <v>1.2494879999999999</v>
      </c>
      <c r="BV23" s="354">
        <v>1.29053</v>
      </c>
    </row>
    <row r="24" spans="1:74" s="717" customFormat="1" ht="11.1" customHeight="1" x14ac:dyDescent="0.2">
      <c r="A24" s="810" t="s">
        <v>128</v>
      </c>
      <c r="B24" s="719" t="s">
        <v>1351</v>
      </c>
      <c r="C24" s="343">
        <v>48.804961011000003</v>
      </c>
      <c r="D24" s="343">
        <v>40.063279004000002</v>
      </c>
      <c r="E24" s="343">
        <v>34.498293455999999</v>
      </c>
      <c r="F24" s="343">
        <v>31.01163816</v>
      </c>
      <c r="G24" s="343">
        <v>35.263856312000001</v>
      </c>
      <c r="H24" s="343">
        <v>41.816830260000003</v>
      </c>
      <c r="I24" s="343">
        <v>49.556009760000002</v>
      </c>
      <c r="J24" s="343">
        <v>48.469140955999997</v>
      </c>
      <c r="K24" s="343">
        <v>37.409150910000001</v>
      </c>
      <c r="L24" s="343">
        <v>31.554040028999999</v>
      </c>
      <c r="M24" s="343">
        <v>32.503461059999999</v>
      </c>
      <c r="N24" s="343">
        <v>41.883044511999998</v>
      </c>
      <c r="O24" s="343">
        <v>35.568915408000002</v>
      </c>
      <c r="P24" s="343">
        <v>26.902883840000001</v>
      </c>
      <c r="Q24" s="343">
        <v>28.757982566999999</v>
      </c>
      <c r="R24" s="343">
        <v>22.89972801</v>
      </c>
      <c r="S24" s="343">
        <v>25.508736012</v>
      </c>
      <c r="T24" s="343">
        <v>33.578732010000003</v>
      </c>
      <c r="U24" s="343">
        <v>44.479539287999998</v>
      </c>
      <c r="V24" s="343">
        <v>43.954407564999997</v>
      </c>
      <c r="W24" s="343">
        <v>34.277138309999998</v>
      </c>
      <c r="X24" s="343">
        <v>29.617636716</v>
      </c>
      <c r="Y24" s="343">
        <v>29.583579660000002</v>
      </c>
      <c r="Z24" s="343">
        <v>32.076025344999998</v>
      </c>
      <c r="AA24" s="343">
        <v>42.462506865999998</v>
      </c>
      <c r="AB24" s="343">
        <v>26.017035988</v>
      </c>
      <c r="AC24" s="343">
        <v>22.422230001999999</v>
      </c>
      <c r="AD24" s="343">
        <v>21.281213009999998</v>
      </c>
      <c r="AE24" s="343">
        <v>26.198445774</v>
      </c>
      <c r="AF24" s="343">
        <v>34.447315709999998</v>
      </c>
      <c r="AG24" s="343">
        <v>40.470849215000001</v>
      </c>
      <c r="AH24" s="343">
        <v>39.397056489999997</v>
      </c>
      <c r="AI24" s="343">
        <v>31.50153237</v>
      </c>
      <c r="AJ24" s="343">
        <v>27.307751075999999</v>
      </c>
      <c r="AK24" s="343">
        <v>26.336124569999999</v>
      </c>
      <c r="AL24" s="343">
        <v>35.416149670999999</v>
      </c>
      <c r="AM24" s="343">
        <v>45.929194334000002</v>
      </c>
      <c r="AN24" s="343">
        <v>35.223533435999997</v>
      </c>
      <c r="AO24" s="343">
        <v>28.022226056000001</v>
      </c>
      <c r="AP24" s="343">
        <v>25.861280010000002</v>
      </c>
      <c r="AQ24" s="343">
        <v>27.931251999000001</v>
      </c>
      <c r="AR24" s="343">
        <v>36.563031209999998</v>
      </c>
      <c r="AS24" s="343">
        <v>45.139966512000001</v>
      </c>
      <c r="AT24" s="343">
        <v>39.721846186999997</v>
      </c>
      <c r="AU24" s="343">
        <v>33.40902474</v>
      </c>
      <c r="AV24" s="343">
        <v>31.007527172</v>
      </c>
      <c r="AW24" s="343">
        <v>30.97716351</v>
      </c>
      <c r="AX24" s="343">
        <v>37.208634027000002</v>
      </c>
      <c r="AY24" s="343">
        <v>39.866683457000001</v>
      </c>
      <c r="AZ24" s="874">
        <v>31.224302714</v>
      </c>
      <c r="BA24" s="874">
        <v>25.227902877999998</v>
      </c>
      <c r="BB24" s="874">
        <v>21.78753</v>
      </c>
      <c r="BC24" s="874">
        <v>25.46256</v>
      </c>
      <c r="BD24" s="354">
        <v>32.43432</v>
      </c>
      <c r="BE24" s="354">
        <v>40.980040000000002</v>
      </c>
      <c r="BF24" s="354">
        <v>41.980699999999999</v>
      </c>
      <c r="BG24" s="354">
        <v>33.914439999999999</v>
      </c>
      <c r="BH24" s="354">
        <v>29.00591</v>
      </c>
      <c r="BI24" s="354">
        <v>29.720770000000002</v>
      </c>
      <c r="BJ24" s="354">
        <v>33.939030000000002</v>
      </c>
      <c r="BK24" s="354">
        <v>33.899410000000003</v>
      </c>
      <c r="BL24" s="354">
        <v>28.40157</v>
      </c>
      <c r="BM24" s="354">
        <v>26.287320000000001</v>
      </c>
      <c r="BN24" s="354">
        <v>22.59132</v>
      </c>
      <c r="BO24" s="354">
        <v>24.944710000000001</v>
      </c>
      <c r="BP24" s="354">
        <v>32.352049999999998</v>
      </c>
      <c r="BQ24" s="354">
        <v>40.170520000000003</v>
      </c>
      <c r="BR24" s="354">
        <v>40.600070000000002</v>
      </c>
      <c r="BS24" s="354">
        <v>32.330730000000003</v>
      </c>
      <c r="BT24" s="354">
        <v>27.641179999999999</v>
      </c>
      <c r="BU24" s="354">
        <v>28.35425</v>
      </c>
      <c r="BV24" s="354">
        <v>32.197539999999996</v>
      </c>
    </row>
    <row r="25" spans="1:74" s="717" customFormat="1" ht="11.1" customHeight="1" x14ac:dyDescent="0.2">
      <c r="A25" s="716" t="s">
        <v>129</v>
      </c>
      <c r="B25" s="719" t="s">
        <v>1352</v>
      </c>
      <c r="C25" s="343">
        <v>2.2954520089999999</v>
      </c>
      <c r="D25" s="343">
        <v>2.32182398</v>
      </c>
      <c r="E25" s="343">
        <v>2.3085999770000001</v>
      </c>
      <c r="F25" s="343">
        <v>2.22360099</v>
      </c>
      <c r="G25" s="343">
        <v>2.2301989930000001</v>
      </c>
      <c r="H25" s="343">
        <v>2.24164998</v>
      </c>
      <c r="I25" s="343">
        <v>2.1688459940000002</v>
      </c>
      <c r="J25" s="343">
        <v>2.1592619719999999</v>
      </c>
      <c r="K25" s="343">
        <v>2.1694439999999999</v>
      </c>
      <c r="L25" s="343">
        <v>2.1823750139999998</v>
      </c>
      <c r="M25" s="343">
        <v>2.19566901</v>
      </c>
      <c r="N25" s="343">
        <v>2.1939409900000002</v>
      </c>
      <c r="O25" s="343">
        <v>2.169232998</v>
      </c>
      <c r="P25" s="343">
        <v>2.1725870039999999</v>
      </c>
      <c r="Q25" s="343">
        <v>2.154256991</v>
      </c>
      <c r="R25" s="343">
        <v>1.8999070199999999</v>
      </c>
      <c r="S25" s="343">
        <v>1.878161009</v>
      </c>
      <c r="T25" s="343">
        <v>1.8635439899999999</v>
      </c>
      <c r="U25" s="343">
        <v>1.7363190209999999</v>
      </c>
      <c r="V25" s="343">
        <v>1.745217013</v>
      </c>
      <c r="W25" s="343">
        <v>1.75269702</v>
      </c>
      <c r="X25" s="343">
        <v>1.811740006</v>
      </c>
      <c r="Y25" s="343">
        <v>1.820892</v>
      </c>
      <c r="Z25" s="343">
        <v>1.836198014</v>
      </c>
      <c r="AA25" s="343">
        <v>1.9120720019999999</v>
      </c>
      <c r="AB25" s="343">
        <v>1.918014992</v>
      </c>
      <c r="AC25" s="343">
        <v>1.8963510029999999</v>
      </c>
      <c r="AD25" s="343">
        <v>1.76869101</v>
      </c>
      <c r="AE25" s="343">
        <v>1.774241011</v>
      </c>
      <c r="AF25" s="343">
        <v>1.787436</v>
      </c>
      <c r="AG25" s="343">
        <v>1.7219930219999999</v>
      </c>
      <c r="AH25" s="343">
        <v>1.7282990110000001</v>
      </c>
      <c r="AI25" s="343">
        <v>1.7312190000000001</v>
      </c>
      <c r="AJ25" s="343">
        <v>1.969517017</v>
      </c>
      <c r="AK25" s="343">
        <v>1.9780250100000001</v>
      </c>
      <c r="AL25" s="343">
        <v>1.9947800019999999</v>
      </c>
      <c r="AM25" s="343">
        <v>1.8859939960000001</v>
      </c>
      <c r="AN25" s="343">
        <v>1.884397004</v>
      </c>
      <c r="AO25" s="343">
        <v>1.884962998</v>
      </c>
      <c r="AP25" s="343">
        <v>1.578813</v>
      </c>
      <c r="AQ25" s="343">
        <v>1.5731699889999999</v>
      </c>
      <c r="AR25" s="343">
        <v>1.58115099</v>
      </c>
      <c r="AS25" s="343">
        <v>1.660750011</v>
      </c>
      <c r="AT25" s="343">
        <v>1.657050006</v>
      </c>
      <c r="AU25" s="343">
        <v>1.6562470199999999</v>
      </c>
      <c r="AV25" s="343">
        <v>1.8032270029999999</v>
      </c>
      <c r="AW25" s="343">
        <v>1.8146900100000001</v>
      </c>
      <c r="AX25" s="343">
        <v>1.807299008</v>
      </c>
      <c r="AY25" s="343">
        <v>1.6577076399999999</v>
      </c>
      <c r="AZ25" s="874">
        <v>1.8077472000000001</v>
      </c>
      <c r="BA25" s="874">
        <v>1.63626348</v>
      </c>
      <c r="BB25" s="874">
        <v>1.41057195</v>
      </c>
      <c r="BC25" s="874">
        <v>1.3827956100000001</v>
      </c>
      <c r="BD25" s="354">
        <v>1.428501</v>
      </c>
      <c r="BE25" s="354">
        <v>1.37978</v>
      </c>
      <c r="BF25" s="354">
        <v>1.391853</v>
      </c>
      <c r="BG25" s="354">
        <v>1.52891</v>
      </c>
      <c r="BH25" s="354">
        <v>1.6826319999999999</v>
      </c>
      <c r="BI25" s="354">
        <v>1.768054</v>
      </c>
      <c r="BJ25" s="354">
        <v>1.6658949999999999</v>
      </c>
      <c r="BK25" s="354">
        <v>1.6131180000000001</v>
      </c>
      <c r="BL25" s="354">
        <v>1.803493</v>
      </c>
      <c r="BM25" s="354">
        <v>1.6507449999999999</v>
      </c>
      <c r="BN25" s="354">
        <v>1.4174899999999999</v>
      </c>
      <c r="BO25" s="354">
        <v>1.3651819999999999</v>
      </c>
      <c r="BP25" s="354">
        <v>1.4030659999999999</v>
      </c>
      <c r="BQ25" s="354">
        <v>1.341075</v>
      </c>
      <c r="BR25" s="354">
        <v>1.340498</v>
      </c>
      <c r="BS25" s="354">
        <v>1.4689829999999999</v>
      </c>
      <c r="BT25" s="354">
        <v>1.6124229999999999</v>
      </c>
      <c r="BU25" s="354">
        <v>1.69631</v>
      </c>
      <c r="BV25" s="354">
        <v>1.5852189999999999</v>
      </c>
    </row>
    <row r="26" spans="1:74" ht="11.1" customHeight="1" x14ac:dyDescent="0.2">
      <c r="A26" s="47" t="s">
        <v>130</v>
      </c>
      <c r="B26" s="724" t="s">
        <v>1353</v>
      </c>
      <c r="C26" s="343">
        <v>9.2073006999999998E-2</v>
      </c>
      <c r="D26" s="343">
        <v>9.0886992E-2</v>
      </c>
      <c r="E26" s="343">
        <v>6.0865989000000002E-2</v>
      </c>
      <c r="F26" s="343">
        <v>3.8550000000000001E-2</v>
      </c>
      <c r="G26" s="343">
        <v>4.0830999E-2</v>
      </c>
      <c r="H26" s="343">
        <v>6.3087989999999997E-2</v>
      </c>
      <c r="I26" s="343">
        <v>5.7117003999999999E-2</v>
      </c>
      <c r="J26" s="343">
        <v>5.9916985999999998E-2</v>
      </c>
      <c r="K26" s="343">
        <v>6.0362010000000001E-2</v>
      </c>
      <c r="L26" s="343">
        <v>6.9691999000000004E-2</v>
      </c>
      <c r="M26" s="343">
        <v>7.8812999999999994E-2</v>
      </c>
      <c r="N26" s="343">
        <v>8.7532002999999997E-2</v>
      </c>
      <c r="O26" s="343">
        <v>8.8192985000000002E-2</v>
      </c>
      <c r="P26" s="343">
        <v>7.6099996000000003E-2</v>
      </c>
      <c r="Q26" s="343">
        <v>6.7201986000000005E-2</v>
      </c>
      <c r="R26" s="343">
        <v>5.6417009999999997E-2</v>
      </c>
      <c r="S26" s="343">
        <v>4.4019999999999997E-2</v>
      </c>
      <c r="T26" s="343">
        <v>3.5154989999999997E-2</v>
      </c>
      <c r="U26" s="343">
        <v>3.9586007999999999E-2</v>
      </c>
      <c r="V26" s="343">
        <v>4.0903012000000002E-2</v>
      </c>
      <c r="W26" s="343">
        <v>4.182201E-2</v>
      </c>
      <c r="X26" s="343">
        <v>4.8719011E-2</v>
      </c>
      <c r="Y26" s="343">
        <v>5.9555009999999999E-2</v>
      </c>
      <c r="Z26" s="343">
        <v>7.0039012999999997E-2</v>
      </c>
      <c r="AA26" s="343">
        <v>9.8169993999999997E-2</v>
      </c>
      <c r="AB26" s="343">
        <v>7.2995986999999998E-2</v>
      </c>
      <c r="AC26" s="343">
        <v>5.7369003000000002E-2</v>
      </c>
      <c r="AD26" s="343">
        <v>4.9263000000000001E-2</v>
      </c>
      <c r="AE26" s="343">
        <v>2.9824014999999999E-2</v>
      </c>
      <c r="AF26" s="343">
        <v>4.2035999999999997E-2</v>
      </c>
      <c r="AG26" s="343">
        <v>2.8647006999999999E-2</v>
      </c>
      <c r="AH26" s="343">
        <v>3.1356995999999998E-2</v>
      </c>
      <c r="AI26" s="343">
        <v>3.1244999999999998E-2</v>
      </c>
      <c r="AJ26" s="343">
        <v>5.5097013E-2</v>
      </c>
      <c r="AK26" s="343">
        <v>6.5939999999999999E-2</v>
      </c>
      <c r="AL26" s="343">
        <v>7.1338998000000001E-2</v>
      </c>
      <c r="AM26" s="343">
        <v>8.6521992000000006E-2</v>
      </c>
      <c r="AN26" s="343">
        <v>7.4275991999999999E-2</v>
      </c>
      <c r="AO26" s="343">
        <v>6.5728990000000001E-2</v>
      </c>
      <c r="AP26" s="343">
        <v>4.6350990000000002E-2</v>
      </c>
      <c r="AQ26" s="343">
        <v>4.2826004000000001E-2</v>
      </c>
      <c r="AR26" s="343">
        <v>3.7118999999999999E-2</v>
      </c>
      <c r="AS26" s="343">
        <v>4.3252006000000003E-2</v>
      </c>
      <c r="AT26" s="343">
        <v>4.0733008000000001E-2</v>
      </c>
      <c r="AU26" s="343">
        <v>4.0145010000000002E-2</v>
      </c>
      <c r="AV26" s="343">
        <v>5.8884003999999997E-2</v>
      </c>
      <c r="AW26" s="343">
        <v>6.2397000000000001E-2</v>
      </c>
      <c r="AX26" s="343">
        <v>6.2014012E-2</v>
      </c>
      <c r="AY26" s="343">
        <v>0.10840514</v>
      </c>
      <c r="AZ26" s="874">
        <v>9.3517199999999995E-2</v>
      </c>
      <c r="BA26" s="874">
        <v>7.9024499999999998E-2</v>
      </c>
      <c r="BB26" s="874">
        <v>2.7721900000000001E-2</v>
      </c>
      <c r="BC26" s="874">
        <v>3.5845599999999998E-2</v>
      </c>
      <c r="BD26" s="354">
        <v>3.7698799999999998E-2</v>
      </c>
      <c r="BE26" s="354">
        <v>3.2500300000000003E-2</v>
      </c>
      <c r="BF26" s="354">
        <v>3.27408E-2</v>
      </c>
      <c r="BG26" s="354">
        <v>3.41406E-2</v>
      </c>
      <c r="BH26" s="354">
        <v>5.1677800000000003E-2</v>
      </c>
      <c r="BI26" s="354">
        <v>6.1166100000000001E-2</v>
      </c>
      <c r="BJ26" s="354">
        <v>7.7256699999999998E-2</v>
      </c>
      <c r="BK26" s="354">
        <v>9.7522300000000006E-2</v>
      </c>
      <c r="BL26" s="354">
        <v>9.3225299999999997E-2</v>
      </c>
      <c r="BM26" s="354">
        <v>8.5757600000000003E-2</v>
      </c>
      <c r="BN26" s="354">
        <v>4.38628E-2</v>
      </c>
      <c r="BO26" s="354">
        <v>4.1192899999999998E-2</v>
      </c>
      <c r="BP26" s="354">
        <v>4.4255299999999997E-2</v>
      </c>
      <c r="BQ26" s="354">
        <v>4.0356700000000002E-2</v>
      </c>
      <c r="BR26" s="354">
        <v>4.0504199999999997E-2</v>
      </c>
      <c r="BS26" s="354">
        <v>4.1709599999999999E-2</v>
      </c>
      <c r="BT26" s="354">
        <v>5.8827200000000003E-2</v>
      </c>
      <c r="BU26" s="354">
        <v>6.9570999999999994E-2</v>
      </c>
      <c r="BV26" s="354">
        <v>8.6358699999999997E-2</v>
      </c>
    </row>
    <row r="27" spans="1:74" ht="11.1" customHeight="1" x14ac:dyDescent="0.2">
      <c r="A27" s="47" t="s">
        <v>131</v>
      </c>
      <c r="B27" s="724" t="s">
        <v>1354</v>
      </c>
      <c r="C27" s="343">
        <v>2.2033790020000001</v>
      </c>
      <c r="D27" s="343">
        <v>2.2309369879999998</v>
      </c>
      <c r="E27" s="343">
        <v>2.2477339879999998</v>
      </c>
      <c r="F27" s="343">
        <v>2.1850509900000001</v>
      </c>
      <c r="G27" s="343">
        <v>2.1893679939999999</v>
      </c>
      <c r="H27" s="343">
        <v>2.1785619899999999</v>
      </c>
      <c r="I27" s="343">
        <v>2.11172899</v>
      </c>
      <c r="J27" s="343">
        <v>2.0993449860000002</v>
      </c>
      <c r="K27" s="343">
        <v>2.10908199</v>
      </c>
      <c r="L27" s="343">
        <v>2.112683015</v>
      </c>
      <c r="M27" s="343">
        <v>2.1168560099999998</v>
      </c>
      <c r="N27" s="343">
        <v>2.106408987</v>
      </c>
      <c r="O27" s="343">
        <v>2.081040013</v>
      </c>
      <c r="P27" s="343">
        <v>2.096487008</v>
      </c>
      <c r="Q27" s="343">
        <v>2.0870550049999999</v>
      </c>
      <c r="R27" s="343">
        <v>1.84349001</v>
      </c>
      <c r="S27" s="343">
        <v>1.8341410090000001</v>
      </c>
      <c r="T27" s="343">
        <v>1.828389</v>
      </c>
      <c r="U27" s="343">
        <v>1.696733013</v>
      </c>
      <c r="V27" s="343">
        <v>1.704314001</v>
      </c>
      <c r="W27" s="343">
        <v>1.7108750100000001</v>
      </c>
      <c r="X27" s="343">
        <v>1.763020995</v>
      </c>
      <c r="Y27" s="343">
        <v>1.76133699</v>
      </c>
      <c r="Z27" s="343">
        <v>1.7661590009999999</v>
      </c>
      <c r="AA27" s="343">
        <v>1.8139020079999999</v>
      </c>
      <c r="AB27" s="343">
        <v>1.8450190049999999</v>
      </c>
      <c r="AC27" s="343">
        <v>1.8389819999999999</v>
      </c>
      <c r="AD27" s="343">
        <v>1.7194280099999999</v>
      </c>
      <c r="AE27" s="343">
        <v>1.744416996</v>
      </c>
      <c r="AF27" s="343">
        <v>1.7454000000000001</v>
      </c>
      <c r="AG27" s="343">
        <v>1.6933460149999999</v>
      </c>
      <c r="AH27" s="343">
        <v>1.6969420150000001</v>
      </c>
      <c r="AI27" s="343">
        <v>1.6999740000000001</v>
      </c>
      <c r="AJ27" s="343">
        <v>1.9144200039999999</v>
      </c>
      <c r="AK27" s="343">
        <v>1.91208501</v>
      </c>
      <c r="AL27" s="343">
        <v>1.9234410040000001</v>
      </c>
      <c r="AM27" s="343">
        <v>1.7994720040000001</v>
      </c>
      <c r="AN27" s="343">
        <v>1.810121012</v>
      </c>
      <c r="AO27" s="343">
        <v>1.819234008</v>
      </c>
      <c r="AP27" s="343">
        <v>1.5324620099999999</v>
      </c>
      <c r="AQ27" s="343">
        <v>1.530343985</v>
      </c>
      <c r="AR27" s="343">
        <v>1.5440319899999999</v>
      </c>
      <c r="AS27" s="343">
        <v>1.6174980050000001</v>
      </c>
      <c r="AT27" s="343">
        <v>1.6163169980000001</v>
      </c>
      <c r="AU27" s="343">
        <v>1.6161020100000001</v>
      </c>
      <c r="AV27" s="343">
        <v>1.7443429989999999</v>
      </c>
      <c r="AW27" s="343">
        <v>1.75229301</v>
      </c>
      <c r="AX27" s="343">
        <v>1.7452849960000001</v>
      </c>
      <c r="AY27" s="343">
        <v>1.5493025</v>
      </c>
      <c r="AZ27" s="874">
        <v>1.7142299999999999</v>
      </c>
      <c r="BA27" s="874">
        <v>1.5572389</v>
      </c>
      <c r="BB27" s="874">
        <v>1.3828499999999999</v>
      </c>
      <c r="BC27" s="874">
        <v>1.3469500000000001</v>
      </c>
      <c r="BD27" s="354">
        <v>1.3908020000000001</v>
      </c>
      <c r="BE27" s="354">
        <v>1.34728</v>
      </c>
      <c r="BF27" s="354">
        <v>1.3591120000000001</v>
      </c>
      <c r="BG27" s="354">
        <v>1.494769</v>
      </c>
      <c r="BH27" s="354">
        <v>1.630954</v>
      </c>
      <c r="BI27" s="354">
        <v>1.706888</v>
      </c>
      <c r="BJ27" s="354">
        <v>1.5886389999999999</v>
      </c>
      <c r="BK27" s="354">
        <v>1.515595</v>
      </c>
      <c r="BL27" s="354">
        <v>1.7102679999999999</v>
      </c>
      <c r="BM27" s="354">
        <v>1.5649869999999999</v>
      </c>
      <c r="BN27" s="354">
        <v>1.3736280000000001</v>
      </c>
      <c r="BO27" s="354">
        <v>1.3239890000000001</v>
      </c>
      <c r="BP27" s="354">
        <v>1.358811</v>
      </c>
      <c r="BQ27" s="354">
        <v>1.300718</v>
      </c>
      <c r="BR27" s="354">
        <v>1.2999940000000001</v>
      </c>
      <c r="BS27" s="354">
        <v>1.427273</v>
      </c>
      <c r="BT27" s="354">
        <v>1.553596</v>
      </c>
      <c r="BU27" s="354">
        <v>1.6267389999999999</v>
      </c>
      <c r="BV27" s="354">
        <v>1.498861</v>
      </c>
    </row>
    <row r="28" spans="1:74" ht="11.1" customHeight="1" x14ac:dyDescent="0.2">
      <c r="A28" s="46"/>
      <c r="B28" s="71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910"/>
      <c r="BA28" s="910"/>
      <c r="BB28" s="910"/>
      <c r="BC28" s="910"/>
      <c r="BD28" s="433"/>
      <c r="BE28" s="433"/>
      <c r="BF28" s="43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133</v>
      </c>
      <c r="B29" s="725" t="s">
        <v>94</v>
      </c>
      <c r="C29" s="34">
        <v>0.52227435617999995</v>
      </c>
      <c r="D29" s="34">
        <v>1.2397039510000001</v>
      </c>
      <c r="E29" s="34">
        <v>1.6225816897000001</v>
      </c>
      <c r="F29" s="34">
        <v>0.65230070920000005</v>
      </c>
      <c r="G29" s="34">
        <v>2.0114730781999999</v>
      </c>
      <c r="H29" s="34">
        <v>2.0091182182999998</v>
      </c>
      <c r="I29" s="34">
        <v>-0.79017928407000004</v>
      </c>
      <c r="J29" s="34">
        <v>-0.65819782009000005</v>
      </c>
      <c r="K29" s="34">
        <v>0.68951246808</v>
      </c>
      <c r="L29" s="34">
        <v>2.1691733328999998</v>
      </c>
      <c r="M29" s="34">
        <v>0.90202100186</v>
      </c>
      <c r="N29" s="34">
        <v>-1.0733780812</v>
      </c>
      <c r="O29" s="34">
        <v>1.5034970671000001</v>
      </c>
      <c r="P29" s="34">
        <v>0.54978040484000001</v>
      </c>
      <c r="Q29" s="34">
        <v>1.6989122683</v>
      </c>
      <c r="R29" s="34">
        <v>3.0651811425000002</v>
      </c>
      <c r="S29" s="34">
        <v>2.9938352792999998</v>
      </c>
      <c r="T29" s="34">
        <v>1.0019382450000001</v>
      </c>
      <c r="U29" s="34">
        <v>-0.55756938870999995</v>
      </c>
      <c r="V29" s="34">
        <v>0.35479487133999998</v>
      </c>
      <c r="W29" s="34">
        <v>2.9383743840999998</v>
      </c>
      <c r="X29" s="34">
        <v>1.6001720476000001</v>
      </c>
      <c r="Y29" s="34">
        <v>-0.53245802616000004</v>
      </c>
      <c r="Z29" s="34">
        <v>0.91663291379</v>
      </c>
      <c r="AA29" s="34">
        <v>0.22924646833000001</v>
      </c>
      <c r="AB29" s="34">
        <v>1.9590543513000001</v>
      </c>
      <c r="AC29" s="34">
        <v>1.2791093423</v>
      </c>
      <c r="AD29" s="34">
        <v>2.4743243033</v>
      </c>
      <c r="AE29" s="34">
        <v>0.70795856933000001</v>
      </c>
      <c r="AF29" s="34">
        <v>1.0642366133000001</v>
      </c>
      <c r="AG29" s="34">
        <v>-9.9881192435999994E-2</v>
      </c>
      <c r="AH29" s="34">
        <v>2.1091688383</v>
      </c>
      <c r="AI29" s="34">
        <v>1.6792999633000001</v>
      </c>
      <c r="AJ29" s="34">
        <v>0.14628624133000001</v>
      </c>
      <c r="AK29" s="34">
        <v>-0.50322125666999995</v>
      </c>
      <c r="AL29" s="34">
        <v>-1.3298213387</v>
      </c>
      <c r="AM29" s="34">
        <v>3.9480381016999999</v>
      </c>
      <c r="AN29" s="34">
        <v>1.0159890870999999</v>
      </c>
      <c r="AO29" s="34">
        <v>3.5349198034999998</v>
      </c>
      <c r="AP29" s="34">
        <v>2.3691605263</v>
      </c>
      <c r="AQ29" s="34">
        <v>2.7759321687999998</v>
      </c>
      <c r="AR29" s="34">
        <v>-7.5462052988999995E-2</v>
      </c>
      <c r="AS29" s="34">
        <v>-0.15943524967</v>
      </c>
      <c r="AT29" s="34">
        <v>2.1211663358999999</v>
      </c>
      <c r="AU29" s="34">
        <v>0.45864065664999998</v>
      </c>
      <c r="AV29" s="34">
        <v>4.2792826648E-2</v>
      </c>
      <c r="AW29" s="34">
        <v>-0.40204627151</v>
      </c>
      <c r="AX29" s="34">
        <v>-0.35327079007000001</v>
      </c>
      <c r="AY29" s="34">
        <v>2.5169141339999999</v>
      </c>
      <c r="AZ29" s="896">
        <v>0.36073071770999998</v>
      </c>
      <c r="BA29" s="896">
        <v>2.9714117758</v>
      </c>
      <c r="BB29" s="896">
        <v>1.5160566833</v>
      </c>
      <c r="BC29" s="896">
        <v>-1.0357687871000001</v>
      </c>
      <c r="BD29" s="437">
        <v>0</v>
      </c>
      <c r="BE29" s="437">
        <v>0</v>
      </c>
      <c r="BF29" s="437">
        <v>0</v>
      </c>
      <c r="BG29" s="437">
        <v>0</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1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910"/>
      <c r="BA30" s="910"/>
      <c r="BB30" s="910"/>
      <c r="BC30" s="910"/>
      <c r="BD30" s="433"/>
      <c r="BE30" s="433"/>
      <c r="BF30" s="43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1445</v>
      </c>
      <c r="B31" s="718" t="s">
        <v>1355</v>
      </c>
      <c r="C31" s="34">
        <v>108.01098259</v>
      </c>
      <c r="D31" s="34">
        <v>104.64785465999999</v>
      </c>
      <c r="E31" s="34">
        <v>109.96847753</v>
      </c>
      <c r="F31" s="34">
        <v>114.69899868</v>
      </c>
      <c r="G31" s="34">
        <v>117.04396429000001</v>
      </c>
      <c r="H31" s="34">
        <v>111.61850982999999</v>
      </c>
      <c r="I31" s="34">
        <v>103.83401236</v>
      </c>
      <c r="J31" s="34">
        <v>100.17729725</v>
      </c>
      <c r="K31" s="34">
        <v>104.16192488</v>
      </c>
      <c r="L31" s="34">
        <v>112.5275675</v>
      </c>
      <c r="M31" s="34">
        <v>118.54796143999999</v>
      </c>
      <c r="N31" s="34">
        <v>113.97314</v>
      </c>
      <c r="O31" s="34">
        <v>118.41516353999999</v>
      </c>
      <c r="P31" s="34">
        <v>126.03873428999999</v>
      </c>
      <c r="Q31" s="34">
        <v>135.87596847</v>
      </c>
      <c r="R31" s="34">
        <v>146.94551229999999</v>
      </c>
      <c r="S31" s="34">
        <v>155.87957797999999</v>
      </c>
      <c r="T31" s="34">
        <v>157.83261575</v>
      </c>
      <c r="U31" s="34">
        <v>151.91838480999999</v>
      </c>
      <c r="V31" s="34">
        <v>147.18245837000001</v>
      </c>
      <c r="W31" s="34">
        <v>147.53228566000001</v>
      </c>
      <c r="X31" s="34">
        <v>152.62551587999999</v>
      </c>
      <c r="Y31" s="34">
        <v>160.55431225999999</v>
      </c>
      <c r="Z31" s="34">
        <v>162.466148</v>
      </c>
      <c r="AA31" s="34">
        <v>153.09132066999999</v>
      </c>
      <c r="AB31" s="34">
        <v>158.20653633000001</v>
      </c>
      <c r="AC31" s="34">
        <v>164.37288000000001</v>
      </c>
      <c r="AD31" s="34">
        <v>167.62849066999999</v>
      </c>
      <c r="AE31" s="34">
        <v>168.63541333000001</v>
      </c>
      <c r="AF31" s="34">
        <v>163.92565200000001</v>
      </c>
      <c r="AG31" s="34">
        <v>156.00155466999999</v>
      </c>
      <c r="AH31" s="34">
        <v>150.30739532999999</v>
      </c>
      <c r="AI31" s="34">
        <v>151.034479</v>
      </c>
      <c r="AJ31" s="34">
        <v>156.05564867000001</v>
      </c>
      <c r="AK31" s="34">
        <v>159.22956733000001</v>
      </c>
      <c r="AL31" s="34">
        <v>155.79445100000001</v>
      </c>
      <c r="AM31" s="34">
        <v>140.85416541999999</v>
      </c>
      <c r="AN31" s="34">
        <v>134.94915664999999</v>
      </c>
      <c r="AO31" s="34">
        <v>139.74459479000001</v>
      </c>
      <c r="AP31" s="34">
        <v>144.11244786</v>
      </c>
      <c r="AQ31" s="34">
        <v>147.78589273</v>
      </c>
      <c r="AR31" s="34">
        <v>144.82375906999999</v>
      </c>
      <c r="AS31" s="34">
        <v>136.66796518999999</v>
      </c>
      <c r="AT31" s="34">
        <v>131.83234565000001</v>
      </c>
      <c r="AU31" s="34">
        <v>132.10598625</v>
      </c>
      <c r="AV31" s="34">
        <v>135.81159124999999</v>
      </c>
      <c r="AW31" s="34">
        <v>138.599549</v>
      </c>
      <c r="AX31" s="34">
        <v>136.19919100000001</v>
      </c>
      <c r="AY31" s="34">
        <v>129.8565772</v>
      </c>
      <c r="AZ31" s="896">
        <v>131.08092529999999</v>
      </c>
      <c r="BA31" s="896">
        <v>141.8937</v>
      </c>
      <c r="BB31" s="896">
        <v>145.50710000000001</v>
      </c>
      <c r="BC31" s="896">
        <v>153.96170000000001</v>
      </c>
      <c r="BD31" s="437">
        <v>153.5215</v>
      </c>
      <c r="BE31" s="437">
        <v>146.07910000000001</v>
      </c>
      <c r="BF31" s="437">
        <v>140.45590000000001</v>
      </c>
      <c r="BG31" s="437">
        <v>138.86670000000001</v>
      </c>
      <c r="BH31" s="437">
        <v>143.01150000000001</v>
      </c>
      <c r="BI31" s="437">
        <v>145.37989999999999</v>
      </c>
      <c r="BJ31" s="437">
        <v>142.19489999999999</v>
      </c>
      <c r="BK31" s="437">
        <v>144.6037</v>
      </c>
      <c r="BL31" s="437">
        <v>145.51009999999999</v>
      </c>
      <c r="BM31" s="437">
        <v>150.44479999999999</v>
      </c>
      <c r="BN31" s="437">
        <v>155.7002</v>
      </c>
      <c r="BO31" s="437">
        <v>161.92699999999999</v>
      </c>
      <c r="BP31" s="437">
        <v>159.99289999999999</v>
      </c>
      <c r="BQ31" s="437">
        <v>151.96340000000001</v>
      </c>
      <c r="BR31" s="437">
        <v>146.32050000000001</v>
      </c>
      <c r="BS31" s="437">
        <v>144.72210000000001</v>
      </c>
      <c r="BT31" s="437">
        <v>148.11420000000001</v>
      </c>
      <c r="BU31" s="437">
        <v>149.90520000000001</v>
      </c>
      <c r="BV31" s="437">
        <v>146.42779999999999</v>
      </c>
    </row>
    <row r="32" spans="1:74" s="717" customFormat="1" ht="11.1" customHeight="1" x14ac:dyDescent="0.2">
      <c r="A32" s="716" t="s">
        <v>320</v>
      </c>
      <c r="B32" s="726" t="s">
        <v>1356</v>
      </c>
      <c r="C32" s="343">
        <v>19.113698594999999</v>
      </c>
      <c r="D32" s="343">
        <v>19.360085664</v>
      </c>
      <c r="E32" s="343">
        <v>19.674216527999999</v>
      </c>
      <c r="F32" s="343">
        <v>19.801024679000001</v>
      </c>
      <c r="G32" s="343">
        <v>20.199651292999999</v>
      </c>
      <c r="H32" s="343">
        <v>20.597043835000001</v>
      </c>
      <c r="I32" s="343">
        <v>20.439205363999999</v>
      </c>
      <c r="J32" s="343">
        <v>20.314604249999999</v>
      </c>
      <c r="K32" s="343">
        <v>20.445048881999998</v>
      </c>
      <c r="L32" s="343">
        <v>20.846109503000001</v>
      </c>
      <c r="M32" s="343">
        <v>21.029314441</v>
      </c>
      <c r="N32" s="343">
        <v>20.82</v>
      </c>
      <c r="O32" s="343">
        <v>21.421758535999999</v>
      </c>
      <c r="P32" s="343">
        <v>22.012443287</v>
      </c>
      <c r="Q32" s="343">
        <v>22.580980469</v>
      </c>
      <c r="R32" s="343">
        <v>23.116296296000002</v>
      </c>
      <c r="S32" s="343">
        <v>23.607316985000001</v>
      </c>
      <c r="T32" s="343">
        <v>24.04296875</v>
      </c>
      <c r="U32" s="343">
        <v>24.412177806999999</v>
      </c>
      <c r="V32" s="343">
        <v>24.703870370000001</v>
      </c>
      <c r="W32" s="343">
        <v>24.906972656000001</v>
      </c>
      <c r="X32" s="343">
        <v>25.010410879999998</v>
      </c>
      <c r="Y32" s="343">
        <v>25.003111256</v>
      </c>
      <c r="Z32" s="343">
        <v>24.873999999999999</v>
      </c>
      <c r="AA32" s="343">
        <v>24.719666666999998</v>
      </c>
      <c r="AB32" s="343">
        <v>24.565333333000002</v>
      </c>
      <c r="AC32" s="343">
        <v>24.411000000000001</v>
      </c>
      <c r="AD32" s="343">
        <v>24.256666667000001</v>
      </c>
      <c r="AE32" s="343">
        <v>24.102333333000001</v>
      </c>
      <c r="AF32" s="343">
        <v>23.948</v>
      </c>
      <c r="AG32" s="343">
        <v>23.793666667</v>
      </c>
      <c r="AH32" s="343">
        <v>23.639333333</v>
      </c>
      <c r="AI32" s="343">
        <v>23.484999999999999</v>
      </c>
      <c r="AJ32" s="343">
        <v>23.330666666999999</v>
      </c>
      <c r="AK32" s="343">
        <v>23.176333332999999</v>
      </c>
      <c r="AL32" s="343">
        <v>23.021999999999998</v>
      </c>
      <c r="AM32" s="343">
        <v>22.708993423999999</v>
      </c>
      <c r="AN32" s="343">
        <v>23.374803645</v>
      </c>
      <c r="AO32" s="343">
        <v>23.399061794000001</v>
      </c>
      <c r="AP32" s="343">
        <v>23.422805856</v>
      </c>
      <c r="AQ32" s="343">
        <v>23.446046725999999</v>
      </c>
      <c r="AR32" s="343">
        <v>23.468795067999999</v>
      </c>
      <c r="AS32" s="343">
        <v>23.050239191999999</v>
      </c>
      <c r="AT32" s="343">
        <v>22.389115654000001</v>
      </c>
      <c r="AU32" s="343">
        <v>21.916452247999999</v>
      </c>
      <c r="AV32" s="343">
        <v>21.971616248</v>
      </c>
      <c r="AW32" s="343">
        <v>21.997</v>
      </c>
      <c r="AX32" s="343">
        <v>22.01</v>
      </c>
      <c r="AY32" s="343">
        <v>21.742999999999999</v>
      </c>
      <c r="AZ32" s="874">
        <v>22.445</v>
      </c>
      <c r="BA32" s="874">
        <v>22.494</v>
      </c>
      <c r="BB32" s="874">
        <v>22.536000000000001</v>
      </c>
      <c r="BC32" s="874">
        <v>22.570519999999998</v>
      </c>
      <c r="BD32" s="354">
        <v>22.596879999999999</v>
      </c>
      <c r="BE32" s="354">
        <v>22.171710000000001</v>
      </c>
      <c r="BF32" s="354">
        <v>21.513089999999998</v>
      </c>
      <c r="BG32" s="354">
        <v>21.03378</v>
      </c>
      <c r="BH32" s="354">
        <v>21.08558</v>
      </c>
      <c r="BI32" s="354">
        <v>21.137129999999999</v>
      </c>
      <c r="BJ32" s="354">
        <v>21.177810000000001</v>
      </c>
      <c r="BK32" s="354">
        <v>20.930099999999999</v>
      </c>
      <c r="BL32" s="354">
        <v>21.639420000000001</v>
      </c>
      <c r="BM32" s="354">
        <v>21.691099999999999</v>
      </c>
      <c r="BN32" s="354">
        <v>21.735130000000002</v>
      </c>
      <c r="BO32" s="354">
        <v>21.786840000000002</v>
      </c>
      <c r="BP32" s="354">
        <v>21.834340000000001</v>
      </c>
      <c r="BQ32" s="354">
        <v>21.426089999999999</v>
      </c>
      <c r="BR32" s="354">
        <v>20.781590000000001</v>
      </c>
      <c r="BS32" s="354">
        <v>20.31362</v>
      </c>
      <c r="BT32" s="354">
        <v>20.37199</v>
      </c>
      <c r="BU32" s="354">
        <v>20.430779999999999</v>
      </c>
      <c r="BV32" s="354">
        <v>20.477599999999999</v>
      </c>
    </row>
    <row r="33" spans="1:74" s="717" customFormat="1" ht="11.1" customHeight="1" x14ac:dyDescent="0.2">
      <c r="A33" s="716" t="s">
        <v>321</v>
      </c>
      <c r="B33" s="726" t="s">
        <v>1357</v>
      </c>
      <c r="C33" s="343">
        <v>88.897283999999999</v>
      </c>
      <c r="D33" s="343">
        <v>85.287768999999997</v>
      </c>
      <c r="E33" s="343">
        <v>90.294261000000006</v>
      </c>
      <c r="F33" s="343">
        <v>94.897974000000005</v>
      </c>
      <c r="G33" s="343">
        <v>96.844313</v>
      </c>
      <c r="H33" s="343">
        <v>91.021466000000004</v>
      </c>
      <c r="I33" s="343">
        <v>83.394807</v>
      </c>
      <c r="J33" s="343">
        <v>79.862692999999993</v>
      </c>
      <c r="K33" s="343">
        <v>83.716875999999999</v>
      </c>
      <c r="L33" s="343">
        <v>91.681458000000006</v>
      </c>
      <c r="M33" s="343">
        <v>97.518647000000001</v>
      </c>
      <c r="N33" s="343">
        <v>93.153139999999993</v>
      </c>
      <c r="O33" s="343">
        <v>96.993404999999996</v>
      </c>
      <c r="P33" s="343">
        <v>104.026291</v>
      </c>
      <c r="Q33" s="343">
        <v>113.294988</v>
      </c>
      <c r="R33" s="343">
        <v>123.829216</v>
      </c>
      <c r="S33" s="343">
        <v>132.27226099999999</v>
      </c>
      <c r="T33" s="343">
        <v>133.789647</v>
      </c>
      <c r="U33" s="343">
        <v>127.506207</v>
      </c>
      <c r="V33" s="343">
        <v>122.478588</v>
      </c>
      <c r="W33" s="343">
        <v>122.62531300000001</v>
      </c>
      <c r="X33" s="343">
        <v>127.615105</v>
      </c>
      <c r="Y33" s="343">
        <v>135.55120099999999</v>
      </c>
      <c r="Z33" s="343">
        <v>137.59214800000001</v>
      </c>
      <c r="AA33" s="343">
        <v>128.37165400000001</v>
      </c>
      <c r="AB33" s="343">
        <v>133.64120299999999</v>
      </c>
      <c r="AC33" s="343">
        <v>139.96188000000001</v>
      </c>
      <c r="AD33" s="343">
        <v>143.371824</v>
      </c>
      <c r="AE33" s="343">
        <v>144.53308000000001</v>
      </c>
      <c r="AF33" s="343">
        <v>139.97765200000001</v>
      </c>
      <c r="AG33" s="343">
        <v>132.207888</v>
      </c>
      <c r="AH33" s="343">
        <v>126.66806200000001</v>
      </c>
      <c r="AI33" s="343">
        <v>127.54947900000001</v>
      </c>
      <c r="AJ33" s="343">
        <v>132.72498200000001</v>
      </c>
      <c r="AK33" s="343">
        <v>136.053234</v>
      </c>
      <c r="AL33" s="343">
        <v>132.77245099999999</v>
      </c>
      <c r="AM33" s="343">
        <v>118.145172</v>
      </c>
      <c r="AN33" s="343">
        <v>111.574353</v>
      </c>
      <c r="AO33" s="343">
        <v>116.345533</v>
      </c>
      <c r="AP33" s="343">
        <v>120.68964200000001</v>
      </c>
      <c r="AQ33" s="343">
        <v>124.33984599999999</v>
      </c>
      <c r="AR33" s="343">
        <v>121.354964</v>
      </c>
      <c r="AS33" s="343">
        <v>113.617726</v>
      </c>
      <c r="AT33" s="343">
        <v>109.44323</v>
      </c>
      <c r="AU33" s="343">
        <v>110.18953399999999</v>
      </c>
      <c r="AV33" s="343">
        <v>113.839975</v>
      </c>
      <c r="AW33" s="343">
        <v>116.602549</v>
      </c>
      <c r="AX33" s="343">
        <v>114.18919099999999</v>
      </c>
      <c r="AY33" s="343">
        <v>108.11357719999999</v>
      </c>
      <c r="AZ33" s="874">
        <v>108.6359253</v>
      </c>
      <c r="BA33" s="874">
        <v>114.65705</v>
      </c>
      <c r="BB33" s="874">
        <v>122.9872895</v>
      </c>
      <c r="BC33" s="874">
        <v>131.39117400000001</v>
      </c>
      <c r="BD33" s="354">
        <v>130.9246</v>
      </c>
      <c r="BE33" s="354">
        <v>123.9074</v>
      </c>
      <c r="BF33" s="354">
        <v>118.94280000000001</v>
      </c>
      <c r="BG33" s="354">
        <v>117.8329</v>
      </c>
      <c r="BH33" s="354">
        <v>121.9259</v>
      </c>
      <c r="BI33" s="354">
        <v>124.2428</v>
      </c>
      <c r="BJ33" s="354">
        <v>121.0171</v>
      </c>
      <c r="BK33" s="354">
        <v>123.67359999999999</v>
      </c>
      <c r="BL33" s="354">
        <v>123.8706</v>
      </c>
      <c r="BM33" s="354">
        <v>128.75370000000001</v>
      </c>
      <c r="BN33" s="354">
        <v>133.96510000000001</v>
      </c>
      <c r="BO33" s="354">
        <v>140.14019999999999</v>
      </c>
      <c r="BP33" s="354">
        <v>138.1585</v>
      </c>
      <c r="BQ33" s="354">
        <v>130.53729999999999</v>
      </c>
      <c r="BR33" s="354">
        <v>125.5389</v>
      </c>
      <c r="BS33" s="354">
        <v>124.4085</v>
      </c>
      <c r="BT33" s="354">
        <v>127.7422</v>
      </c>
      <c r="BU33" s="354">
        <v>129.47450000000001</v>
      </c>
      <c r="BV33" s="354">
        <v>125.9502</v>
      </c>
    </row>
    <row r="34" spans="1:74" ht="11.1" customHeight="1" x14ac:dyDescent="0.2">
      <c r="A34" s="47" t="s">
        <v>39</v>
      </c>
      <c r="B34" s="719" t="s">
        <v>984</v>
      </c>
      <c r="C34" s="343">
        <v>84.541109000000006</v>
      </c>
      <c r="D34" s="343">
        <v>81.034187000000003</v>
      </c>
      <c r="E34" s="343">
        <v>86.143270000000001</v>
      </c>
      <c r="F34" s="343">
        <v>90.746359999999996</v>
      </c>
      <c r="G34" s="343">
        <v>92.692076</v>
      </c>
      <c r="H34" s="343">
        <v>86.868606</v>
      </c>
      <c r="I34" s="343">
        <v>79.171988999999996</v>
      </c>
      <c r="J34" s="343">
        <v>75.569913999999997</v>
      </c>
      <c r="K34" s="343">
        <v>79.354139000000004</v>
      </c>
      <c r="L34" s="343">
        <v>87.342115000000007</v>
      </c>
      <c r="M34" s="343">
        <v>93.202696000000003</v>
      </c>
      <c r="N34" s="343">
        <v>88.860583000000005</v>
      </c>
      <c r="O34" s="343">
        <v>92.713750000000005</v>
      </c>
      <c r="P34" s="343">
        <v>99.759538000000006</v>
      </c>
      <c r="Q34" s="343">
        <v>109.04113700000001</v>
      </c>
      <c r="R34" s="343">
        <v>119.46028</v>
      </c>
      <c r="S34" s="343">
        <v>127.78824</v>
      </c>
      <c r="T34" s="343">
        <v>129.190541</v>
      </c>
      <c r="U34" s="343">
        <v>122.916276</v>
      </c>
      <c r="V34" s="343">
        <v>117.89783300000001</v>
      </c>
      <c r="W34" s="343">
        <v>118.05373299999999</v>
      </c>
      <c r="X34" s="343">
        <v>123.046131</v>
      </c>
      <c r="Y34" s="343">
        <v>130.98483400000001</v>
      </c>
      <c r="Z34" s="343">
        <v>133.02838700000001</v>
      </c>
      <c r="AA34" s="343">
        <v>123.854271</v>
      </c>
      <c r="AB34" s="343">
        <v>129.170199</v>
      </c>
      <c r="AC34" s="343">
        <v>135.53725399999999</v>
      </c>
      <c r="AD34" s="343">
        <v>138.83927399999999</v>
      </c>
      <c r="AE34" s="343">
        <v>139.892605</v>
      </c>
      <c r="AF34" s="343">
        <v>135.229253</v>
      </c>
      <c r="AG34" s="343">
        <v>127.37750200000001</v>
      </c>
      <c r="AH34" s="343">
        <v>121.755689</v>
      </c>
      <c r="AI34" s="343">
        <v>122.555119</v>
      </c>
      <c r="AJ34" s="343">
        <v>127.74657000000001</v>
      </c>
      <c r="AK34" s="343">
        <v>131.09076999999999</v>
      </c>
      <c r="AL34" s="343">
        <v>127.825935</v>
      </c>
      <c r="AM34" s="343">
        <v>113.290268</v>
      </c>
      <c r="AN34" s="343">
        <v>106.80279299999999</v>
      </c>
      <c r="AO34" s="343">
        <v>111.65731599999999</v>
      </c>
      <c r="AP34" s="343">
        <v>115.91934500000001</v>
      </c>
      <c r="AQ34" s="343">
        <v>119.48746800000001</v>
      </c>
      <c r="AR34" s="343">
        <v>116.420506</v>
      </c>
      <c r="AS34" s="343">
        <v>108.73090500000001</v>
      </c>
      <c r="AT34" s="343">
        <v>104.604045</v>
      </c>
      <c r="AU34" s="343">
        <v>105.397986</v>
      </c>
      <c r="AV34" s="343">
        <v>109.066423</v>
      </c>
      <c r="AW34" s="343">
        <v>111.846991</v>
      </c>
      <c r="AX34" s="343">
        <v>109.451629</v>
      </c>
      <c r="AY34" s="343">
        <v>104.018411</v>
      </c>
      <c r="AZ34" s="874">
        <v>104.72132499999999</v>
      </c>
      <c r="BA34" s="874">
        <v>110.929286</v>
      </c>
      <c r="BB34" s="874">
        <v>119.1627</v>
      </c>
      <c r="BC34" s="874">
        <v>127.4705</v>
      </c>
      <c r="BD34" s="354">
        <v>126.9113</v>
      </c>
      <c r="BE34" s="354">
        <v>119.7928</v>
      </c>
      <c r="BF34" s="354">
        <v>114.7256</v>
      </c>
      <c r="BG34" s="354">
        <v>113.5123</v>
      </c>
      <c r="BH34" s="354">
        <v>117.62869999999999</v>
      </c>
      <c r="BI34" s="354">
        <v>119.9667</v>
      </c>
      <c r="BJ34" s="354">
        <v>116.7625</v>
      </c>
      <c r="BK34" s="354">
        <v>119.5997</v>
      </c>
      <c r="BL34" s="354">
        <v>119.9789</v>
      </c>
      <c r="BM34" s="354">
        <v>125.0467</v>
      </c>
      <c r="BN34" s="354">
        <v>130.16130000000001</v>
      </c>
      <c r="BO34" s="354">
        <v>136.23990000000001</v>
      </c>
      <c r="BP34" s="354">
        <v>134.1609</v>
      </c>
      <c r="BQ34" s="354">
        <v>126.4355</v>
      </c>
      <c r="BR34" s="354">
        <v>121.33320000000001</v>
      </c>
      <c r="BS34" s="354">
        <v>120.09910000000001</v>
      </c>
      <c r="BT34" s="354">
        <v>123.4568</v>
      </c>
      <c r="BU34" s="354">
        <v>125.2118</v>
      </c>
      <c r="BV34" s="354">
        <v>121.7115</v>
      </c>
    </row>
    <row r="35" spans="1:74" ht="11.1" customHeight="1" x14ac:dyDescent="0.2">
      <c r="A35" s="47" t="s">
        <v>37</v>
      </c>
      <c r="B35" s="719" t="s">
        <v>1358</v>
      </c>
      <c r="C35" s="343">
        <v>2.5509149999999998</v>
      </c>
      <c r="D35" s="343">
        <v>2.4775260000000001</v>
      </c>
      <c r="E35" s="343">
        <v>2.404137</v>
      </c>
      <c r="F35" s="343">
        <v>2.3941300000000001</v>
      </c>
      <c r="G35" s="343">
        <v>2.3841230000000002</v>
      </c>
      <c r="H35" s="343">
        <v>2.3741159999999999</v>
      </c>
      <c r="I35" s="343">
        <v>2.4258920000000002</v>
      </c>
      <c r="J35" s="343">
        <v>2.4776690000000001</v>
      </c>
      <c r="K35" s="343">
        <v>2.5294449999999999</v>
      </c>
      <c r="L35" s="343">
        <v>2.519412</v>
      </c>
      <c r="M35" s="343">
        <v>2.5093800000000002</v>
      </c>
      <c r="N35" s="343">
        <v>2.4993470000000002</v>
      </c>
      <c r="O35" s="343">
        <v>2.4800499999999999</v>
      </c>
      <c r="P35" s="343">
        <v>2.4607519999999998</v>
      </c>
      <c r="Q35" s="343">
        <v>2.4414549999999999</v>
      </c>
      <c r="R35" s="343">
        <v>2.5459350000000001</v>
      </c>
      <c r="S35" s="343">
        <v>2.6504159999999999</v>
      </c>
      <c r="T35" s="343">
        <v>2.754896</v>
      </c>
      <c r="U35" s="343">
        <v>2.7529810000000001</v>
      </c>
      <c r="V35" s="343">
        <v>2.7510650000000001</v>
      </c>
      <c r="W35" s="343">
        <v>2.7491500000000002</v>
      </c>
      <c r="X35" s="343">
        <v>2.7871769999999998</v>
      </c>
      <c r="Y35" s="343">
        <v>2.8252030000000001</v>
      </c>
      <c r="Z35" s="343">
        <v>2.8632300000000002</v>
      </c>
      <c r="AA35" s="343">
        <v>2.857386</v>
      </c>
      <c r="AB35" s="343">
        <v>2.8515419999999998</v>
      </c>
      <c r="AC35" s="343">
        <v>2.8456980000000001</v>
      </c>
      <c r="AD35" s="343">
        <v>2.9158339999999998</v>
      </c>
      <c r="AE35" s="343">
        <v>2.9859689999999999</v>
      </c>
      <c r="AF35" s="343">
        <v>3.0561050000000001</v>
      </c>
      <c r="AG35" s="343">
        <v>3.0943489999999998</v>
      </c>
      <c r="AH35" s="343">
        <v>3.132593</v>
      </c>
      <c r="AI35" s="343">
        <v>3.1708370000000001</v>
      </c>
      <c r="AJ35" s="343">
        <v>3.1630419999999999</v>
      </c>
      <c r="AK35" s="343">
        <v>3.1552470000000001</v>
      </c>
      <c r="AL35" s="343">
        <v>3.1474519999999999</v>
      </c>
      <c r="AM35" s="343">
        <v>3.0664829999999998</v>
      </c>
      <c r="AN35" s="343">
        <v>2.9987699999999999</v>
      </c>
      <c r="AO35" s="343">
        <v>2.9310559999999999</v>
      </c>
      <c r="AP35" s="343">
        <v>2.9575939999999998</v>
      </c>
      <c r="AQ35" s="343">
        <v>2.9841329999999999</v>
      </c>
      <c r="AR35" s="343">
        <v>3.0106709999999999</v>
      </c>
      <c r="AS35" s="343">
        <v>2.970952</v>
      </c>
      <c r="AT35" s="343">
        <v>2.9312339999999999</v>
      </c>
      <c r="AU35" s="343">
        <v>2.8915150000000001</v>
      </c>
      <c r="AV35" s="343">
        <v>2.8670179999999998</v>
      </c>
      <c r="AW35" s="343">
        <v>2.8425220000000002</v>
      </c>
      <c r="AX35" s="343">
        <v>2.818025</v>
      </c>
      <c r="AY35" s="343">
        <v>2.722807</v>
      </c>
      <c r="AZ35" s="874">
        <v>2.6123470000000002</v>
      </c>
      <c r="BA35" s="874">
        <v>2.498818</v>
      </c>
      <c r="BB35" s="874">
        <v>2.5399790000000002</v>
      </c>
      <c r="BC35" s="874">
        <v>2.5810569999999999</v>
      </c>
      <c r="BD35" s="354">
        <v>2.6220599999999998</v>
      </c>
      <c r="BE35" s="354">
        <v>2.6823730000000001</v>
      </c>
      <c r="BF35" s="354">
        <v>2.7425980000000001</v>
      </c>
      <c r="BG35" s="354">
        <v>2.80261</v>
      </c>
      <c r="BH35" s="354">
        <v>2.8093240000000002</v>
      </c>
      <c r="BI35" s="354">
        <v>2.8159239999999999</v>
      </c>
      <c r="BJ35" s="354">
        <v>2.8225889999999998</v>
      </c>
      <c r="BK35" s="354">
        <v>2.7124619999999999</v>
      </c>
      <c r="BL35" s="354">
        <v>2.6021049999999999</v>
      </c>
      <c r="BM35" s="354">
        <v>2.4886949999999999</v>
      </c>
      <c r="BN35" s="354">
        <v>2.5299640000000001</v>
      </c>
      <c r="BO35" s="354">
        <v>2.5711680000000001</v>
      </c>
      <c r="BP35" s="354">
        <v>2.6123099999999999</v>
      </c>
      <c r="BQ35" s="354">
        <v>2.6727799999999999</v>
      </c>
      <c r="BR35" s="354">
        <v>2.7331780000000001</v>
      </c>
      <c r="BS35" s="354">
        <v>2.7933750000000002</v>
      </c>
      <c r="BT35" s="354">
        <v>2.800284</v>
      </c>
      <c r="BU35" s="354">
        <v>2.8070840000000001</v>
      </c>
      <c r="BV35" s="354">
        <v>2.813958</v>
      </c>
    </row>
    <row r="36" spans="1:74" ht="11.1" customHeight="1" x14ac:dyDescent="0.2">
      <c r="A36" s="47" t="s">
        <v>38</v>
      </c>
      <c r="B36" s="719" t="s">
        <v>1350</v>
      </c>
      <c r="C36" s="343">
        <v>1.635589</v>
      </c>
      <c r="D36" s="343">
        <v>1.612679</v>
      </c>
      <c r="E36" s="343">
        <v>1.5897699999999999</v>
      </c>
      <c r="F36" s="343">
        <v>1.599945</v>
      </c>
      <c r="G36" s="343">
        <v>1.61012</v>
      </c>
      <c r="H36" s="343">
        <v>1.620295</v>
      </c>
      <c r="I36" s="343">
        <v>1.6289720000000001</v>
      </c>
      <c r="J36" s="343">
        <v>1.6376500000000001</v>
      </c>
      <c r="K36" s="343">
        <v>1.6463270000000001</v>
      </c>
      <c r="L36" s="343">
        <v>1.6397550000000001</v>
      </c>
      <c r="M36" s="343">
        <v>1.633184</v>
      </c>
      <c r="N36" s="343">
        <v>1.6266119999999999</v>
      </c>
      <c r="O36" s="343">
        <v>1.6345609999999999</v>
      </c>
      <c r="P36" s="343">
        <v>1.6425110000000001</v>
      </c>
      <c r="Q36" s="343">
        <v>1.65046</v>
      </c>
      <c r="R36" s="343">
        <v>1.6616089999999999</v>
      </c>
      <c r="S36" s="343">
        <v>1.672757</v>
      </c>
      <c r="T36" s="343">
        <v>1.6839059999999999</v>
      </c>
      <c r="U36" s="343">
        <v>1.6741140000000001</v>
      </c>
      <c r="V36" s="343">
        <v>1.6643220000000001</v>
      </c>
      <c r="W36" s="343">
        <v>1.6545300000000001</v>
      </c>
      <c r="X36" s="343">
        <v>1.6201540000000001</v>
      </c>
      <c r="Y36" s="343">
        <v>1.585777</v>
      </c>
      <c r="Z36" s="343">
        <v>1.551401</v>
      </c>
      <c r="AA36" s="343">
        <v>1.5167379999999999</v>
      </c>
      <c r="AB36" s="343">
        <v>1.4820739999999999</v>
      </c>
      <c r="AC36" s="343">
        <v>1.447411</v>
      </c>
      <c r="AD36" s="343">
        <v>1.4856549999999999</v>
      </c>
      <c r="AE36" s="343">
        <v>1.5239</v>
      </c>
      <c r="AF36" s="343">
        <v>1.562144</v>
      </c>
      <c r="AG36" s="343">
        <v>1.6081650000000001</v>
      </c>
      <c r="AH36" s="343">
        <v>1.6541870000000001</v>
      </c>
      <c r="AI36" s="343">
        <v>1.7002079999999999</v>
      </c>
      <c r="AJ36" s="343">
        <v>1.687046</v>
      </c>
      <c r="AK36" s="343">
        <v>1.6738839999999999</v>
      </c>
      <c r="AL36" s="343">
        <v>1.660722</v>
      </c>
      <c r="AM36" s="343">
        <v>1.66021</v>
      </c>
      <c r="AN36" s="343">
        <v>1.654711</v>
      </c>
      <c r="AO36" s="343">
        <v>1.649213</v>
      </c>
      <c r="AP36" s="343">
        <v>1.7043360000000001</v>
      </c>
      <c r="AQ36" s="343">
        <v>1.75946</v>
      </c>
      <c r="AR36" s="343">
        <v>1.8145830000000001</v>
      </c>
      <c r="AS36" s="343">
        <v>1.7964389999999999</v>
      </c>
      <c r="AT36" s="343">
        <v>1.7782960000000001</v>
      </c>
      <c r="AU36" s="343">
        <v>1.7601519999999999</v>
      </c>
      <c r="AV36" s="343">
        <v>1.7709239999999999</v>
      </c>
      <c r="AW36" s="343">
        <v>1.7816970000000001</v>
      </c>
      <c r="AX36" s="343">
        <v>1.7924690000000001</v>
      </c>
      <c r="AY36" s="343">
        <v>1.2249719999999999</v>
      </c>
      <c r="AZ36" s="874">
        <v>1.1662980000000001</v>
      </c>
      <c r="BA36" s="874">
        <v>1.104501</v>
      </c>
      <c r="BB36" s="874">
        <v>1.158601</v>
      </c>
      <c r="BC36" s="874">
        <v>1.214332</v>
      </c>
      <c r="BD36" s="354">
        <v>1.2662199999999999</v>
      </c>
      <c r="BE36" s="354">
        <v>1.3028690000000001</v>
      </c>
      <c r="BF36" s="354">
        <v>1.341116</v>
      </c>
      <c r="BG36" s="354">
        <v>1.3805620000000001</v>
      </c>
      <c r="BH36" s="354">
        <v>1.3547119999999999</v>
      </c>
      <c r="BI36" s="354">
        <v>1.329812</v>
      </c>
      <c r="BJ36" s="354">
        <v>1.304781</v>
      </c>
      <c r="BK36" s="354">
        <v>1.2463310000000001</v>
      </c>
      <c r="BL36" s="354">
        <v>1.1870179999999999</v>
      </c>
      <c r="BM36" s="354">
        <v>1.1291530000000001</v>
      </c>
      <c r="BN36" s="354">
        <v>1.18666</v>
      </c>
      <c r="BO36" s="354">
        <v>1.2447710000000001</v>
      </c>
      <c r="BP36" s="354">
        <v>1.3034859999999999</v>
      </c>
      <c r="BQ36" s="354">
        <v>1.3452949999999999</v>
      </c>
      <c r="BR36" s="354">
        <v>1.3873489999999999</v>
      </c>
      <c r="BS36" s="354">
        <v>1.429465</v>
      </c>
      <c r="BT36" s="354">
        <v>1.405508</v>
      </c>
      <c r="BU36" s="354">
        <v>1.381737</v>
      </c>
      <c r="BV36" s="354">
        <v>1.3572249999999999</v>
      </c>
    </row>
    <row r="37" spans="1:74" ht="11.1" customHeight="1" x14ac:dyDescent="0.2">
      <c r="A37" s="47" t="s">
        <v>113</v>
      </c>
      <c r="B37" s="719" t="s">
        <v>1359</v>
      </c>
      <c r="C37" s="343">
        <v>0.16967099999999999</v>
      </c>
      <c r="D37" s="343">
        <v>0.16337699999999999</v>
      </c>
      <c r="E37" s="343">
        <v>0.157084</v>
      </c>
      <c r="F37" s="343">
        <v>0.15753900000000001</v>
      </c>
      <c r="G37" s="343">
        <v>0.157994</v>
      </c>
      <c r="H37" s="343">
        <v>0.15844900000000001</v>
      </c>
      <c r="I37" s="343">
        <v>0.16795399999999999</v>
      </c>
      <c r="J37" s="343">
        <v>0.17746000000000001</v>
      </c>
      <c r="K37" s="343">
        <v>0.18696499999999999</v>
      </c>
      <c r="L37" s="343">
        <v>0.180176</v>
      </c>
      <c r="M37" s="343">
        <v>0.17338700000000001</v>
      </c>
      <c r="N37" s="343">
        <v>0.166598</v>
      </c>
      <c r="O37" s="343">
        <v>0.165044</v>
      </c>
      <c r="P37" s="343">
        <v>0.16349</v>
      </c>
      <c r="Q37" s="343">
        <v>0.161936</v>
      </c>
      <c r="R37" s="343">
        <v>0.16139200000000001</v>
      </c>
      <c r="S37" s="343">
        <v>0.16084799999999999</v>
      </c>
      <c r="T37" s="343">
        <v>0.160304</v>
      </c>
      <c r="U37" s="343">
        <v>0.16283600000000001</v>
      </c>
      <c r="V37" s="343">
        <v>0.16536799999999999</v>
      </c>
      <c r="W37" s="343">
        <v>0.16789999999999999</v>
      </c>
      <c r="X37" s="343">
        <v>0.16164300000000001</v>
      </c>
      <c r="Y37" s="343">
        <v>0.155387</v>
      </c>
      <c r="Z37" s="343">
        <v>0.14913000000000001</v>
      </c>
      <c r="AA37" s="343">
        <v>0.143259</v>
      </c>
      <c r="AB37" s="343">
        <v>0.13738800000000001</v>
      </c>
      <c r="AC37" s="343">
        <v>0.131517</v>
      </c>
      <c r="AD37" s="343">
        <v>0.13106100000000001</v>
      </c>
      <c r="AE37" s="343">
        <v>0.130606</v>
      </c>
      <c r="AF37" s="343">
        <v>0.13014999999999999</v>
      </c>
      <c r="AG37" s="343">
        <v>0.12787200000000001</v>
      </c>
      <c r="AH37" s="343">
        <v>0.12559300000000001</v>
      </c>
      <c r="AI37" s="343">
        <v>0.12331499999999999</v>
      </c>
      <c r="AJ37" s="343">
        <v>0.12832399999999999</v>
      </c>
      <c r="AK37" s="343">
        <v>0.13333300000000001</v>
      </c>
      <c r="AL37" s="343">
        <v>0.13834199999999999</v>
      </c>
      <c r="AM37" s="343">
        <v>0.12821099999999999</v>
      </c>
      <c r="AN37" s="343">
        <v>0.118079</v>
      </c>
      <c r="AO37" s="343">
        <v>0.107948</v>
      </c>
      <c r="AP37" s="343">
        <v>0.108367</v>
      </c>
      <c r="AQ37" s="343">
        <v>0.10878500000000001</v>
      </c>
      <c r="AR37" s="343">
        <v>0.109204</v>
      </c>
      <c r="AS37" s="343">
        <v>0.11942999999999999</v>
      </c>
      <c r="AT37" s="343">
        <v>0.12965499999999999</v>
      </c>
      <c r="AU37" s="343">
        <v>0.13988100000000001</v>
      </c>
      <c r="AV37" s="343">
        <v>0.13561000000000001</v>
      </c>
      <c r="AW37" s="343">
        <v>0.13133900000000001</v>
      </c>
      <c r="AX37" s="343">
        <v>0.12706799999999999</v>
      </c>
      <c r="AY37" s="343">
        <v>0.1473872</v>
      </c>
      <c r="AZ37" s="874">
        <v>0.1359553</v>
      </c>
      <c r="BA37" s="874">
        <v>0.124445</v>
      </c>
      <c r="BB37" s="874">
        <v>0.1260095</v>
      </c>
      <c r="BC37" s="874">
        <v>0.12528500000000001</v>
      </c>
      <c r="BD37" s="354">
        <v>0.1250512</v>
      </c>
      <c r="BE37" s="354">
        <v>0.12934599999999999</v>
      </c>
      <c r="BF37" s="354">
        <v>0.13350529999999999</v>
      </c>
      <c r="BG37" s="354">
        <v>0.1374378</v>
      </c>
      <c r="BH37" s="354">
        <v>0.1331968</v>
      </c>
      <c r="BI37" s="354">
        <v>0.13034560000000001</v>
      </c>
      <c r="BJ37" s="354">
        <v>0.12719749999999999</v>
      </c>
      <c r="BK37" s="354">
        <v>0.1150605</v>
      </c>
      <c r="BL37" s="354">
        <v>0.1026415</v>
      </c>
      <c r="BM37" s="354">
        <v>8.9097800000000005E-2</v>
      </c>
      <c r="BN37" s="354">
        <v>8.71334E-2</v>
      </c>
      <c r="BO37" s="354">
        <v>8.4397E-2</v>
      </c>
      <c r="BP37" s="354">
        <v>8.1881499999999996E-2</v>
      </c>
      <c r="BQ37" s="354">
        <v>8.3666299999999999E-2</v>
      </c>
      <c r="BR37" s="354">
        <v>8.5248699999999997E-2</v>
      </c>
      <c r="BS37" s="354">
        <v>8.6513400000000004E-2</v>
      </c>
      <c r="BT37" s="354">
        <v>7.9616099999999995E-2</v>
      </c>
      <c r="BU37" s="354">
        <v>7.3802900000000005E-2</v>
      </c>
      <c r="BV37" s="354">
        <v>6.7538000000000001E-2</v>
      </c>
    </row>
    <row r="38" spans="1:74" ht="11.1" customHeight="1" x14ac:dyDescent="0.2">
      <c r="A38" s="47"/>
      <c r="B38" s="717"/>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911"/>
      <c r="BA38" s="911"/>
      <c r="BB38" s="911"/>
      <c r="BC38" s="911"/>
      <c r="BD38" s="434"/>
      <c r="BE38" s="434"/>
      <c r="BF38" s="43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1360</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911"/>
      <c r="BA39" s="911"/>
      <c r="BB39" s="911"/>
      <c r="BC39" s="911"/>
      <c r="BD39" s="434"/>
      <c r="BE39" s="434"/>
      <c r="BF39" s="43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36</v>
      </c>
      <c r="B40" s="726" t="s">
        <v>1361</v>
      </c>
      <c r="C40" s="429">
        <v>6.11</v>
      </c>
      <c r="D40" s="429">
        <v>6.11</v>
      </c>
      <c r="E40" s="429">
        <v>6.11</v>
      </c>
      <c r="F40" s="429">
        <v>6.11</v>
      </c>
      <c r="G40" s="429">
        <v>6.11</v>
      </c>
      <c r="H40" s="429">
        <v>6.11</v>
      </c>
      <c r="I40" s="429">
        <v>6.11</v>
      </c>
      <c r="J40" s="429">
        <v>6.11</v>
      </c>
      <c r="K40" s="429">
        <v>6.11</v>
      </c>
      <c r="L40" s="429">
        <v>6.11</v>
      </c>
      <c r="M40" s="429">
        <v>6.11</v>
      </c>
      <c r="N40" s="429">
        <v>6.11</v>
      </c>
      <c r="O40" s="429">
        <v>5.66</v>
      </c>
      <c r="P40" s="429">
        <v>5.66</v>
      </c>
      <c r="Q40" s="429">
        <v>5.66</v>
      </c>
      <c r="R40" s="429">
        <v>5.66</v>
      </c>
      <c r="S40" s="429">
        <v>5.66</v>
      </c>
      <c r="T40" s="429">
        <v>5.66</v>
      </c>
      <c r="U40" s="429">
        <v>5.66</v>
      </c>
      <c r="V40" s="429">
        <v>5.66</v>
      </c>
      <c r="W40" s="429">
        <v>5.66</v>
      </c>
      <c r="X40" s="429">
        <v>5.66</v>
      </c>
      <c r="Y40" s="429">
        <v>5.66</v>
      </c>
      <c r="Z40" s="429">
        <v>5.66</v>
      </c>
      <c r="AA40" s="429">
        <v>5.23</v>
      </c>
      <c r="AB40" s="429">
        <v>5.23</v>
      </c>
      <c r="AC40" s="429">
        <v>5.23</v>
      </c>
      <c r="AD40" s="429">
        <v>5.23</v>
      </c>
      <c r="AE40" s="429">
        <v>5.23</v>
      </c>
      <c r="AF40" s="429">
        <v>5.23</v>
      </c>
      <c r="AG40" s="429">
        <v>5.23</v>
      </c>
      <c r="AH40" s="429">
        <v>5.23</v>
      </c>
      <c r="AI40" s="429">
        <v>5.23</v>
      </c>
      <c r="AJ40" s="429">
        <v>5.23</v>
      </c>
      <c r="AK40" s="429">
        <v>5.23</v>
      </c>
      <c r="AL40" s="429">
        <v>5.23</v>
      </c>
      <c r="AM40" s="429">
        <v>6.27</v>
      </c>
      <c r="AN40" s="429">
        <v>6.27</v>
      </c>
      <c r="AO40" s="429">
        <v>6.27</v>
      </c>
      <c r="AP40" s="429">
        <v>6.27</v>
      </c>
      <c r="AQ40" s="429">
        <v>6.27</v>
      </c>
      <c r="AR40" s="429">
        <v>6.27</v>
      </c>
      <c r="AS40" s="429">
        <v>6.27</v>
      </c>
      <c r="AT40" s="429">
        <v>6.27</v>
      </c>
      <c r="AU40" s="429">
        <v>6.27</v>
      </c>
      <c r="AV40" s="429">
        <v>6.27</v>
      </c>
      <c r="AW40" s="429">
        <v>6.27</v>
      </c>
      <c r="AX40" s="429">
        <v>6.27</v>
      </c>
      <c r="AY40" s="429">
        <v>5.76</v>
      </c>
      <c r="AZ40" s="872">
        <v>5.76</v>
      </c>
      <c r="BA40" s="872">
        <v>5.76</v>
      </c>
      <c r="BB40" s="872">
        <v>5.76</v>
      </c>
      <c r="BC40" s="872">
        <v>5.76</v>
      </c>
      <c r="BD40" s="352">
        <v>5.76</v>
      </c>
      <c r="BE40" s="352">
        <v>5.76</v>
      </c>
      <c r="BF40" s="352">
        <v>5.76</v>
      </c>
      <c r="BG40" s="352">
        <v>5.76</v>
      </c>
      <c r="BH40" s="352">
        <v>5.76</v>
      </c>
      <c r="BI40" s="352">
        <v>5.76</v>
      </c>
      <c r="BJ40" s="352">
        <v>5.76</v>
      </c>
      <c r="BK40" s="352">
        <v>5.6810799999999997</v>
      </c>
      <c r="BL40" s="352">
        <v>5.6810799999999997</v>
      </c>
      <c r="BM40" s="352">
        <v>5.6810799999999997</v>
      </c>
      <c r="BN40" s="352">
        <v>5.6810799999999997</v>
      </c>
      <c r="BO40" s="352">
        <v>5.6810799999999997</v>
      </c>
      <c r="BP40" s="352">
        <v>5.6810799999999997</v>
      </c>
      <c r="BQ40" s="352">
        <v>5.6810799999999997</v>
      </c>
      <c r="BR40" s="352">
        <v>5.6810799999999997</v>
      </c>
      <c r="BS40" s="352">
        <v>5.6810799999999997</v>
      </c>
      <c r="BT40" s="352">
        <v>5.6810799999999997</v>
      </c>
      <c r="BU40" s="352">
        <v>5.6810799999999997</v>
      </c>
      <c r="BV40" s="352">
        <v>5.6810799999999997</v>
      </c>
    </row>
    <row r="41" spans="1:74" ht="11.1" customHeight="1" x14ac:dyDescent="0.2">
      <c r="A41" s="47" t="s">
        <v>299</v>
      </c>
      <c r="B41" s="726" t="s">
        <v>1455</v>
      </c>
      <c r="C41" s="429">
        <v>8.01</v>
      </c>
      <c r="D41" s="429">
        <v>7.0554285714000002</v>
      </c>
      <c r="E41" s="429">
        <v>7.6950000000000003</v>
      </c>
      <c r="F41" s="429">
        <v>7.5535714285999997</v>
      </c>
      <c r="G41" s="429">
        <v>7.9122857143000003</v>
      </c>
      <c r="H41" s="429">
        <v>7.5718571428999999</v>
      </c>
      <c r="I41" s="429">
        <v>7.718</v>
      </c>
      <c r="J41" s="429">
        <v>7.7018571428999998</v>
      </c>
      <c r="K41" s="429">
        <v>7.2921428571</v>
      </c>
      <c r="L41" s="429">
        <v>7.4114285714000001</v>
      </c>
      <c r="M41" s="429">
        <v>6.7658571428999998</v>
      </c>
      <c r="N41" s="429">
        <v>7.1765714286</v>
      </c>
      <c r="O41" s="429">
        <v>7.1617142856999996</v>
      </c>
      <c r="P41" s="429">
        <v>6.6514285714000003</v>
      </c>
      <c r="Q41" s="429">
        <v>7.4139999999999997</v>
      </c>
      <c r="R41" s="429">
        <v>7.0225714286000001</v>
      </c>
      <c r="S41" s="429">
        <v>7.6597142856999998</v>
      </c>
      <c r="T41" s="429">
        <v>7.4831428570999998</v>
      </c>
      <c r="U41" s="429">
        <v>7.4104285713999998</v>
      </c>
      <c r="V41" s="429">
        <v>7.6945714285999998</v>
      </c>
      <c r="W41" s="429">
        <v>7.4050000000000002</v>
      </c>
      <c r="X41" s="429">
        <v>7.5311428570999999</v>
      </c>
      <c r="Y41" s="429">
        <v>7.2525714285999996</v>
      </c>
      <c r="Z41" s="429">
        <v>7.5141428571000004</v>
      </c>
      <c r="AA41" s="429">
        <v>7.4967142857000004</v>
      </c>
      <c r="AB41" s="429">
        <v>7.1101428570999996</v>
      </c>
      <c r="AC41" s="429">
        <v>7.6087285714000004</v>
      </c>
      <c r="AD41" s="429">
        <v>7.3711428570999997</v>
      </c>
      <c r="AE41" s="429">
        <v>7.6485714286000004</v>
      </c>
      <c r="AF41" s="429">
        <v>7.3421428570999998</v>
      </c>
      <c r="AG41" s="429">
        <v>7.6138032786999998</v>
      </c>
      <c r="AH41" s="429">
        <v>7.7690000000000001</v>
      </c>
      <c r="AI41" s="429">
        <v>7.3328571429</v>
      </c>
      <c r="AJ41" s="429">
        <v>7.2217142857000001</v>
      </c>
      <c r="AK41" s="429">
        <v>7.0304285713999999</v>
      </c>
      <c r="AL41" s="429">
        <v>7.3677142857</v>
      </c>
      <c r="AM41" s="429">
        <v>7.2977142856999997</v>
      </c>
      <c r="AN41" s="429">
        <v>6.6471428571000004</v>
      </c>
      <c r="AO41" s="429">
        <v>7.3965714285999997</v>
      </c>
      <c r="AP41" s="429">
        <v>7.2455714285999999</v>
      </c>
      <c r="AQ41" s="429">
        <v>7.7002857142999996</v>
      </c>
      <c r="AR41" s="429">
        <v>7.6398571429000004</v>
      </c>
      <c r="AS41" s="429">
        <v>7.8730000000000002</v>
      </c>
      <c r="AT41" s="429">
        <v>7.8885714285999997</v>
      </c>
      <c r="AU41" s="429">
        <v>7.5761428570999998</v>
      </c>
      <c r="AV41" s="429">
        <v>7.7038571428999996</v>
      </c>
      <c r="AW41" s="429">
        <v>7.4976354680000004</v>
      </c>
      <c r="AX41" s="429">
        <v>7.633</v>
      </c>
      <c r="AY41" s="429">
        <v>7.7742857143000004</v>
      </c>
      <c r="AZ41" s="872">
        <v>7.2110000000000003</v>
      </c>
      <c r="BA41" s="872">
        <v>7.9337142856999998</v>
      </c>
      <c r="BB41" s="872">
        <v>7.8929999999999998</v>
      </c>
      <c r="BC41" s="872">
        <v>8.0571428571000006</v>
      </c>
      <c r="BD41" s="352">
        <v>7.948842</v>
      </c>
      <c r="BE41" s="352">
        <v>8.1741689999999991</v>
      </c>
      <c r="BF41" s="352">
        <v>8.3443880000000004</v>
      </c>
      <c r="BG41" s="352">
        <v>8.0054040000000004</v>
      </c>
      <c r="BH41" s="352">
        <v>8.0167140000000003</v>
      </c>
      <c r="BI41" s="352">
        <v>7.8330140000000004</v>
      </c>
      <c r="BJ41" s="352">
        <v>7.9969840000000003</v>
      </c>
      <c r="BK41" s="352">
        <v>7.9611280000000004</v>
      </c>
      <c r="BL41" s="352">
        <v>7.3730079999999996</v>
      </c>
      <c r="BM41" s="352">
        <v>8.0381859999999996</v>
      </c>
      <c r="BN41" s="352">
        <v>7.9768610000000004</v>
      </c>
      <c r="BO41" s="352">
        <v>8.2193690000000004</v>
      </c>
      <c r="BP41" s="352">
        <v>8.0805810000000005</v>
      </c>
      <c r="BQ41" s="352">
        <v>8.2338059999999995</v>
      </c>
      <c r="BR41" s="352">
        <v>8.3749730000000007</v>
      </c>
      <c r="BS41" s="352">
        <v>8.0174249999999994</v>
      </c>
      <c r="BT41" s="352">
        <v>8.0414980000000007</v>
      </c>
      <c r="BU41" s="352">
        <v>7.8493149999999998</v>
      </c>
      <c r="BV41" s="352">
        <v>8.0031890000000008</v>
      </c>
    </row>
    <row r="42" spans="1:74" ht="11.1" customHeight="1" x14ac:dyDescent="0.2">
      <c r="A42" s="47" t="s">
        <v>253</v>
      </c>
      <c r="B42" s="727" t="s">
        <v>1362</v>
      </c>
      <c r="C42" s="431">
        <v>2.1999997519000001</v>
      </c>
      <c r="D42" s="431">
        <v>2.1699923609999998</v>
      </c>
      <c r="E42" s="431">
        <v>2.1519612245999999</v>
      </c>
      <c r="F42" s="431">
        <v>2.1814958866</v>
      </c>
      <c r="G42" s="431">
        <v>2.2321288404000001</v>
      </c>
      <c r="H42" s="431">
        <v>2.3155552371999999</v>
      </c>
      <c r="I42" s="431">
        <v>2.4693298204</v>
      </c>
      <c r="J42" s="431">
        <v>2.5065243406</v>
      </c>
      <c r="K42" s="431">
        <v>2.5078223408000002</v>
      </c>
      <c r="L42" s="431">
        <v>2.4609091750999998</v>
      </c>
      <c r="M42" s="431">
        <v>2.4777312747</v>
      </c>
      <c r="N42" s="431">
        <v>2.6450427794000002</v>
      </c>
      <c r="O42" s="431">
        <v>2.5903686218000002</v>
      </c>
      <c r="P42" s="431">
        <v>2.5892527438999999</v>
      </c>
      <c r="Q42" s="431">
        <v>2.4979914435000001</v>
      </c>
      <c r="R42" s="431">
        <v>2.4713572313999999</v>
      </c>
      <c r="S42" s="431">
        <v>2.5092990619000002</v>
      </c>
      <c r="T42" s="431">
        <v>2.4623011391</v>
      </c>
      <c r="U42" s="431">
        <v>2.4738063500999998</v>
      </c>
      <c r="V42" s="431">
        <v>2.4908998937</v>
      </c>
      <c r="W42" s="431">
        <v>2.5303277523999999</v>
      </c>
      <c r="X42" s="431">
        <v>2.5308087511999999</v>
      </c>
      <c r="Y42" s="431">
        <v>2.5057355774999999</v>
      </c>
      <c r="Z42" s="431">
        <v>2.4743834294</v>
      </c>
      <c r="AA42" s="431">
        <v>2.4806339994000002</v>
      </c>
      <c r="AB42" s="431">
        <v>2.4818840379</v>
      </c>
      <c r="AC42" s="431">
        <v>2.4990102975999999</v>
      </c>
      <c r="AD42" s="431">
        <v>2.5358311646999998</v>
      </c>
      <c r="AE42" s="431">
        <v>2.5624787641000002</v>
      </c>
      <c r="AF42" s="431">
        <v>2.5077763424000001</v>
      </c>
      <c r="AG42" s="431">
        <v>2.4719804123000002</v>
      </c>
      <c r="AH42" s="431">
        <v>2.4424824922999999</v>
      </c>
      <c r="AI42" s="431">
        <v>2.4158504054000001</v>
      </c>
      <c r="AJ42" s="431">
        <v>2.4734106157000002</v>
      </c>
      <c r="AK42" s="431">
        <v>2.4189353316000002</v>
      </c>
      <c r="AL42" s="431">
        <v>2.4001598331</v>
      </c>
      <c r="AM42" s="431">
        <v>2.4074516031000002</v>
      </c>
      <c r="AN42" s="431">
        <v>2.4218919803999999</v>
      </c>
      <c r="AO42" s="431">
        <v>2.4480426473999999</v>
      </c>
      <c r="AP42" s="431">
        <v>2.4750664440999999</v>
      </c>
      <c r="AQ42" s="431">
        <v>2.4976897628999999</v>
      </c>
      <c r="AR42" s="431">
        <v>2.4556935038000001</v>
      </c>
      <c r="AS42" s="431">
        <v>2.4038538293</v>
      </c>
      <c r="AT42" s="431">
        <v>2.4052350316000002</v>
      </c>
      <c r="AU42" s="431">
        <v>2.4085215382</v>
      </c>
      <c r="AV42" s="431">
        <v>2.3886597709999999</v>
      </c>
      <c r="AW42" s="431">
        <v>2.3943675542</v>
      </c>
      <c r="AX42" s="431">
        <v>2.3848649649999998</v>
      </c>
      <c r="AY42" s="431">
        <v>2.4454179549999999</v>
      </c>
      <c r="AZ42" s="886">
        <v>2.3940255168000002</v>
      </c>
      <c r="BA42" s="886">
        <v>2.4122786872000002</v>
      </c>
      <c r="BB42" s="886">
        <v>2.4029690000000001</v>
      </c>
      <c r="BC42" s="886">
        <v>2.4037099999999998</v>
      </c>
      <c r="BD42" s="378">
        <v>2.3838759999999999</v>
      </c>
      <c r="BE42" s="378">
        <v>2.3846889999999998</v>
      </c>
      <c r="BF42" s="378">
        <v>2.3912949999999999</v>
      </c>
      <c r="BG42" s="378">
        <v>2.3862480000000001</v>
      </c>
      <c r="BH42" s="378">
        <v>2.3738610000000002</v>
      </c>
      <c r="BI42" s="378">
        <v>2.3733580000000001</v>
      </c>
      <c r="BJ42" s="378">
        <v>2.3881760000000001</v>
      </c>
      <c r="BK42" s="378">
        <v>2.386444</v>
      </c>
      <c r="BL42" s="378">
        <v>2.3779379999999999</v>
      </c>
      <c r="BM42" s="378">
        <v>2.381853</v>
      </c>
      <c r="BN42" s="378">
        <v>2.3912200000000001</v>
      </c>
      <c r="BO42" s="378">
        <v>2.3957009999999999</v>
      </c>
      <c r="BP42" s="378">
        <v>2.3770389999999999</v>
      </c>
      <c r="BQ42" s="378">
        <v>2.376509</v>
      </c>
      <c r="BR42" s="378">
        <v>2.3793030000000002</v>
      </c>
      <c r="BS42" s="378">
        <v>2.3707370000000001</v>
      </c>
      <c r="BT42" s="378">
        <v>2.3585099999999999</v>
      </c>
      <c r="BU42" s="378">
        <v>2.3583560000000001</v>
      </c>
      <c r="BV42" s="378">
        <v>2.3701880000000002</v>
      </c>
    </row>
    <row r="43" spans="1:74" s="177" customFormat="1" ht="12" customHeight="1" x14ac:dyDescent="0.2">
      <c r="A43" s="176"/>
      <c r="B43" s="1056" t="s">
        <v>1411</v>
      </c>
      <c r="C43" s="1057"/>
      <c r="D43" s="1057"/>
      <c r="E43" s="1057"/>
      <c r="F43" s="1057"/>
      <c r="G43" s="1057"/>
      <c r="H43" s="1057"/>
      <c r="I43" s="1057"/>
      <c r="J43" s="1057"/>
      <c r="K43" s="1057"/>
      <c r="L43" s="1057"/>
      <c r="M43" s="1057"/>
      <c r="N43" s="1057"/>
      <c r="O43" s="1057"/>
      <c r="P43" s="1057"/>
      <c r="Q43" s="1047"/>
      <c r="R43" s="776"/>
      <c r="AY43" s="666"/>
      <c r="AZ43" s="666"/>
      <c r="BA43" s="666"/>
      <c r="BB43" s="666"/>
      <c r="BC43" s="666"/>
      <c r="BD43" s="666"/>
      <c r="BE43" s="666"/>
      <c r="BF43" s="666"/>
      <c r="BG43" s="666"/>
      <c r="BH43" s="666"/>
      <c r="BI43" s="666"/>
      <c r="BJ43" s="209"/>
    </row>
    <row r="44" spans="1:74" s="177" customFormat="1" ht="12" customHeight="1" x14ac:dyDescent="0.2">
      <c r="A44" s="176"/>
      <c r="B44" s="1049" t="s">
        <v>1412</v>
      </c>
      <c r="C44" s="1057"/>
      <c r="D44" s="1057"/>
      <c r="E44" s="1057"/>
      <c r="F44" s="1057"/>
      <c r="G44" s="1057"/>
      <c r="H44" s="1057"/>
      <c r="I44" s="1057"/>
      <c r="J44" s="1057"/>
      <c r="K44" s="1057"/>
      <c r="L44" s="1057"/>
      <c r="M44" s="1057"/>
      <c r="N44" s="1057"/>
      <c r="O44" s="1057"/>
      <c r="P44" s="1057"/>
      <c r="Q44" s="1047"/>
      <c r="R44" s="776"/>
      <c r="AY44" s="666"/>
      <c r="AZ44" s="666"/>
      <c r="BA44" s="666"/>
      <c r="BB44" s="666"/>
      <c r="BC44" s="666"/>
      <c r="BD44" s="666"/>
      <c r="BE44" s="666"/>
      <c r="BF44" s="666"/>
      <c r="BG44" s="666"/>
      <c r="BH44" s="666"/>
      <c r="BI44" s="666"/>
      <c r="BJ44" s="209"/>
    </row>
    <row r="45" spans="1:74" s="177" customFormat="1" ht="12" customHeight="1" x14ac:dyDescent="0.2">
      <c r="A45" s="176"/>
      <c r="B45" s="1056" t="s">
        <v>1413</v>
      </c>
      <c r="C45" s="1057"/>
      <c r="D45" s="1057"/>
      <c r="E45" s="1057"/>
      <c r="F45" s="1057"/>
      <c r="G45" s="1057"/>
      <c r="H45" s="1057"/>
      <c r="I45" s="1057"/>
      <c r="J45" s="1057"/>
      <c r="K45" s="1057"/>
      <c r="L45" s="1057"/>
      <c r="M45" s="1057"/>
      <c r="N45" s="1057"/>
      <c r="O45" s="1057"/>
      <c r="P45" s="1057"/>
      <c r="Q45" s="1047"/>
      <c r="R45" s="776"/>
      <c r="AY45" s="666"/>
      <c r="AZ45" s="666"/>
      <c r="BA45" s="666"/>
      <c r="BB45" s="666"/>
      <c r="BC45" s="666"/>
      <c r="BD45" s="666"/>
      <c r="BE45" s="666"/>
      <c r="BF45" s="666"/>
      <c r="BG45" s="666"/>
      <c r="BH45" s="666"/>
      <c r="BI45" s="666"/>
      <c r="BJ45" s="209"/>
    </row>
    <row r="46" spans="1:74" s="177" customFormat="1" ht="12" customHeight="1" x14ac:dyDescent="0.2">
      <c r="A46" s="176"/>
      <c r="B46" s="1056" t="s">
        <v>1414</v>
      </c>
      <c r="C46" s="1057"/>
      <c r="D46" s="1057"/>
      <c r="E46" s="1057"/>
      <c r="F46" s="1057"/>
      <c r="G46" s="1057"/>
      <c r="H46" s="1057"/>
      <c r="I46" s="1057"/>
      <c r="J46" s="1057"/>
      <c r="K46" s="1057"/>
      <c r="L46" s="1057"/>
      <c r="M46" s="1057"/>
      <c r="N46" s="1057"/>
      <c r="O46" s="1057"/>
      <c r="P46" s="1057"/>
      <c r="Q46" s="1047"/>
      <c r="R46" s="776"/>
      <c r="AY46" s="666"/>
      <c r="AZ46" s="666"/>
      <c r="BA46" s="666"/>
      <c r="BB46" s="666"/>
      <c r="BC46" s="666"/>
      <c r="BD46" s="666"/>
      <c r="BE46" s="666"/>
      <c r="BF46" s="666"/>
      <c r="BG46" s="666"/>
      <c r="BH46" s="666"/>
      <c r="BI46" s="666"/>
      <c r="BJ46" s="209"/>
    </row>
    <row r="47" spans="1:74" s="116" customFormat="1" ht="12" customHeight="1" x14ac:dyDescent="0.2">
      <c r="A47" s="47"/>
      <c r="B47" s="773" t="s">
        <v>808</v>
      </c>
      <c r="C47" s="773"/>
      <c r="D47" s="773"/>
      <c r="E47" s="773"/>
      <c r="F47" s="773"/>
      <c r="G47" s="773"/>
      <c r="H47" s="774"/>
      <c r="I47" s="773"/>
      <c r="J47" s="773"/>
      <c r="K47" s="773"/>
      <c r="L47" s="773"/>
      <c r="M47" s="773"/>
      <c r="N47" s="773"/>
      <c r="O47" s="773"/>
      <c r="P47" s="773"/>
      <c r="Q47" s="773"/>
      <c r="R47" s="775"/>
      <c r="AY47" s="667"/>
      <c r="AZ47" s="667"/>
      <c r="BA47" s="667"/>
      <c r="BB47" s="667"/>
      <c r="BC47" s="667"/>
      <c r="BD47" s="667"/>
      <c r="BE47" s="667"/>
      <c r="BF47" s="667"/>
      <c r="BG47" s="667"/>
      <c r="BH47" s="667"/>
      <c r="BI47" s="667"/>
      <c r="BJ47" s="208"/>
    </row>
    <row r="48" spans="1:74" s="336" customFormat="1" ht="12" customHeight="1" x14ac:dyDescent="0.2">
      <c r="A48" s="335"/>
      <c r="B48" s="960" t="str">
        <f>Dates!$G$2</f>
        <v>EIA completed modeling and analysis for this report on Thursday, June 4, 2026.</v>
      </c>
      <c r="C48" s="961"/>
      <c r="D48" s="961"/>
      <c r="E48" s="961"/>
      <c r="F48" s="961"/>
      <c r="G48" s="961"/>
      <c r="H48" s="961"/>
      <c r="I48" s="961"/>
      <c r="J48" s="961"/>
      <c r="K48" s="961"/>
      <c r="L48" s="961"/>
      <c r="M48" s="961"/>
      <c r="N48" s="961"/>
      <c r="O48" s="961"/>
      <c r="P48" s="961"/>
      <c r="Q48" s="961"/>
      <c r="R48" s="776"/>
      <c r="AY48" s="339"/>
      <c r="AZ48" s="339"/>
      <c r="BA48" s="339"/>
      <c r="BB48" s="339"/>
      <c r="BC48" s="339"/>
      <c r="BD48" s="339"/>
      <c r="BE48" s="339"/>
      <c r="BF48" s="339"/>
      <c r="BG48" s="339"/>
      <c r="BH48" s="339"/>
      <c r="BI48" s="339"/>
    </row>
    <row r="49" spans="1:74" s="177" customFormat="1" ht="12" customHeight="1" x14ac:dyDescent="0.2">
      <c r="A49" s="176"/>
      <c r="B49" s="962" t="s">
        <v>481</v>
      </c>
      <c r="C49" s="963"/>
      <c r="D49" s="963"/>
      <c r="E49" s="963"/>
      <c r="F49" s="963"/>
      <c r="G49" s="963"/>
      <c r="H49" s="963"/>
      <c r="I49" s="963"/>
      <c r="J49" s="963"/>
      <c r="K49" s="963"/>
      <c r="L49" s="963"/>
      <c r="M49" s="963"/>
      <c r="N49" s="963"/>
      <c r="O49" s="963"/>
      <c r="P49" s="963"/>
      <c r="Q49" s="963"/>
      <c r="R49" s="776"/>
      <c r="AY49" s="666"/>
      <c r="AZ49" s="666"/>
      <c r="BA49" s="666"/>
      <c r="BB49" s="666"/>
      <c r="BC49" s="666"/>
      <c r="BD49" s="666"/>
      <c r="BE49" s="666"/>
      <c r="BF49" s="666"/>
      <c r="BG49" s="666"/>
      <c r="BH49" s="666"/>
      <c r="BI49" s="666"/>
      <c r="BJ49" s="209"/>
    </row>
    <row r="50" spans="1:74" s="177" customFormat="1" ht="12" customHeight="1" x14ac:dyDescent="0.2">
      <c r="A50" s="176"/>
      <c r="B50" s="996" t="s">
        <v>1402</v>
      </c>
      <c r="C50" s="963"/>
      <c r="D50" s="963"/>
      <c r="E50" s="963"/>
      <c r="F50" s="963"/>
      <c r="G50" s="963"/>
      <c r="H50" s="963"/>
      <c r="I50" s="963"/>
      <c r="J50" s="963"/>
      <c r="K50" s="963"/>
      <c r="L50" s="963"/>
      <c r="M50" s="963"/>
      <c r="N50" s="963"/>
      <c r="O50" s="963"/>
      <c r="P50" s="963"/>
      <c r="Q50" s="963"/>
      <c r="R50" s="776"/>
      <c r="AY50" s="666"/>
      <c r="AZ50" s="666"/>
      <c r="BA50" s="666"/>
      <c r="BB50" s="666"/>
      <c r="BC50" s="666"/>
      <c r="BD50" s="666"/>
      <c r="BE50" s="666"/>
      <c r="BF50" s="666"/>
      <c r="BG50" s="666"/>
      <c r="BH50" s="666"/>
      <c r="BI50" s="666"/>
      <c r="BJ50" s="209"/>
    </row>
    <row r="51" spans="1:74" s="177" customFormat="1" ht="12" customHeight="1" x14ac:dyDescent="0.2">
      <c r="A51" s="176"/>
      <c r="B51" s="988" t="s">
        <v>821</v>
      </c>
      <c r="C51" s="988"/>
      <c r="D51" s="988"/>
      <c r="E51" s="988"/>
      <c r="F51" s="988"/>
      <c r="G51" s="988"/>
      <c r="H51" s="988"/>
      <c r="I51" s="988"/>
      <c r="J51" s="988"/>
      <c r="K51" s="988"/>
      <c r="L51" s="988"/>
      <c r="M51" s="988"/>
      <c r="N51" s="988"/>
      <c r="O51" s="988"/>
      <c r="P51" s="988"/>
      <c r="Q51" s="988"/>
      <c r="R51" s="988"/>
      <c r="AY51" s="666"/>
      <c r="AZ51" s="666"/>
      <c r="BA51" s="666"/>
      <c r="BB51" s="666"/>
      <c r="BC51" s="666"/>
      <c r="BD51" s="666"/>
      <c r="BE51" s="666"/>
      <c r="BF51" s="666"/>
      <c r="BG51" s="666"/>
      <c r="BH51" s="666"/>
      <c r="BI51" s="666"/>
      <c r="BJ51" s="209"/>
    </row>
    <row r="52" spans="1:74" s="177" customFormat="1" ht="12" customHeight="1" x14ac:dyDescent="0.2">
      <c r="A52" s="176"/>
      <c r="B52" s="991" t="s">
        <v>1598</v>
      </c>
      <c r="C52" s="992"/>
      <c r="D52" s="992"/>
      <c r="E52" s="992"/>
      <c r="F52" s="992"/>
      <c r="G52" s="992"/>
      <c r="H52" s="992"/>
      <c r="I52" s="992"/>
      <c r="J52" s="992"/>
      <c r="K52" s="992"/>
      <c r="L52" s="992"/>
      <c r="M52" s="992"/>
      <c r="N52" s="992"/>
      <c r="O52" s="992"/>
      <c r="P52" s="992"/>
      <c r="Q52" s="993"/>
      <c r="R52" s="776"/>
      <c r="AY52" s="666"/>
      <c r="AZ52" s="666"/>
      <c r="BA52" s="666"/>
      <c r="BB52" s="666"/>
      <c r="BC52" s="666"/>
      <c r="BD52" s="666"/>
      <c r="BE52" s="666"/>
      <c r="BF52" s="666"/>
      <c r="BG52" s="666"/>
      <c r="BH52" s="666"/>
      <c r="BI52" s="666"/>
      <c r="BJ52" s="209"/>
    </row>
    <row r="53" spans="1:74" s="178" customFormat="1" ht="12" customHeight="1" x14ac:dyDescent="0.2">
      <c r="A53" s="158"/>
      <c r="B53" s="991" t="s">
        <v>489</v>
      </c>
      <c r="C53" s="993"/>
      <c r="D53" s="993"/>
      <c r="E53" s="993"/>
      <c r="F53" s="993"/>
      <c r="G53" s="993"/>
      <c r="H53" s="993"/>
      <c r="I53" s="993"/>
      <c r="J53" s="993"/>
      <c r="K53" s="993"/>
      <c r="L53" s="993"/>
      <c r="M53" s="993"/>
      <c r="N53" s="993"/>
      <c r="O53" s="993"/>
      <c r="P53" s="993"/>
      <c r="Q53" s="993"/>
      <c r="R53" s="776"/>
      <c r="AY53" s="666"/>
      <c r="AZ53" s="666"/>
      <c r="BA53" s="666"/>
      <c r="BB53" s="666"/>
      <c r="BC53" s="666"/>
      <c r="BD53" s="666"/>
      <c r="BE53" s="666"/>
      <c r="BF53" s="666"/>
      <c r="BG53" s="666"/>
      <c r="BH53" s="666"/>
      <c r="BI53" s="666"/>
      <c r="BJ53" s="210"/>
    </row>
    <row r="54" spans="1:74" ht="12.75" x14ac:dyDescent="0.2">
      <c r="A54" s="158"/>
      <c r="B54" s="998" t="s">
        <v>823</v>
      </c>
      <c r="C54" s="993"/>
      <c r="D54" s="993"/>
      <c r="E54" s="993"/>
      <c r="F54" s="993"/>
      <c r="G54" s="993"/>
      <c r="H54" s="993"/>
      <c r="I54" s="993"/>
      <c r="J54" s="993"/>
      <c r="K54" s="993"/>
      <c r="L54" s="993"/>
      <c r="M54" s="993"/>
      <c r="N54" s="993"/>
      <c r="O54" s="993"/>
      <c r="P54" s="993"/>
      <c r="Q54" s="993"/>
      <c r="R54" s="717"/>
      <c r="BD54" s="667"/>
      <c r="BE54" s="667"/>
      <c r="BF54" s="667"/>
      <c r="BK54" s="143"/>
      <c r="BL54" s="143"/>
      <c r="BM54" s="143"/>
      <c r="BN54" s="143"/>
      <c r="BO54" s="143"/>
      <c r="BP54" s="143"/>
      <c r="BQ54" s="143"/>
      <c r="BR54" s="143"/>
      <c r="BS54" s="143"/>
      <c r="BT54" s="143"/>
      <c r="BU54" s="143"/>
      <c r="BV54" s="143"/>
    </row>
    <row r="55" spans="1:74" x14ac:dyDescent="0.2">
      <c r="BD55" s="667"/>
      <c r="BE55" s="667"/>
      <c r="BF55" s="667"/>
      <c r="BK55" s="143"/>
      <c r="BL55" s="143"/>
      <c r="BM55" s="143"/>
      <c r="BN55" s="143"/>
      <c r="BO55" s="143"/>
      <c r="BP55" s="143"/>
      <c r="BQ55" s="143"/>
      <c r="BR55" s="143"/>
      <c r="BS55" s="143"/>
      <c r="BT55" s="143"/>
      <c r="BU55" s="143"/>
      <c r="BV55" s="143"/>
    </row>
    <row r="56" spans="1:74" x14ac:dyDescent="0.2">
      <c r="BD56" s="667"/>
      <c r="BE56" s="667"/>
      <c r="BF56" s="667"/>
      <c r="BK56" s="143"/>
      <c r="BL56" s="143"/>
      <c r="BM56" s="143"/>
      <c r="BN56" s="143"/>
      <c r="BO56" s="143"/>
      <c r="BP56" s="143"/>
      <c r="BQ56" s="143"/>
      <c r="BR56" s="143"/>
      <c r="BS56" s="143"/>
      <c r="BT56" s="143"/>
      <c r="BU56" s="143"/>
      <c r="BV56" s="143"/>
    </row>
    <row r="57" spans="1:74" x14ac:dyDescent="0.2">
      <c r="BD57" s="667"/>
      <c r="BE57" s="667"/>
      <c r="BF57" s="667"/>
      <c r="BK57" s="143"/>
      <c r="BL57" s="143"/>
      <c r="BM57" s="143"/>
      <c r="BN57" s="143"/>
      <c r="BO57" s="143"/>
      <c r="BP57" s="143"/>
      <c r="BQ57" s="143"/>
      <c r="BR57" s="143"/>
      <c r="BS57" s="143"/>
      <c r="BT57" s="143"/>
      <c r="BU57" s="143"/>
      <c r="BV57" s="143"/>
    </row>
    <row r="58" spans="1:74" x14ac:dyDescent="0.2">
      <c r="BD58" s="667"/>
      <c r="BE58" s="667"/>
      <c r="BF58" s="667"/>
      <c r="BK58" s="143"/>
      <c r="BL58" s="143"/>
      <c r="BM58" s="143"/>
      <c r="BN58" s="143"/>
      <c r="BO58" s="143"/>
      <c r="BP58" s="143"/>
      <c r="BQ58" s="143"/>
      <c r="BR58" s="143"/>
      <c r="BS58" s="143"/>
      <c r="BT58" s="143"/>
      <c r="BU58" s="143"/>
      <c r="BV58" s="143"/>
    </row>
    <row r="59" spans="1:74" x14ac:dyDescent="0.2">
      <c r="BD59" s="667"/>
      <c r="BE59" s="667"/>
      <c r="BF59" s="667"/>
      <c r="BK59" s="143"/>
      <c r="BL59" s="143"/>
      <c r="BM59" s="143"/>
      <c r="BN59" s="143"/>
      <c r="BO59" s="143"/>
      <c r="BP59" s="143"/>
      <c r="BQ59" s="143"/>
      <c r="BR59" s="143"/>
      <c r="BS59" s="143"/>
      <c r="BT59" s="143"/>
      <c r="BU59" s="143"/>
      <c r="BV59" s="143"/>
    </row>
    <row r="60" spans="1:74" x14ac:dyDescent="0.2">
      <c r="BD60" s="667"/>
      <c r="BE60" s="667"/>
      <c r="BF60" s="667"/>
      <c r="BK60" s="143"/>
      <c r="BL60" s="143"/>
      <c r="BM60" s="143"/>
      <c r="BN60" s="143"/>
      <c r="BO60" s="143"/>
      <c r="BP60" s="143"/>
      <c r="BQ60" s="143"/>
      <c r="BR60" s="143"/>
      <c r="BS60" s="143"/>
      <c r="BT60" s="143"/>
      <c r="BU60" s="143"/>
      <c r="BV60" s="143"/>
    </row>
    <row r="61" spans="1:74" x14ac:dyDescent="0.2">
      <c r="BD61" s="667"/>
      <c r="BE61" s="667"/>
      <c r="BF61" s="667"/>
      <c r="BK61" s="143"/>
      <c r="BL61" s="143"/>
      <c r="BM61" s="143"/>
      <c r="BN61" s="143"/>
      <c r="BO61" s="143"/>
      <c r="BP61" s="143"/>
      <c r="BQ61" s="143"/>
      <c r="BR61" s="143"/>
      <c r="BS61" s="143"/>
      <c r="BT61" s="143"/>
      <c r="BU61" s="143"/>
      <c r="BV61" s="143"/>
    </row>
    <row r="62" spans="1:74" x14ac:dyDescent="0.2">
      <c r="BD62" s="667"/>
      <c r="BE62" s="667"/>
      <c r="BF62" s="667"/>
      <c r="BK62" s="143"/>
      <c r="BL62" s="143"/>
      <c r="BM62" s="143"/>
      <c r="BN62" s="143"/>
      <c r="BO62" s="143"/>
      <c r="BP62" s="143"/>
      <c r="BQ62" s="143"/>
      <c r="BR62" s="143"/>
      <c r="BS62" s="143"/>
      <c r="BT62" s="143"/>
      <c r="BU62" s="143"/>
      <c r="BV62" s="143"/>
    </row>
    <row r="63" spans="1:74" x14ac:dyDescent="0.2">
      <c r="BD63" s="667"/>
      <c r="BE63" s="667"/>
      <c r="BF63" s="667"/>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AM3:AX3"/>
    <mergeCell ref="AY3:BJ3"/>
    <mergeCell ref="BK3:BV3"/>
    <mergeCell ref="B1:AL1"/>
    <mergeCell ref="C3:N3"/>
    <mergeCell ref="O3:Z3"/>
    <mergeCell ref="AA3:AL3"/>
    <mergeCell ref="B54:Q54"/>
    <mergeCell ref="B53:Q53"/>
    <mergeCell ref="B46:Q46"/>
    <mergeCell ref="B49:Q49"/>
    <mergeCell ref="A1:A2"/>
    <mergeCell ref="B43:Q43"/>
    <mergeCell ref="B44:Q44"/>
    <mergeCell ref="B45:Q45"/>
    <mergeCell ref="B52:Q52"/>
    <mergeCell ref="B50:Q50"/>
    <mergeCell ref="B48:Q48"/>
    <mergeCell ref="B51:R51"/>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28" customWidth="1"/>
    <col min="56" max="58" width="6.5703125" style="668" customWidth="1"/>
    <col min="59" max="61" width="6.5703125" style="828" customWidth="1"/>
    <col min="62" max="62" width="6.5703125" style="142" customWidth="1"/>
    <col min="63" max="74" width="6.5703125" style="49" customWidth="1"/>
    <col min="75" max="16384" width="11" style="49"/>
  </cols>
  <sheetData>
    <row r="1" spans="1:74" ht="15.6" customHeight="1" x14ac:dyDescent="0.2">
      <c r="A1" s="976" t="s">
        <v>477</v>
      </c>
      <c r="B1" s="1066" t="s">
        <v>479</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ht="14.1" customHeight="1"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19"/>
      <c r="B5" s="732" t="s">
        <v>1363</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912"/>
      <c r="BA5" s="912"/>
      <c r="BB5" s="912"/>
      <c r="BC5" s="912"/>
      <c r="BD5" s="864"/>
      <c r="BE5" s="864"/>
      <c r="BF5" s="864"/>
      <c r="BG5" s="864"/>
      <c r="BH5" s="864"/>
      <c r="BI5" s="864"/>
      <c r="BJ5" s="442"/>
      <c r="BK5" s="442"/>
      <c r="BL5" s="442"/>
      <c r="BM5" s="442"/>
      <c r="BN5" s="442"/>
      <c r="BO5" s="442"/>
      <c r="BP5" s="442"/>
      <c r="BQ5" s="442"/>
      <c r="BR5" s="442"/>
      <c r="BS5" s="442"/>
      <c r="BT5" s="442"/>
      <c r="BU5" s="442"/>
      <c r="BV5" s="442"/>
    </row>
    <row r="6" spans="1:74" s="278" customFormat="1" ht="11.1" customHeight="1" x14ac:dyDescent="0.2">
      <c r="A6" s="448" t="s">
        <v>577</v>
      </c>
      <c r="B6" s="449" t="s">
        <v>999</v>
      </c>
      <c r="C6" s="107">
        <v>376.76323463</v>
      </c>
      <c r="D6" s="107">
        <v>326.13137196999998</v>
      </c>
      <c r="E6" s="107">
        <v>326.52651565000002</v>
      </c>
      <c r="F6" s="107">
        <v>306.48985590000001</v>
      </c>
      <c r="G6" s="107">
        <v>344.95031024999997</v>
      </c>
      <c r="H6" s="107">
        <v>383.51821374000002</v>
      </c>
      <c r="I6" s="107">
        <v>428.43937832</v>
      </c>
      <c r="J6" s="107">
        <v>418.04623185999998</v>
      </c>
      <c r="K6" s="107">
        <v>355.49233647</v>
      </c>
      <c r="L6" s="107">
        <v>316.83702846</v>
      </c>
      <c r="M6" s="107">
        <v>324.4070049</v>
      </c>
      <c r="N6" s="107">
        <v>364.27806243999999</v>
      </c>
      <c r="O6" s="107">
        <v>351.23565294000002</v>
      </c>
      <c r="P6" s="107">
        <v>312.86591353</v>
      </c>
      <c r="Q6" s="107">
        <v>334.26653418000001</v>
      </c>
      <c r="R6" s="107">
        <v>303.81597939</v>
      </c>
      <c r="S6" s="107">
        <v>330.09843304999998</v>
      </c>
      <c r="T6" s="107">
        <v>360.92317743000001</v>
      </c>
      <c r="U6" s="107">
        <v>426.68593514000003</v>
      </c>
      <c r="V6" s="107">
        <v>424.28871121999998</v>
      </c>
      <c r="W6" s="107">
        <v>360.57577404</v>
      </c>
      <c r="X6" s="107">
        <v>326.92317556</v>
      </c>
      <c r="Y6" s="107">
        <v>321.42499104000001</v>
      </c>
      <c r="Z6" s="107">
        <v>349.07036341999998</v>
      </c>
      <c r="AA6" s="107">
        <v>382.85869931000002</v>
      </c>
      <c r="AB6" s="107">
        <v>322.37473740000001</v>
      </c>
      <c r="AC6" s="107">
        <v>324.58954019999999</v>
      </c>
      <c r="AD6" s="107">
        <v>310.31651145000001</v>
      </c>
      <c r="AE6" s="107">
        <v>348.53032972</v>
      </c>
      <c r="AF6" s="107">
        <v>393.05352807000003</v>
      </c>
      <c r="AG6" s="107">
        <v>431.80319324999999</v>
      </c>
      <c r="AH6" s="107">
        <v>425.28318870999999</v>
      </c>
      <c r="AI6" s="107">
        <v>361.49881734000002</v>
      </c>
      <c r="AJ6" s="107">
        <v>335.87079241999999</v>
      </c>
      <c r="AK6" s="107">
        <v>322.89390875999999</v>
      </c>
      <c r="AL6" s="107">
        <v>363.37849173000001</v>
      </c>
      <c r="AM6" s="107">
        <v>405.18606720999998</v>
      </c>
      <c r="AN6" s="107">
        <v>340.47875506000003</v>
      </c>
      <c r="AO6" s="107">
        <v>334.44006164000001</v>
      </c>
      <c r="AP6" s="107">
        <v>322.14659492999999</v>
      </c>
      <c r="AQ6" s="107">
        <v>346.36798018000002</v>
      </c>
      <c r="AR6" s="107">
        <v>395.09189514000002</v>
      </c>
      <c r="AS6" s="107">
        <v>447.19803497999999</v>
      </c>
      <c r="AT6" s="107">
        <v>421.34251884000003</v>
      </c>
      <c r="AU6" s="107">
        <v>369.44220933000003</v>
      </c>
      <c r="AV6" s="107">
        <v>344.66943283000001</v>
      </c>
      <c r="AW6" s="107">
        <v>333.94722152999998</v>
      </c>
      <c r="AX6" s="107">
        <v>381.54891458999998</v>
      </c>
      <c r="AY6" s="107">
        <v>399.57774465</v>
      </c>
      <c r="AZ6" s="635">
        <v>342.49605359999998</v>
      </c>
      <c r="BA6" s="635">
        <v>348.11102534000003</v>
      </c>
      <c r="BB6" s="635">
        <v>320.6694</v>
      </c>
      <c r="BC6" s="635">
        <v>346.43110000000001</v>
      </c>
      <c r="BD6" s="396">
        <v>393.30459999999999</v>
      </c>
      <c r="BE6" s="396">
        <v>450.97430000000003</v>
      </c>
      <c r="BF6" s="396">
        <v>449.42009999999999</v>
      </c>
      <c r="BG6" s="396">
        <v>385.74779999999998</v>
      </c>
      <c r="BH6" s="396">
        <v>352.78559999999999</v>
      </c>
      <c r="BI6" s="396">
        <v>344.05549999999999</v>
      </c>
      <c r="BJ6" s="396">
        <v>384.53579999999999</v>
      </c>
      <c r="BK6" s="396">
        <v>397.97320000000002</v>
      </c>
      <c r="BL6" s="396">
        <v>344.78440000000001</v>
      </c>
      <c r="BM6" s="396">
        <v>359.51170000000002</v>
      </c>
      <c r="BN6" s="396">
        <v>335.28359999999998</v>
      </c>
      <c r="BO6" s="396">
        <v>362.31630000000001</v>
      </c>
      <c r="BP6" s="396">
        <v>413.09390000000002</v>
      </c>
      <c r="BQ6" s="396">
        <v>467.72480000000002</v>
      </c>
      <c r="BR6" s="396">
        <v>463.08679999999998</v>
      </c>
      <c r="BS6" s="396">
        <v>397.28680000000003</v>
      </c>
      <c r="BT6" s="396">
        <v>363.17860000000002</v>
      </c>
      <c r="BU6" s="396">
        <v>354.01060000000001</v>
      </c>
      <c r="BV6" s="396">
        <v>395.00630000000001</v>
      </c>
    </row>
    <row r="7" spans="1:74" s="278" customFormat="1" ht="11.1" customHeight="1" x14ac:dyDescent="0.2">
      <c r="A7" s="450" t="s">
        <v>574</v>
      </c>
      <c r="B7" s="729" t="s">
        <v>997</v>
      </c>
      <c r="C7" s="107">
        <v>373.76570463000002</v>
      </c>
      <c r="D7" s="107">
        <v>324.31077198999998</v>
      </c>
      <c r="E7" s="107">
        <v>324.53048064000001</v>
      </c>
      <c r="F7" s="107">
        <v>303.99364889999998</v>
      </c>
      <c r="G7" s="107">
        <v>342.18364224999999</v>
      </c>
      <c r="H7" s="107">
        <v>379.13382374999998</v>
      </c>
      <c r="I7" s="107">
        <v>422.97498234</v>
      </c>
      <c r="J7" s="107">
        <v>412.13319486</v>
      </c>
      <c r="K7" s="107">
        <v>351.65494446000002</v>
      </c>
      <c r="L7" s="107">
        <v>313.94899144999999</v>
      </c>
      <c r="M7" s="107">
        <v>321.78034688999998</v>
      </c>
      <c r="N7" s="107">
        <v>360.25703145</v>
      </c>
      <c r="O7" s="107">
        <v>347.95030193000002</v>
      </c>
      <c r="P7" s="107">
        <v>310.92167652000001</v>
      </c>
      <c r="Q7" s="107">
        <v>331.70447217999998</v>
      </c>
      <c r="R7" s="107">
        <v>301.90318037999998</v>
      </c>
      <c r="S7" s="107">
        <v>327.47393904</v>
      </c>
      <c r="T7" s="107">
        <v>359.23362942</v>
      </c>
      <c r="U7" s="107">
        <v>425.45453113000002</v>
      </c>
      <c r="V7" s="107">
        <v>422.90452123</v>
      </c>
      <c r="W7" s="107">
        <v>360.48955805999998</v>
      </c>
      <c r="X7" s="107">
        <v>326.71829157000002</v>
      </c>
      <c r="Y7" s="107">
        <v>320.78475902999998</v>
      </c>
      <c r="Z7" s="107">
        <v>347.73161841000001</v>
      </c>
      <c r="AA7" s="107">
        <v>381.12190131</v>
      </c>
      <c r="AB7" s="107">
        <v>322.2143504</v>
      </c>
      <c r="AC7" s="107">
        <v>324.93809921000002</v>
      </c>
      <c r="AD7" s="107">
        <v>310.77962345999998</v>
      </c>
      <c r="AE7" s="107">
        <v>348.48515773000003</v>
      </c>
      <c r="AF7" s="107">
        <v>391.63198808999999</v>
      </c>
      <c r="AG7" s="107">
        <v>429.31664124000002</v>
      </c>
      <c r="AH7" s="107">
        <v>423.12692371999998</v>
      </c>
      <c r="AI7" s="107">
        <v>359.39657136</v>
      </c>
      <c r="AJ7" s="107">
        <v>333.98011842</v>
      </c>
      <c r="AK7" s="107">
        <v>322.35087077999998</v>
      </c>
      <c r="AL7" s="107">
        <v>361.29205173000003</v>
      </c>
      <c r="AM7" s="107">
        <v>402.34540120999998</v>
      </c>
      <c r="AN7" s="107">
        <v>338.59167006000001</v>
      </c>
      <c r="AO7" s="107">
        <v>333.62894263999999</v>
      </c>
      <c r="AP7" s="107">
        <v>320.47790493000002</v>
      </c>
      <c r="AQ7" s="107">
        <v>344.03396515999998</v>
      </c>
      <c r="AR7" s="107">
        <v>393.28483313999999</v>
      </c>
      <c r="AS7" s="107">
        <v>446.31952597999998</v>
      </c>
      <c r="AT7" s="107">
        <v>420.24183482000001</v>
      </c>
      <c r="AU7" s="107">
        <v>368.14484433000001</v>
      </c>
      <c r="AV7" s="107">
        <v>345.25327083000002</v>
      </c>
      <c r="AW7" s="107">
        <v>334.98560355000001</v>
      </c>
      <c r="AX7" s="107">
        <v>382.19380759000001</v>
      </c>
      <c r="AY7" s="107">
        <v>399.52918215</v>
      </c>
      <c r="AZ7" s="635">
        <v>342.80061491999999</v>
      </c>
      <c r="BA7" s="635">
        <v>348.75632952000001</v>
      </c>
      <c r="BB7" s="635">
        <v>320.88729999999998</v>
      </c>
      <c r="BC7" s="635">
        <v>345.59399999999999</v>
      </c>
      <c r="BD7" s="396">
        <v>391.84399999999999</v>
      </c>
      <c r="BE7" s="396">
        <v>448.87630000000001</v>
      </c>
      <c r="BF7" s="396">
        <v>446.95429999999999</v>
      </c>
      <c r="BG7" s="396">
        <v>384.11009999999999</v>
      </c>
      <c r="BH7" s="396">
        <v>352.30869999999999</v>
      </c>
      <c r="BI7" s="396">
        <v>343.4941</v>
      </c>
      <c r="BJ7" s="396">
        <v>383.63470000000001</v>
      </c>
      <c r="BK7" s="396">
        <v>396.74799999999999</v>
      </c>
      <c r="BL7" s="396">
        <v>343.98180000000002</v>
      </c>
      <c r="BM7" s="396">
        <v>359.21129999999999</v>
      </c>
      <c r="BN7" s="396">
        <v>334.98899999999998</v>
      </c>
      <c r="BO7" s="396">
        <v>361.10250000000002</v>
      </c>
      <c r="BP7" s="396">
        <v>411.38229999999999</v>
      </c>
      <c r="BQ7" s="396">
        <v>465.4135</v>
      </c>
      <c r="BR7" s="396">
        <v>460.4314</v>
      </c>
      <c r="BS7" s="396">
        <v>395.51139999999998</v>
      </c>
      <c r="BT7" s="396">
        <v>362.74110000000002</v>
      </c>
      <c r="BU7" s="396">
        <v>353.54930000000002</v>
      </c>
      <c r="BV7" s="396">
        <v>394.29719999999998</v>
      </c>
    </row>
    <row r="8" spans="1:74" ht="11.1" customHeight="1" x14ac:dyDescent="0.2">
      <c r="A8" s="319" t="s">
        <v>575</v>
      </c>
      <c r="B8" s="728" t="s">
        <v>984</v>
      </c>
      <c r="C8" s="386">
        <v>359.85543845000001</v>
      </c>
      <c r="D8" s="386">
        <v>312.1577494</v>
      </c>
      <c r="E8" s="386">
        <v>311.52967391999999</v>
      </c>
      <c r="F8" s="386">
        <v>291.81409103999999</v>
      </c>
      <c r="G8" s="386">
        <v>329.31709572</v>
      </c>
      <c r="H8" s="386">
        <v>366.01754369999998</v>
      </c>
      <c r="I8" s="386">
        <v>408.87359107999998</v>
      </c>
      <c r="J8" s="386">
        <v>398.04063983999998</v>
      </c>
      <c r="K8" s="386">
        <v>338.96594069999998</v>
      </c>
      <c r="L8" s="386">
        <v>301.41901766000001</v>
      </c>
      <c r="M8" s="386">
        <v>308.81544480000002</v>
      </c>
      <c r="N8" s="386">
        <v>347.08130999000002</v>
      </c>
      <c r="O8" s="386">
        <v>335.03725353999999</v>
      </c>
      <c r="P8" s="386">
        <v>298.90362907999997</v>
      </c>
      <c r="Q8" s="386">
        <v>318.82473404000001</v>
      </c>
      <c r="R8" s="386">
        <v>290.51308065000001</v>
      </c>
      <c r="S8" s="386">
        <v>314.97722917999999</v>
      </c>
      <c r="T8" s="386">
        <v>346.19245710000001</v>
      </c>
      <c r="U8" s="386">
        <v>411.66990392000002</v>
      </c>
      <c r="V8" s="386">
        <v>409.02357001000001</v>
      </c>
      <c r="W8" s="386">
        <v>347.35987829999999</v>
      </c>
      <c r="X8" s="386">
        <v>314.03734979000001</v>
      </c>
      <c r="Y8" s="386">
        <v>307.85433540000002</v>
      </c>
      <c r="Z8" s="386">
        <v>334.14766947999999</v>
      </c>
      <c r="AA8" s="386">
        <v>367.31484382999997</v>
      </c>
      <c r="AB8" s="386">
        <v>309.83025858000002</v>
      </c>
      <c r="AC8" s="386">
        <v>312.45440237000003</v>
      </c>
      <c r="AD8" s="386">
        <v>298.66757064000001</v>
      </c>
      <c r="AE8" s="386">
        <v>336.01687772000002</v>
      </c>
      <c r="AF8" s="386">
        <v>379.20231089999999</v>
      </c>
      <c r="AG8" s="386">
        <v>415.92142030999997</v>
      </c>
      <c r="AH8" s="386">
        <v>409.36335047</v>
      </c>
      <c r="AI8" s="386">
        <v>346.98635159999998</v>
      </c>
      <c r="AJ8" s="386">
        <v>322.42691853999997</v>
      </c>
      <c r="AK8" s="386">
        <v>310.28924970000003</v>
      </c>
      <c r="AL8" s="386">
        <v>348.15347846999998</v>
      </c>
      <c r="AM8" s="386">
        <v>388.52012227</v>
      </c>
      <c r="AN8" s="386">
        <v>326.48208740000001</v>
      </c>
      <c r="AO8" s="386">
        <v>320.79919812999998</v>
      </c>
      <c r="AP8" s="386">
        <v>308.59466639999999</v>
      </c>
      <c r="AQ8" s="386">
        <v>331.85171058999998</v>
      </c>
      <c r="AR8" s="386">
        <v>380.6052972</v>
      </c>
      <c r="AS8" s="386">
        <v>432.85234435000001</v>
      </c>
      <c r="AT8" s="386">
        <v>406.68914973</v>
      </c>
      <c r="AU8" s="386">
        <v>355.22335679999998</v>
      </c>
      <c r="AV8" s="386">
        <v>332.46975758999997</v>
      </c>
      <c r="AW8" s="386">
        <v>322.20103230000001</v>
      </c>
      <c r="AX8" s="386">
        <v>368.91282811000002</v>
      </c>
      <c r="AY8" s="386">
        <v>386.21136719999998</v>
      </c>
      <c r="AZ8" s="878">
        <v>331.11160673000001</v>
      </c>
      <c r="BA8" s="878">
        <v>336.28777568999999</v>
      </c>
      <c r="BB8" s="878">
        <v>308.791</v>
      </c>
      <c r="BC8" s="878">
        <v>332.98489999999998</v>
      </c>
      <c r="BD8" s="358">
        <v>378.70479999999998</v>
      </c>
      <c r="BE8" s="358">
        <v>434.83699999999999</v>
      </c>
      <c r="BF8" s="358">
        <v>432.85329999999999</v>
      </c>
      <c r="BG8" s="358">
        <v>370.91320000000002</v>
      </c>
      <c r="BH8" s="358">
        <v>339.2319</v>
      </c>
      <c r="BI8" s="358">
        <v>330.54849999999999</v>
      </c>
      <c r="BJ8" s="358">
        <v>369.964</v>
      </c>
      <c r="BK8" s="358">
        <v>383.1069</v>
      </c>
      <c r="BL8" s="358">
        <v>331.93329999999997</v>
      </c>
      <c r="BM8" s="358">
        <v>346.42829999999998</v>
      </c>
      <c r="BN8" s="358">
        <v>322.73840000000001</v>
      </c>
      <c r="BO8" s="358">
        <v>348.38959999999997</v>
      </c>
      <c r="BP8" s="358">
        <v>398.18</v>
      </c>
      <c r="BQ8" s="358">
        <v>451.35129999999998</v>
      </c>
      <c r="BR8" s="358">
        <v>446.3329</v>
      </c>
      <c r="BS8" s="358">
        <v>382.3349</v>
      </c>
      <c r="BT8" s="358">
        <v>349.69880000000001</v>
      </c>
      <c r="BU8" s="358">
        <v>340.65219999999999</v>
      </c>
      <c r="BV8" s="358">
        <v>380.67959999999999</v>
      </c>
    </row>
    <row r="9" spans="1:74" ht="11.1" customHeight="1" x14ac:dyDescent="0.2">
      <c r="A9" s="319" t="s">
        <v>738</v>
      </c>
      <c r="B9" s="728" t="s">
        <v>985</v>
      </c>
      <c r="C9" s="386">
        <v>12.507668301000001</v>
      </c>
      <c r="D9" s="386">
        <v>10.921154048</v>
      </c>
      <c r="E9" s="386">
        <v>11.673152114000001</v>
      </c>
      <c r="F9" s="386">
        <v>10.87124262</v>
      </c>
      <c r="G9" s="386">
        <v>11.485293447</v>
      </c>
      <c r="H9" s="386">
        <v>11.661077730000001</v>
      </c>
      <c r="I9" s="386">
        <v>12.509538159</v>
      </c>
      <c r="J9" s="386">
        <v>12.497571229</v>
      </c>
      <c r="K9" s="386">
        <v>11.27187726</v>
      </c>
      <c r="L9" s="386">
        <v>11.230152349000001</v>
      </c>
      <c r="M9" s="386">
        <v>11.634985589999999</v>
      </c>
      <c r="N9" s="386">
        <v>11.779053198</v>
      </c>
      <c r="O9" s="386">
        <v>11.596975565999999</v>
      </c>
      <c r="P9" s="386">
        <v>10.803129036</v>
      </c>
      <c r="Q9" s="386">
        <v>11.615860641999999</v>
      </c>
      <c r="R9" s="386">
        <v>10.17586416</v>
      </c>
      <c r="S9" s="386">
        <v>11.179980305999999</v>
      </c>
      <c r="T9" s="386">
        <v>11.659681620000001</v>
      </c>
      <c r="U9" s="386">
        <v>12.255322534999999</v>
      </c>
      <c r="V9" s="386">
        <v>12.409872942</v>
      </c>
      <c r="W9" s="386">
        <v>11.76008631</v>
      </c>
      <c r="X9" s="386">
        <v>11.358313727000001</v>
      </c>
      <c r="Y9" s="386">
        <v>11.622435749999999</v>
      </c>
      <c r="Z9" s="386">
        <v>12.226356816999999</v>
      </c>
      <c r="AA9" s="386">
        <v>12.476780768999999</v>
      </c>
      <c r="AB9" s="386">
        <v>11.180524541</v>
      </c>
      <c r="AC9" s="386">
        <v>11.262989533000001</v>
      </c>
      <c r="AD9" s="386">
        <v>10.924835789999999</v>
      </c>
      <c r="AE9" s="386">
        <v>11.223652765000001</v>
      </c>
      <c r="AF9" s="386">
        <v>11.122114079999999</v>
      </c>
      <c r="AG9" s="386">
        <v>11.959944955999999</v>
      </c>
      <c r="AH9" s="386">
        <v>12.354456567</v>
      </c>
      <c r="AI9" s="386">
        <v>11.153712179999999</v>
      </c>
      <c r="AJ9" s="386">
        <v>10.337878729</v>
      </c>
      <c r="AK9" s="386">
        <v>10.851988349999999</v>
      </c>
      <c r="AL9" s="386">
        <v>11.900344356</v>
      </c>
      <c r="AM9" s="386">
        <v>12.474436176999999</v>
      </c>
      <c r="AN9" s="386">
        <v>10.881892364</v>
      </c>
      <c r="AO9" s="386">
        <v>11.535063079</v>
      </c>
      <c r="AP9" s="386">
        <v>10.687043790000001</v>
      </c>
      <c r="AQ9" s="386">
        <v>10.988627381000001</v>
      </c>
      <c r="AR9" s="386">
        <v>11.33458179</v>
      </c>
      <c r="AS9" s="386">
        <v>11.993330932999999</v>
      </c>
      <c r="AT9" s="386">
        <v>12.107262257</v>
      </c>
      <c r="AU9" s="386">
        <v>11.59776267</v>
      </c>
      <c r="AV9" s="386">
        <v>11.426137852</v>
      </c>
      <c r="AW9" s="386">
        <v>11.44488372</v>
      </c>
      <c r="AX9" s="386">
        <v>11.911592272</v>
      </c>
      <c r="AY9" s="386">
        <v>11.955999059</v>
      </c>
      <c r="AZ9" s="878">
        <v>10.500864420999999</v>
      </c>
      <c r="BA9" s="878">
        <v>11.150389970999999</v>
      </c>
      <c r="BB9" s="878">
        <v>10.77103</v>
      </c>
      <c r="BC9" s="878">
        <v>11.20654</v>
      </c>
      <c r="BD9" s="358">
        <v>11.633520000000001</v>
      </c>
      <c r="BE9" s="358">
        <v>12.37555</v>
      </c>
      <c r="BF9" s="358">
        <v>12.414709999999999</v>
      </c>
      <c r="BG9" s="358">
        <v>11.652950000000001</v>
      </c>
      <c r="BH9" s="358">
        <v>11.527010000000001</v>
      </c>
      <c r="BI9" s="358">
        <v>11.450480000000001</v>
      </c>
      <c r="BJ9" s="358">
        <v>12.090009999999999</v>
      </c>
      <c r="BK9" s="358">
        <v>12.069240000000001</v>
      </c>
      <c r="BL9" s="358">
        <v>10.68136</v>
      </c>
      <c r="BM9" s="358">
        <v>11.261240000000001</v>
      </c>
      <c r="BN9" s="358">
        <v>10.76482</v>
      </c>
      <c r="BO9" s="358">
        <v>11.18835</v>
      </c>
      <c r="BP9" s="358">
        <v>11.60628</v>
      </c>
      <c r="BQ9" s="358">
        <v>12.325010000000001</v>
      </c>
      <c r="BR9" s="358">
        <v>12.35472</v>
      </c>
      <c r="BS9" s="358">
        <v>11.58845</v>
      </c>
      <c r="BT9" s="358">
        <v>11.45646</v>
      </c>
      <c r="BU9" s="358">
        <v>11.37448</v>
      </c>
      <c r="BV9" s="358">
        <v>12.013529999999999</v>
      </c>
    </row>
    <row r="10" spans="1:74" ht="11.1" customHeight="1" x14ac:dyDescent="0.2">
      <c r="A10" s="319" t="s">
        <v>739</v>
      </c>
      <c r="B10" s="728" t="s">
        <v>986</v>
      </c>
      <c r="C10" s="386">
        <v>1.4025978830000001</v>
      </c>
      <c r="D10" s="386">
        <v>1.23186854</v>
      </c>
      <c r="E10" s="386">
        <v>1.327654608</v>
      </c>
      <c r="F10" s="386">
        <v>1.30831524</v>
      </c>
      <c r="G10" s="386">
        <v>1.3812530810000001</v>
      </c>
      <c r="H10" s="386">
        <v>1.4552023199999999</v>
      </c>
      <c r="I10" s="386">
        <v>1.5918531</v>
      </c>
      <c r="J10" s="386">
        <v>1.5949837899999999</v>
      </c>
      <c r="K10" s="386">
        <v>1.4171265</v>
      </c>
      <c r="L10" s="386">
        <v>1.299821444</v>
      </c>
      <c r="M10" s="386">
        <v>1.3299164999999999</v>
      </c>
      <c r="N10" s="386">
        <v>1.396668265</v>
      </c>
      <c r="O10" s="386">
        <v>1.316072822</v>
      </c>
      <c r="P10" s="386">
        <v>1.2149184040000001</v>
      </c>
      <c r="Q10" s="386">
        <v>1.2638775019999999</v>
      </c>
      <c r="R10" s="386">
        <v>1.21423557</v>
      </c>
      <c r="S10" s="386">
        <v>1.3167295569999999</v>
      </c>
      <c r="T10" s="386">
        <v>1.3814907000000001</v>
      </c>
      <c r="U10" s="386">
        <v>1.529304679</v>
      </c>
      <c r="V10" s="386">
        <v>1.471078278</v>
      </c>
      <c r="W10" s="386">
        <v>1.36959345</v>
      </c>
      <c r="X10" s="386">
        <v>1.3226280509999999</v>
      </c>
      <c r="Y10" s="386">
        <v>1.30798788</v>
      </c>
      <c r="Z10" s="386">
        <v>1.357592114</v>
      </c>
      <c r="AA10" s="386">
        <v>1.3302767120000001</v>
      </c>
      <c r="AB10" s="386">
        <v>1.2035672799999999</v>
      </c>
      <c r="AC10" s="386">
        <v>1.2207073049999999</v>
      </c>
      <c r="AD10" s="386">
        <v>1.18721703</v>
      </c>
      <c r="AE10" s="386">
        <v>1.2446272460000001</v>
      </c>
      <c r="AF10" s="386">
        <v>1.30756311</v>
      </c>
      <c r="AG10" s="386">
        <v>1.4352759749999999</v>
      </c>
      <c r="AH10" s="386">
        <v>1.409116687</v>
      </c>
      <c r="AI10" s="386">
        <v>1.2565075800000001</v>
      </c>
      <c r="AJ10" s="386">
        <v>1.2153211479999999</v>
      </c>
      <c r="AK10" s="386">
        <v>1.20963273</v>
      </c>
      <c r="AL10" s="386">
        <v>1.238228908</v>
      </c>
      <c r="AM10" s="386">
        <v>1.3508427629999999</v>
      </c>
      <c r="AN10" s="386">
        <v>1.227690296</v>
      </c>
      <c r="AO10" s="386">
        <v>1.294681427</v>
      </c>
      <c r="AP10" s="386">
        <v>1.1961947399999999</v>
      </c>
      <c r="AQ10" s="386">
        <v>1.193627193</v>
      </c>
      <c r="AR10" s="386">
        <v>1.34495415</v>
      </c>
      <c r="AS10" s="386">
        <v>1.4738507009999999</v>
      </c>
      <c r="AT10" s="386">
        <v>1.4454228330000001</v>
      </c>
      <c r="AU10" s="386">
        <v>1.32372486</v>
      </c>
      <c r="AV10" s="386">
        <v>1.3573753930000001</v>
      </c>
      <c r="AW10" s="386">
        <v>1.33968753</v>
      </c>
      <c r="AX10" s="386">
        <v>1.369387211</v>
      </c>
      <c r="AY10" s="386">
        <v>1.3618158950000001</v>
      </c>
      <c r="AZ10" s="878">
        <v>1.1881437749999999</v>
      </c>
      <c r="BA10" s="878">
        <v>1.3181638579999999</v>
      </c>
      <c r="BB10" s="878">
        <v>1.32525</v>
      </c>
      <c r="BC10" s="878">
        <v>1.402528</v>
      </c>
      <c r="BD10" s="358">
        <v>1.5056590000000001</v>
      </c>
      <c r="BE10" s="358">
        <v>1.6638059999999999</v>
      </c>
      <c r="BF10" s="358">
        <v>1.6863079999999999</v>
      </c>
      <c r="BG10" s="358">
        <v>1.543974</v>
      </c>
      <c r="BH10" s="358">
        <v>1.5498069999999999</v>
      </c>
      <c r="BI10" s="358">
        <v>1.49512</v>
      </c>
      <c r="BJ10" s="358">
        <v>1.5807659999999999</v>
      </c>
      <c r="BK10" s="358">
        <v>1.571914</v>
      </c>
      <c r="BL10" s="358">
        <v>1.3670880000000001</v>
      </c>
      <c r="BM10" s="358">
        <v>1.521746</v>
      </c>
      <c r="BN10" s="358">
        <v>1.4858199999999999</v>
      </c>
      <c r="BO10" s="358">
        <v>1.5245409999999999</v>
      </c>
      <c r="BP10" s="358">
        <v>1.596047</v>
      </c>
      <c r="BQ10" s="358">
        <v>1.737163</v>
      </c>
      <c r="BR10" s="358">
        <v>1.7437370000000001</v>
      </c>
      <c r="BS10" s="358">
        <v>1.588025</v>
      </c>
      <c r="BT10" s="358">
        <v>1.5858140000000001</v>
      </c>
      <c r="BU10" s="358">
        <v>1.5226500000000001</v>
      </c>
      <c r="BV10" s="358">
        <v>1.6040700000000001</v>
      </c>
    </row>
    <row r="11" spans="1:74" s="278" customFormat="1" ht="11.1" customHeight="1" x14ac:dyDescent="0.2">
      <c r="A11" s="448" t="s">
        <v>576</v>
      </c>
      <c r="B11" s="729" t="s">
        <v>998</v>
      </c>
      <c r="C11" s="107">
        <v>2.9975299959999999</v>
      </c>
      <c r="D11" s="107">
        <v>1.820599984</v>
      </c>
      <c r="E11" s="107">
        <v>1.9960350060000001</v>
      </c>
      <c r="F11" s="107">
        <v>2.4962070000000001</v>
      </c>
      <c r="G11" s="107">
        <v>2.7666680050000001</v>
      </c>
      <c r="H11" s="107">
        <v>4.3843899899999998</v>
      </c>
      <c r="I11" s="107">
        <v>5.4643959779999998</v>
      </c>
      <c r="J11" s="107">
        <v>5.913036999</v>
      </c>
      <c r="K11" s="107">
        <v>3.8373920099999999</v>
      </c>
      <c r="L11" s="107">
        <v>2.8880370040000001</v>
      </c>
      <c r="M11" s="107">
        <v>2.6266580099999999</v>
      </c>
      <c r="N11" s="107">
        <v>4.0210309869999996</v>
      </c>
      <c r="O11" s="107">
        <v>3.2853510149999998</v>
      </c>
      <c r="P11" s="107">
        <v>1.944237008</v>
      </c>
      <c r="Q11" s="107">
        <v>2.5620619910000002</v>
      </c>
      <c r="R11" s="107">
        <v>1.9127990100000001</v>
      </c>
      <c r="S11" s="107">
        <v>2.624494007</v>
      </c>
      <c r="T11" s="107">
        <v>1.68954801</v>
      </c>
      <c r="U11" s="107">
        <v>1.2314040100000001</v>
      </c>
      <c r="V11" s="107">
        <v>1.3841899900000001</v>
      </c>
      <c r="W11" s="107">
        <v>8.6215979999999998E-2</v>
      </c>
      <c r="X11" s="107">
        <v>0.20488399099999999</v>
      </c>
      <c r="Y11" s="107">
        <v>0.64023200999999996</v>
      </c>
      <c r="Z11" s="107">
        <v>1.338745013</v>
      </c>
      <c r="AA11" s="107">
        <v>1.736798002</v>
      </c>
      <c r="AB11" s="107">
        <v>0.160386994</v>
      </c>
      <c r="AC11" s="107">
        <v>-0.34855900899999998</v>
      </c>
      <c r="AD11" s="107">
        <v>-0.46311201000000002</v>
      </c>
      <c r="AE11" s="107">
        <v>4.5171991000000002E-2</v>
      </c>
      <c r="AF11" s="107">
        <v>1.4215399799999999</v>
      </c>
      <c r="AG11" s="107">
        <v>2.4865520050000001</v>
      </c>
      <c r="AH11" s="107">
        <v>2.156264985</v>
      </c>
      <c r="AI11" s="107">
        <v>2.1022459800000002</v>
      </c>
      <c r="AJ11" s="107">
        <v>1.8906740040000001</v>
      </c>
      <c r="AK11" s="107">
        <v>0.54303798000000003</v>
      </c>
      <c r="AL11" s="107">
        <v>2.0864399960000002</v>
      </c>
      <c r="AM11" s="107">
        <v>2.8406659969999999</v>
      </c>
      <c r="AN11" s="107">
        <v>1.887085004</v>
      </c>
      <c r="AO11" s="107">
        <v>0.81111899899999995</v>
      </c>
      <c r="AP11" s="107">
        <v>1.66869</v>
      </c>
      <c r="AQ11" s="107">
        <v>2.334015017</v>
      </c>
      <c r="AR11" s="107">
        <v>1.8070619999999999</v>
      </c>
      <c r="AS11" s="107">
        <v>0.87850899999999998</v>
      </c>
      <c r="AT11" s="107">
        <v>1.100684016</v>
      </c>
      <c r="AU11" s="107">
        <v>1.2973650000000001</v>
      </c>
      <c r="AV11" s="107">
        <v>-0.58383800399999997</v>
      </c>
      <c r="AW11" s="107">
        <v>-1.03838202</v>
      </c>
      <c r="AX11" s="107">
        <v>-0.64489300000000005</v>
      </c>
      <c r="AY11" s="107">
        <v>4.8562491999999999E-2</v>
      </c>
      <c r="AZ11" s="635">
        <v>-0.30456131714000001</v>
      </c>
      <c r="BA11" s="635">
        <v>-0.64530417699999998</v>
      </c>
      <c r="BB11" s="635">
        <v>-0.21796380000000001</v>
      </c>
      <c r="BC11" s="635">
        <v>0.83713970000000004</v>
      </c>
      <c r="BD11" s="396">
        <v>1.46058</v>
      </c>
      <c r="BE11" s="396">
        <v>2.0980180000000002</v>
      </c>
      <c r="BF11" s="396">
        <v>2.4657420000000001</v>
      </c>
      <c r="BG11" s="396">
        <v>1.637696</v>
      </c>
      <c r="BH11" s="396">
        <v>0.47687059999999998</v>
      </c>
      <c r="BI11" s="396">
        <v>0.56142970000000003</v>
      </c>
      <c r="BJ11" s="396">
        <v>0.90106209999999998</v>
      </c>
      <c r="BK11" s="396">
        <v>1.2251829999999999</v>
      </c>
      <c r="BL11" s="396">
        <v>0.80257730000000005</v>
      </c>
      <c r="BM11" s="396">
        <v>0.30042029999999997</v>
      </c>
      <c r="BN11" s="396">
        <v>0.2945738</v>
      </c>
      <c r="BO11" s="396">
        <v>1.2137830000000001</v>
      </c>
      <c r="BP11" s="396">
        <v>1.7115720000000001</v>
      </c>
      <c r="BQ11" s="396">
        <v>2.3113769999999998</v>
      </c>
      <c r="BR11" s="396">
        <v>2.6554500000000001</v>
      </c>
      <c r="BS11" s="396">
        <v>1.775404</v>
      </c>
      <c r="BT11" s="396">
        <v>0.43752849999999999</v>
      </c>
      <c r="BU11" s="396">
        <v>0.46124920000000003</v>
      </c>
      <c r="BV11" s="396">
        <v>0.70912629999999999</v>
      </c>
    </row>
    <row r="12" spans="1:74" s="278" customFormat="1" ht="11.1" customHeight="1" x14ac:dyDescent="0.2">
      <c r="A12" s="448"/>
      <c r="B12" s="729"/>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635"/>
      <c r="BA12" s="635"/>
      <c r="BB12" s="635"/>
      <c r="BC12" s="635"/>
      <c r="BD12" s="396"/>
      <c r="BE12" s="396"/>
      <c r="BF12" s="396"/>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560</v>
      </c>
      <c r="B13" s="449" t="s">
        <v>1000</v>
      </c>
      <c r="C13" s="107">
        <v>3.3765000000000001</v>
      </c>
      <c r="D13" s="107">
        <v>3.7168220000000001</v>
      </c>
      <c r="E13" s="107">
        <v>5.1210849999999999</v>
      </c>
      <c r="F13" s="107">
        <v>5.6709940000000003</v>
      </c>
      <c r="G13" s="107">
        <v>6.2357820000000004</v>
      </c>
      <c r="H13" s="107">
        <v>6.2290910000000004</v>
      </c>
      <c r="I13" s="107">
        <v>6.4376540000000002</v>
      </c>
      <c r="J13" s="107">
        <v>6.1942500000000003</v>
      </c>
      <c r="K13" s="107">
        <v>5.5443059999999997</v>
      </c>
      <c r="L13" s="107">
        <v>5.0222910000000001</v>
      </c>
      <c r="M13" s="107">
        <v>4.0352290000000002</v>
      </c>
      <c r="N13" s="107">
        <v>3.6982439999999999</v>
      </c>
      <c r="O13" s="107">
        <v>3.9885999999999999</v>
      </c>
      <c r="P13" s="107">
        <v>4.3869449999999999</v>
      </c>
      <c r="Q13" s="107">
        <v>6.0047360000000003</v>
      </c>
      <c r="R13" s="107">
        <v>6.7418519999999997</v>
      </c>
      <c r="S13" s="107">
        <v>7.5432309999999996</v>
      </c>
      <c r="T13" s="107">
        <v>7.4054270000000004</v>
      </c>
      <c r="U13" s="107">
        <v>7.7201680000000001</v>
      </c>
      <c r="V13" s="107">
        <v>7.5035420000000004</v>
      </c>
      <c r="W13" s="107">
        <v>6.604063</v>
      </c>
      <c r="X13" s="107">
        <v>6.0756699999999997</v>
      </c>
      <c r="Y13" s="107">
        <v>4.9381969999999997</v>
      </c>
      <c r="Z13" s="107">
        <v>4.4939210000000003</v>
      </c>
      <c r="AA13" s="107">
        <v>4.7257749999999996</v>
      </c>
      <c r="AB13" s="107">
        <v>5.3420030000000001</v>
      </c>
      <c r="AC13" s="107">
        <v>7.1125090000000002</v>
      </c>
      <c r="AD13" s="107">
        <v>7.8319720000000004</v>
      </c>
      <c r="AE13" s="107">
        <v>8.5387249999999995</v>
      </c>
      <c r="AF13" s="107">
        <v>8.5525529999999996</v>
      </c>
      <c r="AG13" s="107">
        <v>8.7783449999999998</v>
      </c>
      <c r="AH13" s="107">
        <v>8.4123389999999993</v>
      </c>
      <c r="AI13" s="107">
        <v>7.5105320000000004</v>
      </c>
      <c r="AJ13" s="107">
        <v>6.7362120000000001</v>
      </c>
      <c r="AK13" s="107">
        <v>5.39269</v>
      </c>
      <c r="AL13" s="107">
        <v>4.9843929999999999</v>
      </c>
      <c r="AM13" s="107">
        <v>5.3970339999999997</v>
      </c>
      <c r="AN13" s="107">
        <v>5.8054680000000003</v>
      </c>
      <c r="AO13" s="107">
        <v>7.9608470000000002</v>
      </c>
      <c r="AP13" s="107">
        <v>8.7576199999999993</v>
      </c>
      <c r="AQ13" s="107">
        <v>9.3055590000000006</v>
      </c>
      <c r="AR13" s="107">
        <v>9.4233340000000005</v>
      </c>
      <c r="AS13" s="107">
        <v>9.8570399999999996</v>
      </c>
      <c r="AT13" s="107">
        <v>9.3191810000000004</v>
      </c>
      <c r="AU13" s="107">
        <v>8.1764949999999992</v>
      </c>
      <c r="AV13" s="107">
        <v>7.5890500000000003</v>
      </c>
      <c r="AW13" s="107">
        <v>5.9874479999999997</v>
      </c>
      <c r="AX13" s="107">
        <v>5.5693989999999998</v>
      </c>
      <c r="AY13" s="107">
        <v>6.0508129999999998</v>
      </c>
      <c r="AZ13" s="635">
        <v>6.4334559999999996</v>
      </c>
      <c r="BA13" s="635">
        <v>8.9526000000000003</v>
      </c>
      <c r="BB13" s="635">
        <v>9.8639419999999998</v>
      </c>
      <c r="BC13" s="635">
        <v>10.742610000000001</v>
      </c>
      <c r="BD13" s="396">
        <v>10.78082</v>
      </c>
      <c r="BE13" s="396">
        <v>11.041130000000001</v>
      </c>
      <c r="BF13" s="396">
        <v>10.54189</v>
      </c>
      <c r="BG13" s="396">
        <v>9.3478530000000006</v>
      </c>
      <c r="BH13" s="396">
        <v>8.2786589999999993</v>
      </c>
      <c r="BI13" s="396">
        <v>6.6522889999999997</v>
      </c>
      <c r="BJ13" s="396">
        <v>6.0520649999999998</v>
      </c>
      <c r="BK13" s="396">
        <v>6.478078</v>
      </c>
      <c r="BL13" s="396">
        <v>7.0842429999999998</v>
      </c>
      <c r="BM13" s="396">
        <v>9.6754809999999996</v>
      </c>
      <c r="BN13" s="396">
        <v>10.70539</v>
      </c>
      <c r="BO13" s="396">
        <v>11.6952</v>
      </c>
      <c r="BP13" s="396">
        <v>11.748659999999999</v>
      </c>
      <c r="BQ13" s="396">
        <v>12.043290000000001</v>
      </c>
      <c r="BR13" s="396">
        <v>11.499169999999999</v>
      </c>
      <c r="BS13" s="396">
        <v>10.19116</v>
      </c>
      <c r="BT13" s="396">
        <v>9.0197559999999992</v>
      </c>
      <c r="BU13" s="396">
        <v>7.2384570000000004</v>
      </c>
      <c r="BV13" s="396">
        <v>6.5844129999999996</v>
      </c>
    </row>
    <row r="14" spans="1:74" ht="11.1" customHeight="1" x14ac:dyDescent="0.2">
      <c r="A14" s="235" t="s">
        <v>561</v>
      </c>
      <c r="B14" s="446" t="s">
        <v>987</v>
      </c>
      <c r="C14" s="386">
        <v>2.1349689999999999</v>
      </c>
      <c r="D14" s="386">
        <v>2.3570410000000002</v>
      </c>
      <c r="E14" s="386">
        <v>3.2522410000000002</v>
      </c>
      <c r="F14" s="386">
        <v>3.6321620000000001</v>
      </c>
      <c r="G14" s="386">
        <v>4.0068219999999997</v>
      </c>
      <c r="H14" s="386">
        <v>3.9971139999999998</v>
      </c>
      <c r="I14" s="386">
        <v>4.1176570000000003</v>
      </c>
      <c r="J14" s="386">
        <v>3.9821780000000002</v>
      </c>
      <c r="K14" s="386">
        <v>3.5685389999999999</v>
      </c>
      <c r="L14" s="386">
        <v>3.3060369999999999</v>
      </c>
      <c r="M14" s="386">
        <v>2.6934960000000001</v>
      </c>
      <c r="N14" s="386">
        <v>2.462027</v>
      </c>
      <c r="O14" s="386">
        <v>2.6254870000000001</v>
      </c>
      <c r="P14" s="386">
        <v>2.8937110000000001</v>
      </c>
      <c r="Q14" s="386">
        <v>3.9540670000000002</v>
      </c>
      <c r="R14" s="386">
        <v>4.4783030000000004</v>
      </c>
      <c r="S14" s="386">
        <v>5.0734719999999998</v>
      </c>
      <c r="T14" s="386">
        <v>4.9483300000000003</v>
      </c>
      <c r="U14" s="386">
        <v>5.1728139999999998</v>
      </c>
      <c r="V14" s="386">
        <v>5.049239</v>
      </c>
      <c r="W14" s="386">
        <v>4.4087329999999998</v>
      </c>
      <c r="X14" s="386">
        <v>4.1547109999999998</v>
      </c>
      <c r="Y14" s="386">
        <v>3.4276179999999998</v>
      </c>
      <c r="Z14" s="386">
        <v>3.086624</v>
      </c>
      <c r="AA14" s="386">
        <v>3.2401610000000001</v>
      </c>
      <c r="AB14" s="386">
        <v>3.6594989999999998</v>
      </c>
      <c r="AC14" s="386">
        <v>4.885497</v>
      </c>
      <c r="AD14" s="386">
        <v>5.3853840000000002</v>
      </c>
      <c r="AE14" s="386">
        <v>5.8454059999999997</v>
      </c>
      <c r="AF14" s="386">
        <v>5.8627820000000002</v>
      </c>
      <c r="AG14" s="386">
        <v>5.9914509999999996</v>
      </c>
      <c r="AH14" s="386">
        <v>5.7354370000000001</v>
      </c>
      <c r="AI14" s="386">
        <v>5.107907</v>
      </c>
      <c r="AJ14" s="386">
        <v>4.6376090000000003</v>
      </c>
      <c r="AK14" s="386">
        <v>3.7536999999999998</v>
      </c>
      <c r="AL14" s="386">
        <v>3.4417010000000001</v>
      </c>
      <c r="AM14" s="386">
        <v>3.703436</v>
      </c>
      <c r="AN14" s="386">
        <v>3.9665910000000002</v>
      </c>
      <c r="AO14" s="386">
        <v>5.455514</v>
      </c>
      <c r="AP14" s="386">
        <v>5.9665350000000004</v>
      </c>
      <c r="AQ14" s="386">
        <v>6.2678279999999997</v>
      </c>
      <c r="AR14" s="386">
        <v>6.3790690000000003</v>
      </c>
      <c r="AS14" s="386">
        <v>6.6889310000000002</v>
      </c>
      <c r="AT14" s="386">
        <v>6.272526</v>
      </c>
      <c r="AU14" s="386">
        <v>5.4336640000000003</v>
      </c>
      <c r="AV14" s="386">
        <v>5.1993559999999999</v>
      </c>
      <c r="AW14" s="386">
        <v>4.1281619999999997</v>
      </c>
      <c r="AX14" s="386">
        <v>3.8122919999999998</v>
      </c>
      <c r="AY14" s="386">
        <v>4.1384040000000004</v>
      </c>
      <c r="AZ14" s="878">
        <v>4.3702209999999999</v>
      </c>
      <c r="BA14" s="878">
        <v>6.06534</v>
      </c>
      <c r="BB14" s="878">
        <v>6.6925780000000001</v>
      </c>
      <c r="BC14" s="878">
        <v>7.2814940000000004</v>
      </c>
      <c r="BD14" s="358">
        <v>7.3098130000000001</v>
      </c>
      <c r="BE14" s="358">
        <v>7.4484079999999997</v>
      </c>
      <c r="BF14" s="358">
        <v>7.100066</v>
      </c>
      <c r="BG14" s="358">
        <v>6.2602320000000002</v>
      </c>
      <c r="BH14" s="358">
        <v>5.5450530000000002</v>
      </c>
      <c r="BI14" s="358">
        <v>4.4959340000000001</v>
      </c>
      <c r="BJ14" s="358">
        <v>4.0290739999999996</v>
      </c>
      <c r="BK14" s="358">
        <v>4.2994409999999998</v>
      </c>
      <c r="BL14" s="358">
        <v>4.6972810000000003</v>
      </c>
      <c r="BM14" s="358">
        <v>6.444604</v>
      </c>
      <c r="BN14" s="358">
        <v>7.1680299999999999</v>
      </c>
      <c r="BO14" s="358">
        <v>7.8401719999999999</v>
      </c>
      <c r="BP14" s="358">
        <v>7.8890770000000003</v>
      </c>
      <c r="BQ14" s="358">
        <v>8.0537430000000008</v>
      </c>
      <c r="BR14" s="358">
        <v>7.6808680000000003</v>
      </c>
      <c r="BS14" s="358">
        <v>6.768402</v>
      </c>
      <c r="BT14" s="358">
        <v>5.9918849999999999</v>
      </c>
      <c r="BU14" s="358">
        <v>4.8510790000000004</v>
      </c>
      <c r="BV14" s="358">
        <v>4.3456570000000001</v>
      </c>
    </row>
    <row r="15" spans="1:74" ht="11.1" customHeight="1" x14ac:dyDescent="0.2">
      <c r="A15" s="235" t="s">
        <v>562</v>
      </c>
      <c r="B15" s="446" t="s">
        <v>988</v>
      </c>
      <c r="C15" s="386">
        <v>1.0118910000000001</v>
      </c>
      <c r="D15" s="386">
        <v>1.1158079999999999</v>
      </c>
      <c r="E15" s="386">
        <v>1.520813</v>
      </c>
      <c r="F15" s="386">
        <v>1.662012</v>
      </c>
      <c r="G15" s="386">
        <v>1.8157570000000001</v>
      </c>
      <c r="H15" s="386">
        <v>1.8185750000000001</v>
      </c>
      <c r="I15" s="386">
        <v>1.893588</v>
      </c>
      <c r="J15" s="386">
        <v>1.8013749999999999</v>
      </c>
      <c r="K15" s="386">
        <v>1.6075120000000001</v>
      </c>
      <c r="L15" s="386">
        <v>1.383238</v>
      </c>
      <c r="M15" s="386">
        <v>1.0859639999999999</v>
      </c>
      <c r="N15" s="386">
        <v>1.007368</v>
      </c>
      <c r="O15" s="386">
        <v>1.1192789999999999</v>
      </c>
      <c r="P15" s="386">
        <v>1.234251</v>
      </c>
      <c r="Q15" s="386">
        <v>1.680342</v>
      </c>
      <c r="R15" s="386">
        <v>1.8553170000000001</v>
      </c>
      <c r="S15" s="386">
        <v>2.0231469999999998</v>
      </c>
      <c r="T15" s="386">
        <v>2.0107569999999999</v>
      </c>
      <c r="U15" s="386">
        <v>2.086589</v>
      </c>
      <c r="V15" s="386">
        <v>2.0100889999999998</v>
      </c>
      <c r="W15" s="386">
        <v>1.7957099999999999</v>
      </c>
      <c r="X15" s="386">
        <v>1.5578320000000001</v>
      </c>
      <c r="Y15" s="386">
        <v>1.2249099999999999</v>
      </c>
      <c r="Z15" s="386">
        <v>1.1529670000000001</v>
      </c>
      <c r="AA15" s="386">
        <v>1.218102</v>
      </c>
      <c r="AB15" s="386">
        <v>1.386266</v>
      </c>
      <c r="AC15" s="386">
        <v>1.821245</v>
      </c>
      <c r="AD15" s="386">
        <v>2.0067430000000002</v>
      </c>
      <c r="AE15" s="386">
        <v>2.2156229999999999</v>
      </c>
      <c r="AF15" s="386">
        <v>2.2133370000000001</v>
      </c>
      <c r="AG15" s="386">
        <v>2.2969189999999999</v>
      </c>
      <c r="AH15" s="386">
        <v>2.2037990000000001</v>
      </c>
      <c r="AI15" s="386">
        <v>1.969346</v>
      </c>
      <c r="AJ15" s="386">
        <v>1.7090780000000001</v>
      </c>
      <c r="AK15" s="386">
        <v>1.33619</v>
      </c>
      <c r="AL15" s="386">
        <v>1.2756829999999999</v>
      </c>
      <c r="AM15" s="386">
        <v>1.4082399999999999</v>
      </c>
      <c r="AN15" s="386">
        <v>1.533698</v>
      </c>
      <c r="AO15" s="386">
        <v>2.0728089999999999</v>
      </c>
      <c r="AP15" s="386">
        <v>2.3222019999999999</v>
      </c>
      <c r="AQ15" s="386">
        <v>2.5222889999999998</v>
      </c>
      <c r="AR15" s="386">
        <v>2.5298910000000001</v>
      </c>
      <c r="AS15" s="386">
        <v>2.6359910000000002</v>
      </c>
      <c r="AT15" s="386">
        <v>2.5312030000000001</v>
      </c>
      <c r="AU15" s="386">
        <v>2.2769629999999998</v>
      </c>
      <c r="AV15" s="386">
        <v>1.968197</v>
      </c>
      <c r="AW15" s="386">
        <v>1.5330349999999999</v>
      </c>
      <c r="AX15" s="386">
        <v>1.46011</v>
      </c>
      <c r="AY15" s="386">
        <v>1.598614</v>
      </c>
      <c r="AZ15" s="878">
        <v>1.731468</v>
      </c>
      <c r="BA15" s="878">
        <v>2.4131019999999999</v>
      </c>
      <c r="BB15" s="878">
        <v>2.6577480000000002</v>
      </c>
      <c r="BC15" s="878">
        <v>2.8948499999999999</v>
      </c>
      <c r="BD15" s="358">
        <v>2.9041039999999998</v>
      </c>
      <c r="BE15" s="358">
        <v>3.0073629999999998</v>
      </c>
      <c r="BF15" s="358">
        <v>2.875057</v>
      </c>
      <c r="BG15" s="358">
        <v>2.576349</v>
      </c>
      <c r="BH15" s="358">
        <v>2.2688139999999999</v>
      </c>
      <c r="BI15" s="358">
        <v>1.793094</v>
      </c>
      <c r="BJ15" s="358">
        <v>1.696833</v>
      </c>
      <c r="BK15" s="358">
        <v>1.834279</v>
      </c>
      <c r="BL15" s="358">
        <v>2.019568</v>
      </c>
      <c r="BM15" s="358">
        <v>2.7132640000000001</v>
      </c>
      <c r="BN15" s="358">
        <v>2.978097</v>
      </c>
      <c r="BO15" s="358">
        <v>3.239681</v>
      </c>
      <c r="BP15" s="358">
        <v>3.2443960000000001</v>
      </c>
      <c r="BQ15" s="358">
        <v>3.3552119999999999</v>
      </c>
      <c r="BR15" s="358">
        <v>3.2046770000000002</v>
      </c>
      <c r="BS15" s="358">
        <v>2.8695249999999999</v>
      </c>
      <c r="BT15" s="358">
        <v>2.52522</v>
      </c>
      <c r="BU15" s="358">
        <v>1.9944949999999999</v>
      </c>
      <c r="BV15" s="358">
        <v>1.8861889999999999</v>
      </c>
    </row>
    <row r="16" spans="1:74" ht="11.1" customHeight="1" x14ac:dyDescent="0.2">
      <c r="A16" s="235" t="s">
        <v>563</v>
      </c>
      <c r="B16" s="446" t="s">
        <v>989</v>
      </c>
      <c r="C16" s="386">
        <v>0.22964019999999999</v>
      </c>
      <c r="D16" s="386">
        <v>0.24397269999999999</v>
      </c>
      <c r="E16" s="386">
        <v>0.34803200000000001</v>
      </c>
      <c r="F16" s="386">
        <v>0.37681969999999998</v>
      </c>
      <c r="G16" s="386">
        <v>0.41320210000000002</v>
      </c>
      <c r="H16" s="386">
        <v>0.41340310000000002</v>
      </c>
      <c r="I16" s="386">
        <v>0.42640909999999999</v>
      </c>
      <c r="J16" s="386">
        <v>0.41069699999999998</v>
      </c>
      <c r="K16" s="386">
        <v>0.36825439999999998</v>
      </c>
      <c r="L16" s="386">
        <v>0.3330148</v>
      </c>
      <c r="M16" s="386">
        <v>0.25576919999999997</v>
      </c>
      <c r="N16" s="386">
        <v>0.2288492</v>
      </c>
      <c r="O16" s="386">
        <v>0.24383479999999999</v>
      </c>
      <c r="P16" s="386">
        <v>0.25898330000000003</v>
      </c>
      <c r="Q16" s="386">
        <v>0.37032619999999999</v>
      </c>
      <c r="R16" s="386">
        <v>0.40823300000000001</v>
      </c>
      <c r="S16" s="386">
        <v>0.4466117</v>
      </c>
      <c r="T16" s="386">
        <v>0.44634020000000002</v>
      </c>
      <c r="U16" s="386">
        <v>0.46076499999999998</v>
      </c>
      <c r="V16" s="386">
        <v>0.44421389999999999</v>
      </c>
      <c r="W16" s="386">
        <v>0.39961970000000002</v>
      </c>
      <c r="X16" s="386">
        <v>0.3631277</v>
      </c>
      <c r="Y16" s="386">
        <v>0.2856688</v>
      </c>
      <c r="Z16" s="386">
        <v>0.25433060000000002</v>
      </c>
      <c r="AA16" s="386">
        <v>0.26751170000000002</v>
      </c>
      <c r="AB16" s="386">
        <v>0.29623870000000002</v>
      </c>
      <c r="AC16" s="386">
        <v>0.40576719999999999</v>
      </c>
      <c r="AD16" s="386">
        <v>0.43984620000000002</v>
      </c>
      <c r="AE16" s="386">
        <v>0.47769539999999999</v>
      </c>
      <c r="AF16" s="386">
        <v>0.47643410000000003</v>
      </c>
      <c r="AG16" s="386">
        <v>0.48997420000000003</v>
      </c>
      <c r="AH16" s="386">
        <v>0.47310380000000002</v>
      </c>
      <c r="AI16" s="386">
        <v>0.43327939999999998</v>
      </c>
      <c r="AJ16" s="386">
        <v>0.38952429999999999</v>
      </c>
      <c r="AK16" s="386">
        <v>0.30280079999999998</v>
      </c>
      <c r="AL16" s="386">
        <v>0.26700980000000002</v>
      </c>
      <c r="AM16" s="386">
        <v>0.28535759999999999</v>
      </c>
      <c r="AN16" s="386">
        <v>0.3051796</v>
      </c>
      <c r="AO16" s="386">
        <v>0.43252410000000002</v>
      </c>
      <c r="AP16" s="386">
        <v>0.46888350000000001</v>
      </c>
      <c r="AQ16" s="386">
        <v>0.51544310000000004</v>
      </c>
      <c r="AR16" s="386">
        <v>0.51437409999999995</v>
      </c>
      <c r="AS16" s="386">
        <v>0.53211799999999998</v>
      </c>
      <c r="AT16" s="386">
        <v>0.51545200000000002</v>
      </c>
      <c r="AU16" s="386">
        <v>0.46586860000000002</v>
      </c>
      <c r="AV16" s="386">
        <v>0.42149809999999999</v>
      </c>
      <c r="AW16" s="386">
        <v>0.32625110000000002</v>
      </c>
      <c r="AX16" s="386">
        <v>0.29699700000000001</v>
      </c>
      <c r="AY16" s="386">
        <v>0.31379459999999998</v>
      </c>
      <c r="AZ16" s="878">
        <v>0.33176719999999998</v>
      </c>
      <c r="BA16" s="878">
        <v>0.47415740000000001</v>
      </c>
      <c r="BB16" s="878">
        <v>0.51361610000000002</v>
      </c>
      <c r="BC16" s="878">
        <v>0.56626560000000004</v>
      </c>
      <c r="BD16" s="358">
        <v>0.56689940000000005</v>
      </c>
      <c r="BE16" s="358">
        <v>0.58536149999999998</v>
      </c>
      <c r="BF16" s="358">
        <v>0.56676660000000001</v>
      </c>
      <c r="BG16" s="358">
        <v>0.51127219999999995</v>
      </c>
      <c r="BH16" s="358">
        <v>0.46479199999999998</v>
      </c>
      <c r="BI16" s="358">
        <v>0.36326160000000002</v>
      </c>
      <c r="BJ16" s="358">
        <v>0.326158</v>
      </c>
      <c r="BK16" s="358">
        <v>0.3443582</v>
      </c>
      <c r="BL16" s="358">
        <v>0.36739490000000002</v>
      </c>
      <c r="BM16" s="358">
        <v>0.51761270000000004</v>
      </c>
      <c r="BN16" s="358">
        <v>0.5592665</v>
      </c>
      <c r="BO16" s="358">
        <v>0.6153457</v>
      </c>
      <c r="BP16" s="358">
        <v>0.6151877</v>
      </c>
      <c r="BQ16" s="358">
        <v>0.63434000000000001</v>
      </c>
      <c r="BR16" s="358">
        <v>0.61362830000000002</v>
      </c>
      <c r="BS16" s="358">
        <v>0.5532378</v>
      </c>
      <c r="BT16" s="358">
        <v>0.50265119999999996</v>
      </c>
      <c r="BU16" s="358">
        <v>0.39288230000000002</v>
      </c>
      <c r="BV16" s="358">
        <v>0.3525664</v>
      </c>
    </row>
    <row r="17" spans="1:74" ht="11.1" customHeight="1" x14ac:dyDescent="0.2">
      <c r="A17" s="235"/>
      <c r="B17" s="729"/>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878"/>
      <c r="BA17" s="878"/>
      <c r="BB17" s="878"/>
      <c r="BC17" s="878"/>
      <c r="BD17" s="358"/>
      <c r="BE17" s="358"/>
      <c r="BF17" s="358"/>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578</v>
      </c>
      <c r="B18" s="445" t="s">
        <v>1364</v>
      </c>
      <c r="C18" s="386">
        <v>25.710062691000001</v>
      </c>
      <c r="D18" s="386">
        <v>9.4372687079999995</v>
      </c>
      <c r="E18" s="386">
        <v>10.639892725999999</v>
      </c>
      <c r="F18" s="386">
        <v>10.70230767</v>
      </c>
      <c r="G18" s="386">
        <v>23.786415754</v>
      </c>
      <c r="H18" s="386">
        <v>24.72237303</v>
      </c>
      <c r="I18" s="386">
        <v>26.657743386</v>
      </c>
      <c r="J18" s="386">
        <v>15.860364242999999</v>
      </c>
      <c r="K18" s="386">
        <v>3.6397852199999998</v>
      </c>
      <c r="L18" s="386">
        <v>8.4741046650000005</v>
      </c>
      <c r="M18" s="386">
        <v>20.594661810000002</v>
      </c>
      <c r="N18" s="386">
        <v>24.759794302</v>
      </c>
      <c r="O18" s="386">
        <v>14.39440825</v>
      </c>
      <c r="P18" s="386">
        <v>9.2856273999999992</v>
      </c>
      <c r="Q18" s="386">
        <v>16.415468067999999</v>
      </c>
      <c r="R18" s="386">
        <v>12.92587065</v>
      </c>
      <c r="S18" s="386">
        <v>20.334676796</v>
      </c>
      <c r="T18" s="386">
        <v>20.585118869999999</v>
      </c>
      <c r="U18" s="386">
        <v>27.231978892000001</v>
      </c>
      <c r="V18" s="386">
        <v>19.569592270000001</v>
      </c>
      <c r="W18" s="386">
        <v>2.4810385799999999</v>
      </c>
      <c r="X18" s="386">
        <v>7.6365556550000004</v>
      </c>
      <c r="Y18" s="386">
        <v>15.734530680000001</v>
      </c>
      <c r="Z18" s="386">
        <v>24.408257371000001</v>
      </c>
      <c r="AA18" s="386">
        <v>26.876236004999999</v>
      </c>
      <c r="AB18" s="386">
        <v>8.1145899920000009</v>
      </c>
      <c r="AC18" s="386">
        <v>16.220972239000002</v>
      </c>
      <c r="AD18" s="386">
        <v>13.29958437</v>
      </c>
      <c r="AE18" s="386">
        <v>23.492280871999998</v>
      </c>
      <c r="AF18" s="386">
        <v>26.129258849999999</v>
      </c>
      <c r="AG18" s="386">
        <v>22.030533996999999</v>
      </c>
      <c r="AH18" s="386">
        <v>18.856416004</v>
      </c>
      <c r="AI18" s="386">
        <v>7.4030957400000004</v>
      </c>
      <c r="AJ18" s="386">
        <v>9.7051555539999992</v>
      </c>
      <c r="AK18" s="386">
        <v>16.3825389</v>
      </c>
      <c r="AL18" s="386">
        <v>23.518723530999999</v>
      </c>
      <c r="AM18" s="386">
        <v>30.922867350000001</v>
      </c>
      <c r="AN18" s="386">
        <v>9.1598061519999998</v>
      </c>
      <c r="AO18" s="386">
        <v>15.801089514999999</v>
      </c>
      <c r="AP18" s="386">
        <v>16.743363899999999</v>
      </c>
      <c r="AQ18" s="386">
        <v>23.056749378999999</v>
      </c>
      <c r="AR18" s="386">
        <v>26.727241889999998</v>
      </c>
      <c r="AS18" s="386">
        <v>27.60431797</v>
      </c>
      <c r="AT18" s="386">
        <v>16.671659259999998</v>
      </c>
      <c r="AU18" s="386">
        <v>11.76082308</v>
      </c>
      <c r="AV18" s="386">
        <v>12.72477956</v>
      </c>
      <c r="AW18" s="386">
        <v>23.56783308</v>
      </c>
      <c r="AX18" s="386">
        <v>32.034604260999998</v>
      </c>
      <c r="AY18" s="386">
        <v>31.806264151000001</v>
      </c>
      <c r="AZ18" s="878">
        <v>9.0772261635000007</v>
      </c>
      <c r="BA18" s="878">
        <v>22.725959638999999</v>
      </c>
      <c r="BB18" s="878">
        <v>14.652749999999999</v>
      </c>
      <c r="BC18" s="878">
        <v>18.305779999999999</v>
      </c>
      <c r="BD18" s="358">
        <v>24.364909999999998</v>
      </c>
      <c r="BE18" s="358">
        <v>26.28753</v>
      </c>
      <c r="BF18" s="358">
        <v>19.164210000000001</v>
      </c>
      <c r="BG18" s="358">
        <v>12.671989999999999</v>
      </c>
      <c r="BH18" s="358">
        <v>12.708270000000001</v>
      </c>
      <c r="BI18" s="358">
        <v>24.276520000000001</v>
      </c>
      <c r="BJ18" s="358">
        <v>31.241499999999998</v>
      </c>
      <c r="BK18" s="358">
        <v>30.28313</v>
      </c>
      <c r="BL18" s="358">
        <v>8.6692499999999999</v>
      </c>
      <c r="BM18" s="358">
        <v>23.385760000000001</v>
      </c>
      <c r="BN18" s="358">
        <v>15.748710000000001</v>
      </c>
      <c r="BO18" s="358">
        <v>19.647290000000002</v>
      </c>
      <c r="BP18" s="358">
        <v>26.935860000000002</v>
      </c>
      <c r="BQ18" s="358">
        <v>27.876740000000002</v>
      </c>
      <c r="BR18" s="358">
        <v>19.92887</v>
      </c>
      <c r="BS18" s="358">
        <v>13.17887</v>
      </c>
      <c r="BT18" s="358">
        <v>13.25506</v>
      </c>
      <c r="BU18" s="358">
        <v>25.368179999999999</v>
      </c>
      <c r="BV18" s="358">
        <v>32.437840000000001</v>
      </c>
    </row>
    <row r="19" spans="1:74" ht="11.1" customHeight="1" x14ac:dyDescent="0.2">
      <c r="A19" s="50"/>
      <c r="B19" s="73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913"/>
      <c r="BA19" s="913"/>
      <c r="BB19" s="913"/>
      <c r="BC19" s="913"/>
      <c r="BD19" s="443"/>
      <c r="BE19" s="443"/>
      <c r="BF19" s="443"/>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1365</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913"/>
      <c r="BA20" s="913"/>
      <c r="BB20" s="913"/>
      <c r="BC20" s="913"/>
      <c r="BD20" s="443"/>
      <c r="BE20" s="443"/>
      <c r="BF20" s="443"/>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581</v>
      </c>
      <c r="B21" s="449" t="s">
        <v>1366</v>
      </c>
      <c r="C21" s="107">
        <v>351.05317196999999</v>
      </c>
      <c r="D21" s="107">
        <v>316.69410332000001</v>
      </c>
      <c r="E21" s="107">
        <v>315.88662285999999</v>
      </c>
      <c r="F21" s="107">
        <v>295.78754823000003</v>
      </c>
      <c r="G21" s="107">
        <v>321.16389452999999</v>
      </c>
      <c r="H21" s="107">
        <v>358.7958405</v>
      </c>
      <c r="I21" s="107">
        <v>401.78163520999999</v>
      </c>
      <c r="J21" s="107">
        <v>402.18586777000002</v>
      </c>
      <c r="K21" s="107">
        <v>351.85255110000003</v>
      </c>
      <c r="L21" s="107">
        <v>308.36292376</v>
      </c>
      <c r="M21" s="107">
        <v>303.81234330000001</v>
      </c>
      <c r="N21" s="107">
        <v>339.51826820000002</v>
      </c>
      <c r="O21" s="107">
        <v>336.84124459999998</v>
      </c>
      <c r="P21" s="107">
        <v>303.58028624000002</v>
      </c>
      <c r="Q21" s="107">
        <v>317.85106619999999</v>
      </c>
      <c r="R21" s="107">
        <v>290.89010876999998</v>
      </c>
      <c r="S21" s="107">
        <v>309.76375632000003</v>
      </c>
      <c r="T21" s="107">
        <v>340.33805849999999</v>
      </c>
      <c r="U21" s="107">
        <v>399.45395618999999</v>
      </c>
      <c r="V21" s="107">
        <v>404.71911895</v>
      </c>
      <c r="W21" s="107">
        <v>358.09473539999999</v>
      </c>
      <c r="X21" s="107">
        <v>319.28662008999999</v>
      </c>
      <c r="Y21" s="107">
        <v>305.69046029999998</v>
      </c>
      <c r="Z21" s="107">
        <v>324.66210596000002</v>
      </c>
      <c r="AA21" s="107">
        <v>355.98246337</v>
      </c>
      <c r="AB21" s="107">
        <v>314.26014749000001</v>
      </c>
      <c r="AC21" s="107">
        <v>308.36856802</v>
      </c>
      <c r="AD21" s="107">
        <v>297.01692708000002</v>
      </c>
      <c r="AE21" s="107">
        <v>325.03804885</v>
      </c>
      <c r="AF21" s="107">
        <v>366.92426940000001</v>
      </c>
      <c r="AG21" s="107">
        <v>409.77265928000003</v>
      </c>
      <c r="AH21" s="107">
        <v>406.42677286000003</v>
      </c>
      <c r="AI21" s="107">
        <v>354.09572159999999</v>
      </c>
      <c r="AJ21" s="107">
        <v>326.16563665000001</v>
      </c>
      <c r="AK21" s="107">
        <v>306.51137010000002</v>
      </c>
      <c r="AL21" s="107">
        <v>339.85976822999999</v>
      </c>
      <c r="AM21" s="107">
        <v>374.26319995</v>
      </c>
      <c r="AN21" s="107">
        <v>331.31894879999999</v>
      </c>
      <c r="AO21" s="107">
        <v>318.63897212000001</v>
      </c>
      <c r="AP21" s="107">
        <v>305.40323100000001</v>
      </c>
      <c r="AQ21" s="107">
        <v>323.31123073999998</v>
      </c>
      <c r="AR21" s="107">
        <v>368.36465340000001</v>
      </c>
      <c r="AS21" s="107">
        <v>419.59371689</v>
      </c>
      <c r="AT21" s="107">
        <v>404.67085938999998</v>
      </c>
      <c r="AU21" s="107">
        <v>357.6813861</v>
      </c>
      <c r="AV21" s="107">
        <v>331.94465323999998</v>
      </c>
      <c r="AW21" s="107">
        <v>310.37938830000002</v>
      </c>
      <c r="AX21" s="107">
        <v>349.51431027000001</v>
      </c>
      <c r="AY21" s="107">
        <v>367.77148033999998</v>
      </c>
      <c r="AZ21" s="635">
        <v>333.41882743999997</v>
      </c>
      <c r="BA21" s="635">
        <v>325.38506569999998</v>
      </c>
      <c r="BB21" s="635">
        <v>306.01659999999998</v>
      </c>
      <c r="BC21" s="635">
        <v>328.12529999999998</v>
      </c>
      <c r="BD21" s="396">
        <v>368.93970000000002</v>
      </c>
      <c r="BE21" s="396">
        <v>424.68680000000001</v>
      </c>
      <c r="BF21" s="396">
        <v>430.25580000000002</v>
      </c>
      <c r="BG21" s="396">
        <v>373.07580000000002</v>
      </c>
      <c r="BH21" s="396">
        <v>340.07729999999998</v>
      </c>
      <c r="BI21" s="396">
        <v>319.779</v>
      </c>
      <c r="BJ21" s="396">
        <v>353.29430000000002</v>
      </c>
      <c r="BK21" s="396">
        <v>367.69009999999997</v>
      </c>
      <c r="BL21" s="396">
        <v>336.11509999999998</v>
      </c>
      <c r="BM21" s="396">
        <v>336.1259</v>
      </c>
      <c r="BN21" s="396">
        <v>319.53489999999999</v>
      </c>
      <c r="BO21" s="396">
        <v>342.66899999999998</v>
      </c>
      <c r="BP21" s="396">
        <v>386.15800000000002</v>
      </c>
      <c r="BQ21" s="396">
        <v>439.84809999999999</v>
      </c>
      <c r="BR21" s="396">
        <v>443.15800000000002</v>
      </c>
      <c r="BS21" s="396">
        <v>384.10789999999997</v>
      </c>
      <c r="BT21" s="396">
        <v>349.92349999999999</v>
      </c>
      <c r="BU21" s="396">
        <v>328.64240000000001</v>
      </c>
      <c r="BV21" s="396">
        <v>362.56849999999997</v>
      </c>
    </row>
    <row r="22" spans="1:74" s="278" customFormat="1" ht="11.1" customHeight="1" x14ac:dyDescent="0.2">
      <c r="A22" s="448" t="s">
        <v>579</v>
      </c>
      <c r="B22" s="729" t="s">
        <v>1367</v>
      </c>
      <c r="C22" s="107">
        <v>338.65604629000001</v>
      </c>
      <c r="D22" s="107">
        <v>305.86307052000001</v>
      </c>
      <c r="E22" s="107">
        <v>304.30002693</v>
      </c>
      <c r="F22" s="107">
        <v>284.93286675000002</v>
      </c>
      <c r="G22" s="107">
        <v>309.69695397999999</v>
      </c>
      <c r="H22" s="107">
        <v>347.10633239999999</v>
      </c>
      <c r="I22" s="107">
        <v>389.21417475999999</v>
      </c>
      <c r="J22" s="107">
        <v>389.62628224999997</v>
      </c>
      <c r="K22" s="107">
        <v>340.5438408</v>
      </c>
      <c r="L22" s="107">
        <v>297.19594413999999</v>
      </c>
      <c r="M22" s="107">
        <v>292.25774616000001</v>
      </c>
      <c r="N22" s="107">
        <v>327.77578440000002</v>
      </c>
      <c r="O22" s="107">
        <v>325.41464490999999</v>
      </c>
      <c r="P22" s="107">
        <v>292.94566196</v>
      </c>
      <c r="Q22" s="107">
        <v>306.45394246000001</v>
      </c>
      <c r="R22" s="107">
        <v>280.81114790999999</v>
      </c>
      <c r="S22" s="107">
        <v>298.70556958999998</v>
      </c>
      <c r="T22" s="107">
        <v>328.79808359999998</v>
      </c>
      <c r="U22" s="107">
        <v>387.25610719000002</v>
      </c>
      <c r="V22" s="107">
        <v>392.43603389999998</v>
      </c>
      <c r="W22" s="107">
        <v>346.47644129999998</v>
      </c>
      <c r="X22" s="107">
        <v>308.06540867000001</v>
      </c>
      <c r="Y22" s="107">
        <v>294.24848558999997</v>
      </c>
      <c r="Z22" s="107">
        <v>312.64183487999998</v>
      </c>
      <c r="AA22" s="107">
        <v>343.71652162999999</v>
      </c>
      <c r="AB22" s="107">
        <v>303.25834266999999</v>
      </c>
      <c r="AC22" s="107">
        <v>297.27827617000003</v>
      </c>
      <c r="AD22" s="107">
        <v>286.25679710999998</v>
      </c>
      <c r="AE22" s="107">
        <v>313.96145310999998</v>
      </c>
      <c r="AF22" s="107">
        <v>355.88196749999997</v>
      </c>
      <c r="AG22" s="107">
        <v>397.87258573999998</v>
      </c>
      <c r="AH22" s="107">
        <v>394.19946177000003</v>
      </c>
      <c r="AI22" s="107">
        <v>343.07070540000001</v>
      </c>
      <c r="AJ22" s="107">
        <v>315.90198181</v>
      </c>
      <c r="AK22" s="107">
        <v>295.79604267000002</v>
      </c>
      <c r="AL22" s="107">
        <v>328.18769596999999</v>
      </c>
      <c r="AM22" s="107">
        <v>361.98107062999998</v>
      </c>
      <c r="AN22" s="107">
        <v>320.56101336</v>
      </c>
      <c r="AO22" s="107">
        <v>307.24125777</v>
      </c>
      <c r="AP22" s="107">
        <v>294.84637542000002</v>
      </c>
      <c r="AQ22" s="107">
        <v>312.48873456000001</v>
      </c>
      <c r="AR22" s="107">
        <v>357.10038150000003</v>
      </c>
      <c r="AS22" s="107">
        <v>407.62971484000002</v>
      </c>
      <c r="AT22" s="107">
        <v>392.63089773000002</v>
      </c>
      <c r="AU22" s="107">
        <v>346.20216900000003</v>
      </c>
      <c r="AV22" s="107">
        <v>320.58801001</v>
      </c>
      <c r="AW22" s="107">
        <v>299.02180514999998</v>
      </c>
      <c r="AX22" s="107">
        <v>337.71572701000002</v>
      </c>
      <c r="AY22" s="107">
        <v>355.94017286000002</v>
      </c>
      <c r="AZ22" s="635">
        <v>323.03452278999998</v>
      </c>
      <c r="BA22" s="635">
        <v>314.30822664999999</v>
      </c>
      <c r="BB22" s="635">
        <v>295.27049615999999</v>
      </c>
      <c r="BC22" s="635">
        <v>316.92365583999998</v>
      </c>
      <c r="BD22" s="396">
        <v>357.26710000000003</v>
      </c>
      <c r="BE22" s="396">
        <v>412.21449999999999</v>
      </c>
      <c r="BF22" s="396">
        <v>417.72879999999998</v>
      </c>
      <c r="BG22" s="396">
        <v>361.3519</v>
      </c>
      <c r="BH22" s="396">
        <v>328.46010000000001</v>
      </c>
      <c r="BI22" s="396">
        <v>308.2783</v>
      </c>
      <c r="BJ22" s="396">
        <v>341.14940000000001</v>
      </c>
      <c r="BK22" s="396">
        <v>355.57150000000001</v>
      </c>
      <c r="BL22" s="396">
        <v>325.41149999999999</v>
      </c>
      <c r="BM22" s="396">
        <v>324.76979999999998</v>
      </c>
      <c r="BN22" s="396">
        <v>308.65159999999997</v>
      </c>
      <c r="BO22" s="396">
        <v>331.37509999999997</v>
      </c>
      <c r="BP22" s="396">
        <v>374.42930000000001</v>
      </c>
      <c r="BQ22" s="396">
        <v>427.35550000000001</v>
      </c>
      <c r="BR22" s="396">
        <v>430.63310000000001</v>
      </c>
      <c r="BS22" s="396">
        <v>372.40219999999999</v>
      </c>
      <c r="BT22" s="396">
        <v>338.33699999999999</v>
      </c>
      <c r="BU22" s="396">
        <v>317.1848</v>
      </c>
      <c r="BV22" s="396">
        <v>350.4708</v>
      </c>
    </row>
    <row r="23" spans="1:74" ht="11.1" customHeight="1" x14ac:dyDescent="0.2">
      <c r="A23" s="314" t="s">
        <v>603</v>
      </c>
      <c r="B23" s="728" t="s">
        <v>1032</v>
      </c>
      <c r="C23" s="386">
        <v>140.50406917999999</v>
      </c>
      <c r="D23" s="386">
        <v>125.34230287</v>
      </c>
      <c r="E23" s="386">
        <v>111.43858992</v>
      </c>
      <c r="F23" s="386">
        <v>97.431844069999997</v>
      </c>
      <c r="G23" s="386">
        <v>110.07073411</v>
      </c>
      <c r="H23" s="386">
        <v>136.31028785999999</v>
      </c>
      <c r="I23" s="386">
        <v>164.27657787999999</v>
      </c>
      <c r="J23" s="386">
        <v>160.27146691999999</v>
      </c>
      <c r="K23" s="386">
        <v>129.24131835</v>
      </c>
      <c r="L23" s="386">
        <v>99.792191209999999</v>
      </c>
      <c r="M23" s="386">
        <v>103.15207773</v>
      </c>
      <c r="N23" s="386">
        <v>131.40170252999999</v>
      </c>
      <c r="O23" s="386">
        <v>131.63774264</v>
      </c>
      <c r="P23" s="386">
        <v>112.10518084</v>
      </c>
      <c r="Q23" s="386">
        <v>110.41692320999999</v>
      </c>
      <c r="R23" s="386">
        <v>96.195859609999999</v>
      </c>
      <c r="S23" s="386">
        <v>100.23051298999999</v>
      </c>
      <c r="T23" s="386">
        <v>121.31961101</v>
      </c>
      <c r="U23" s="386">
        <v>159.71483354</v>
      </c>
      <c r="V23" s="386">
        <v>161.46019195</v>
      </c>
      <c r="W23" s="386">
        <v>132.80700633999999</v>
      </c>
      <c r="X23" s="386">
        <v>103.3137742</v>
      </c>
      <c r="Y23" s="386">
        <v>101.90658738</v>
      </c>
      <c r="Z23" s="386">
        <v>118.91696047000001</v>
      </c>
      <c r="AA23" s="386">
        <v>142.35352688</v>
      </c>
      <c r="AB23" s="386">
        <v>115.47719177</v>
      </c>
      <c r="AC23" s="386">
        <v>102.20304502</v>
      </c>
      <c r="AD23" s="386">
        <v>94.67402448</v>
      </c>
      <c r="AE23" s="386">
        <v>107.60471544000001</v>
      </c>
      <c r="AF23" s="386">
        <v>138.92046031000001</v>
      </c>
      <c r="AG23" s="386">
        <v>164.83324943</v>
      </c>
      <c r="AH23" s="386">
        <v>159.09842286</v>
      </c>
      <c r="AI23" s="386">
        <v>127.34005415999999</v>
      </c>
      <c r="AJ23" s="386">
        <v>106.08327949</v>
      </c>
      <c r="AK23" s="386">
        <v>98.781892600000006</v>
      </c>
      <c r="AL23" s="386">
        <v>125.50372371</v>
      </c>
      <c r="AM23" s="386">
        <v>152.32858847</v>
      </c>
      <c r="AN23" s="386">
        <v>127.51728971999999</v>
      </c>
      <c r="AO23" s="386">
        <v>108.96872277</v>
      </c>
      <c r="AP23" s="386">
        <v>97.306290200000007</v>
      </c>
      <c r="AQ23" s="386">
        <v>104.85586685</v>
      </c>
      <c r="AR23" s="386">
        <v>135.82211659000001</v>
      </c>
      <c r="AS23" s="386">
        <v>168.01064976999999</v>
      </c>
      <c r="AT23" s="386">
        <v>155.20386060999999</v>
      </c>
      <c r="AU23" s="386">
        <v>126.77750874</v>
      </c>
      <c r="AV23" s="386">
        <v>107.31318520000001</v>
      </c>
      <c r="AW23" s="386">
        <v>101.22240745000001</v>
      </c>
      <c r="AX23" s="386">
        <v>129.66674415</v>
      </c>
      <c r="AY23" s="386">
        <v>145.11501149</v>
      </c>
      <c r="AZ23" s="878">
        <v>128.05468195</v>
      </c>
      <c r="BA23" s="878">
        <v>108.8677275</v>
      </c>
      <c r="BB23" s="878">
        <v>94.286655940000003</v>
      </c>
      <c r="BC23" s="878">
        <v>103.60124736</v>
      </c>
      <c r="BD23" s="358">
        <v>129.11709999999999</v>
      </c>
      <c r="BE23" s="358">
        <v>164.8329</v>
      </c>
      <c r="BF23" s="358">
        <v>167.3835</v>
      </c>
      <c r="BG23" s="358">
        <v>132.43039999999999</v>
      </c>
      <c r="BH23" s="358">
        <v>108.2486</v>
      </c>
      <c r="BI23" s="358">
        <v>102.3853</v>
      </c>
      <c r="BJ23" s="358">
        <v>127.96469999999999</v>
      </c>
      <c r="BK23" s="358">
        <v>137.89330000000001</v>
      </c>
      <c r="BL23" s="358">
        <v>124.83159999999999</v>
      </c>
      <c r="BM23" s="358">
        <v>111.982</v>
      </c>
      <c r="BN23" s="358">
        <v>96.744910000000004</v>
      </c>
      <c r="BO23" s="358">
        <v>104.4988</v>
      </c>
      <c r="BP23" s="358">
        <v>135.78890000000001</v>
      </c>
      <c r="BQ23" s="358">
        <v>169.44460000000001</v>
      </c>
      <c r="BR23" s="358">
        <v>168.91210000000001</v>
      </c>
      <c r="BS23" s="358">
        <v>133.41390000000001</v>
      </c>
      <c r="BT23" s="358">
        <v>108.9074</v>
      </c>
      <c r="BU23" s="358">
        <v>102.7321</v>
      </c>
      <c r="BV23" s="358">
        <v>128.22130000000001</v>
      </c>
    </row>
    <row r="24" spans="1:74" ht="11.1" customHeight="1" x14ac:dyDescent="0.2">
      <c r="A24" s="235" t="s">
        <v>614</v>
      </c>
      <c r="B24" s="728" t="s">
        <v>986</v>
      </c>
      <c r="C24" s="386">
        <v>113.60509057</v>
      </c>
      <c r="D24" s="386">
        <v>103.06262117999999</v>
      </c>
      <c r="E24" s="386">
        <v>108.60313764</v>
      </c>
      <c r="F24" s="386">
        <v>104.56587138</v>
      </c>
      <c r="G24" s="386">
        <v>113.00720865</v>
      </c>
      <c r="H24" s="386">
        <v>121.56717173</v>
      </c>
      <c r="I24" s="386">
        <v>133.95171139000001</v>
      </c>
      <c r="J24" s="386">
        <v>135.67595263000001</v>
      </c>
      <c r="K24" s="386">
        <v>124.19527521000001</v>
      </c>
      <c r="L24" s="386">
        <v>111.85135757</v>
      </c>
      <c r="M24" s="386">
        <v>106.85796302999999</v>
      </c>
      <c r="N24" s="386">
        <v>113.92945207</v>
      </c>
      <c r="O24" s="386">
        <v>112.78971684</v>
      </c>
      <c r="P24" s="386">
        <v>103.83028427000001</v>
      </c>
      <c r="Q24" s="386">
        <v>112.64296369</v>
      </c>
      <c r="R24" s="386">
        <v>104.09076447</v>
      </c>
      <c r="S24" s="386">
        <v>113.24271739</v>
      </c>
      <c r="T24" s="386">
        <v>120.70658422</v>
      </c>
      <c r="U24" s="386">
        <v>136.39420265999999</v>
      </c>
      <c r="V24" s="386">
        <v>138.38957192000001</v>
      </c>
      <c r="W24" s="386">
        <v>126.54578748</v>
      </c>
      <c r="X24" s="386">
        <v>118.20785266999999</v>
      </c>
      <c r="Y24" s="386">
        <v>109.75648323</v>
      </c>
      <c r="Z24" s="386">
        <v>111.51182664</v>
      </c>
      <c r="AA24" s="386">
        <v>118.23400581999999</v>
      </c>
      <c r="AB24" s="386">
        <v>108.96666611000001</v>
      </c>
      <c r="AC24" s="386">
        <v>111.38231372</v>
      </c>
      <c r="AD24" s="386">
        <v>108.9724916</v>
      </c>
      <c r="AE24" s="386">
        <v>117.86368826</v>
      </c>
      <c r="AF24" s="386">
        <v>127.94905254</v>
      </c>
      <c r="AG24" s="386">
        <v>139.55100440000001</v>
      </c>
      <c r="AH24" s="386">
        <v>140.63226456999999</v>
      </c>
      <c r="AI24" s="386">
        <v>127.24828889</v>
      </c>
      <c r="AJ24" s="386">
        <v>120.8987046</v>
      </c>
      <c r="AK24" s="386">
        <v>112.09079488</v>
      </c>
      <c r="AL24" s="386">
        <v>117.15194097</v>
      </c>
      <c r="AM24" s="386">
        <v>124.44735304</v>
      </c>
      <c r="AN24" s="386">
        <v>113.20445431</v>
      </c>
      <c r="AO24" s="386">
        <v>114.42690426</v>
      </c>
      <c r="AP24" s="386">
        <v>112.43561529</v>
      </c>
      <c r="AQ24" s="386">
        <v>119.94259623000001</v>
      </c>
      <c r="AR24" s="386">
        <v>130.58900788</v>
      </c>
      <c r="AS24" s="386">
        <v>144.36314668</v>
      </c>
      <c r="AT24" s="386">
        <v>142.26268350000001</v>
      </c>
      <c r="AU24" s="386">
        <v>129.79109406000001</v>
      </c>
      <c r="AV24" s="386">
        <v>124.68003192</v>
      </c>
      <c r="AW24" s="386">
        <v>114.82161456</v>
      </c>
      <c r="AX24" s="386">
        <v>122.52159207</v>
      </c>
      <c r="AY24" s="386">
        <v>126.11966185</v>
      </c>
      <c r="AZ24" s="878">
        <v>115.69149597000001</v>
      </c>
      <c r="BA24" s="878">
        <v>119.62152555999999</v>
      </c>
      <c r="BB24" s="878">
        <v>115.40184214999999</v>
      </c>
      <c r="BC24" s="878">
        <v>124.04461947999999</v>
      </c>
      <c r="BD24" s="358">
        <v>134.3399</v>
      </c>
      <c r="BE24" s="358">
        <v>149.21420000000001</v>
      </c>
      <c r="BF24" s="358">
        <v>151.68430000000001</v>
      </c>
      <c r="BG24" s="358">
        <v>136.22309999999999</v>
      </c>
      <c r="BH24" s="358">
        <v>128.77160000000001</v>
      </c>
      <c r="BI24" s="358">
        <v>120.0954</v>
      </c>
      <c r="BJ24" s="358">
        <v>125.37130000000001</v>
      </c>
      <c r="BK24" s="358">
        <v>130.048</v>
      </c>
      <c r="BL24" s="358">
        <v>119.1939</v>
      </c>
      <c r="BM24" s="358">
        <v>124.31610000000001</v>
      </c>
      <c r="BN24" s="358">
        <v>121.67870000000001</v>
      </c>
      <c r="BO24" s="358">
        <v>132.3014</v>
      </c>
      <c r="BP24" s="358">
        <v>141.4555</v>
      </c>
      <c r="BQ24" s="358">
        <v>156.1001</v>
      </c>
      <c r="BR24" s="358">
        <v>159.17500000000001</v>
      </c>
      <c r="BS24" s="358">
        <v>142.86519999999999</v>
      </c>
      <c r="BT24" s="358">
        <v>134.92160000000001</v>
      </c>
      <c r="BU24" s="358">
        <v>125.92740000000001</v>
      </c>
      <c r="BV24" s="358">
        <v>131.64920000000001</v>
      </c>
    </row>
    <row r="25" spans="1:74" ht="11.1" customHeight="1" x14ac:dyDescent="0.2">
      <c r="A25" s="235" t="s">
        <v>625</v>
      </c>
      <c r="B25" s="728" t="s">
        <v>985</v>
      </c>
      <c r="C25" s="386">
        <v>83.982005900000004</v>
      </c>
      <c r="D25" s="386">
        <v>76.892528760000005</v>
      </c>
      <c r="E25" s="386">
        <v>83.679089809999994</v>
      </c>
      <c r="F25" s="386">
        <v>82.422106670000005</v>
      </c>
      <c r="G25" s="386">
        <v>86.089694059999999</v>
      </c>
      <c r="H25" s="386">
        <v>88.715713239999999</v>
      </c>
      <c r="I25" s="386">
        <v>90.419842950000003</v>
      </c>
      <c r="J25" s="386">
        <v>93.143141189999994</v>
      </c>
      <c r="K25" s="386">
        <v>86.549522679999995</v>
      </c>
      <c r="L25" s="386">
        <v>85.017015029999996</v>
      </c>
      <c r="M25" s="386">
        <v>81.701399429999995</v>
      </c>
      <c r="N25" s="386">
        <v>81.851926710000001</v>
      </c>
      <c r="O25" s="386">
        <v>80.407960110000005</v>
      </c>
      <c r="P25" s="386">
        <v>76.449236850000005</v>
      </c>
      <c r="Q25" s="386">
        <v>82.817079179999993</v>
      </c>
      <c r="R25" s="386">
        <v>80.011062550000005</v>
      </c>
      <c r="S25" s="386">
        <v>84.70357577</v>
      </c>
      <c r="T25" s="386">
        <v>86.193146010000007</v>
      </c>
      <c r="U25" s="386">
        <v>90.526453549999999</v>
      </c>
      <c r="V25" s="386">
        <v>92.008705259999999</v>
      </c>
      <c r="W25" s="386">
        <v>86.472080500000004</v>
      </c>
      <c r="X25" s="386">
        <v>85.978380979999997</v>
      </c>
      <c r="Y25" s="386">
        <v>82.036277740000003</v>
      </c>
      <c r="Z25" s="386">
        <v>81.651676019999996</v>
      </c>
      <c r="AA25" s="386">
        <v>82.517331029999994</v>
      </c>
      <c r="AB25" s="386">
        <v>78.276679169999994</v>
      </c>
      <c r="AC25" s="386">
        <v>83.100082540000002</v>
      </c>
      <c r="AD25" s="386">
        <v>82.078056869999998</v>
      </c>
      <c r="AE25" s="386">
        <v>87.901100249999999</v>
      </c>
      <c r="AF25" s="386">
        <v>88.44598483</v>
      </c>
      <c r="AG25" s="386">
        <v>92.847607539999998</v>
      </c>
      <c r="AH25" s="386">
        <v>93.847511589999996</v>
      </c>
      <c r="AI25" s="386">
        <v>87.919712649999994</v>
      </c>
      <c r="AJ25" s="386">
        <v>88.353891430000004</v>
      </c>
      <c r="AK25" s="386">
        <v>84.368993919999994</v>
      </c>
      <c r="AL25" s="386">
        <v>84.927238119999998</v>
      </c>
      <c r="AM25" s="386">
        <v>84.519205159999999</v>
      </c>
      <c r="AN25" s="386">
        <v>79.228865479999996</v>
      </c>
      <c r="AO25" s="386">
        <v>83.210478339999995</v>
      </c>
      <c r="AP25" s="386">
        <v>84.535897129999995</v>
      </c>
      <c r="AQ25" s="386">
        <v>87.134436609999995</v>
      </c>
      <c r="AR25" s="386">
        <v>90.022307319999996</v>
      </c>
      <c r="AS25" s="386">
        <v>94.651304780000004</v>
      </c>
      <c r="AT25" s="386">
        <v>94.539728780000004</v>
      </c>
      <c r="AU25" s="386">
        <v>89.041124830000001</v>
      </c>
      <c r="AV25" s="386">
        <v>88.004456739999995</v>
      </c>
      <c r="AW25" s="386">
        <v>82.422327559999999</v>
      </c>
      <c r="AX25" s="386">
        <v>84.90678269</v>
      </c>
      <c r="AY25" s="386">
        <v>84.042721580000006</v>
      </c>
      <c r="AZ25" s="878">
        <v>78.653492</v>
      </c>
      <c r="BA25" s="878">
        <v>85.227762440000006</v>
      </c>
      <c r="BB25" s="878">
        <v>85.080640275999997</v>
      </c>
      <c r="BC25" s="878">
        <v>88.779325713999995</v>
      </c>
      <c r="BD25" s="358">
        <v>93.282769999999999</v>
      </c>
      <c r="BE25" s="358">
        <v>97.616349999999997</v>
      </c>
      <c r="BF25" s="358">
        <v>98.116110000000006</v>
      </c>
      <c r="BG25" s="358">
        <v>92.160820000000001</v>
      </c>
      <c r="BH25" s="358">
        <v>90.915629999999993</v>
      </c>
      <c r="BI25" s="358">
        <v>85.28389</v>
      </c>
      <c r="BJ25" s="358">
        <v>87.25376</v>
      </c>
      <c r="BK25" s="358">
        <v>87.047970000000007</v>
      </c>
      <c r="BL25" s="358">
        <v>80.818290000000005</v>
      </c>
      <c r="BM25" s="358">
        <v>87.917000000000002</v>
      </c>
      <c r="BN25" s="358">
        <v>89.710229999999996</v>
      </c>
      <c r="BO25" s="358">
        <v>94.063310000000001</v>
      </c>
      <c r="BP25" s="358">
        <v>96.655140000000003</v>
      </c>
      <c r="BQ25" s="358">
        <v>101.25839999999999</v>
      </c>
      <c r="BR25" s="358">
        <v>102.00020000000001</v>
      </c>
      <c r="BS25" s="358">
        <v>95.584569999999999</v>
      </c>
      <c r="BT25" s="358">
        <v>93.983050000000006</v>
      </c>
      <c r="BU25" s="358">
        <v>88.010900000000007</v>
      </c>
      <c r="BV25" s="358">
        <v>90.040090000000006</v>
      </c>
    </row>
    <row r="26" spans="1:74" ht="11.1" customHeight="1" x14ac:dyDescent="0.2">
      <c r="A26" s="235" t="s">
        <v>753</v>
      </c>
      <c r="B26" s="728" t="s">
        <v>1368</v>
      </c>
      <c r="C26" s="386">
        <v>0.564882</v>
      </c>
      <c r="D26" s="386">
        <v>0.56561799999999995</v>
      </c>
      <c r="E26" s="386">
        <v>0.57921</v>
      </c>
      <c r="F26" s="386">
        <v>0.51304300000000003</v>
      </c>
      <c r="G26" s="386">
        <v>0.52931600000000001</v>
      </c>
      <c r="H26" s="386">
        <v>0.51315900000000003</v>
      </c>
      <c r="I26" s="386">
        <v>0.56604200000000005</v>
      </c>
      <c r="J26" s="386">
        <v>0.535717</v>
      </c>
      <c r="K26" s="386">
        <v>0.557724</v>
      </c>
      <c r="L26" s="386">
        <v>0.535381</v>
      </c>
      <c r="M26" s="386">
        <v>0.54630599999999996</v>
      </c>
      <c r="N26" s="386">
        <v>0.59270299999999998</v>
      </c>
      <c r="O26" s="386">
        <v>0.57922499999999999</v>
      </c>
      <c r="P26" s="386">
        <v>0.56096299999999999</v>
      </c>
      <c r="Q26" s="386">
        <v>0.57697699999999996</v>
      </c>
      <c r="R26" s="386">
        <v>0.513459</v>
      </c>
      <c r="S26" s="386">
        <v>0.52876100000000004</v>
      </c>
      <c r="T26" s="386">
        <v>0.57874099999999995</v>
      </c>
      <c r="U26" s="386">
        <v>0.62061599999999995</v>
      </c>
      <c r="V26" s="386">
        <v>0.57756600000000002</v>
      </c>
      <c r="W26" s="386">
        <v>0.65156700000000001</v>
      </c>
      <c r="X26" s="386">
        <v>0.56540100000000004</v>
      </c>
      <c r="Y26" s="386">
        <v>0.54913500000000004</v>
      </c>
      <c r="Z26" s="386">
        <v>0.56137099999999995</v>
      </c>
      <c r="AA26" s="386">
        <v>0.61165499999999995</v>
      </c>
      <c r="AB26" s="386">
        <v>0.53780700000000004</v>
      </c>
      <c r="AC26" s="386">
        <v>0.59283699999999995</v>
      </c>
      <c r="AD26" s="386">
        <v>0.53222499999999995</v>
      </c>
      <c r="AE26" s="386">
        <v>0.59195200000000003</v>
      </c>
      <c r="AF26" s="386">
        <v>0.56647000000000003</v>
      </c>
      <c r="AG26" s="386">
        <v>0.64072499999999999</v>
      </c>
      <c r="AH26" s="386">
        <v>0.62126400000000004</v>
      </c>
      <c r="AI26" s="386">
        <v>0.56265200000000004</v>
      </c>
      <c r="AJ26" s="386">
        <v>0.56610799999999994</v>
      </c>
      <c r="AK26" s="386">
        <v>0.55436099999999999</v>
      </c>
      <c r="AL26" s="386">
        <v>0.60479400000000005</v>
      </c>
      <c r="AM26" s="386">
        <v>0.68592399999999998</v>
      </c>
      <c r="AN26" s="386">
        <v>0.61040799999999995</v>
      </c>
      <c r="AO26" s="386">
        <v>0.635154</v>
      </c>
      <c r="AP26" s="386">
        <v>0.56857500000000005</v>
      </c>
      <c r="AQ26" s="386">
        <v>0.55583400000000005</v>
      </c>
      <c r="AR26" s="386">
        <v>0.66694799999999999</v>
      </c>
      <c r="AS26" s="386">
        <v>0.60461500000000001</v>
      </c>
      <c r="AT26" s="386">
        <v>0.62462200000000001</v>
      </c>
      <c r="AU26" s="386">
        <v>0.59244300000000005</v>
      </c>
      <c r="AV26" s="386">
        <v>0.59033599999999997</v>
      </c>
      <c r="AW26" s="386">
        <v>0.55545800000000001</v>
      </c>
      <c r="AX26" s="386">
        <v>0.62060700000000002</v>
      </c>
      <c r="AY26" s="386">
        <v>0.66277600000000003</v>
      </c>
      <c r="AZ26" s="878">
        <v>0.63485287000000001</v>
      </c>
      <c r="BA26" s="878">
        <v>0.59121113999999997</v>
      </c>
      <c r="BB26" s="878">
        <v>0.50135779601999997</v>
      </c>
      <c r="BC26" s="878">
        <v>0.49846329208000001</v>
      </c>
      <c r="BD26" s="358">
        <v>0.52723869999999995</v>
      </c>
      <c r="BE26" s="358">
        <v>0.55100150000000003</v>
      </c>
      <c r="BF26" s="358">
        <v>0.54481360000000001</v>
      </c>
      <c r="BG26" s="358">
        <v>0.53756090000000001</v>
      </c>
      <c r="BH26" s="358">
        <v>0.52420800000000001</v>
      </c>
      <c r="BI26" s="358">
        <v>0.51374810000000004</v>
      </c>
      <c r="BJ26" s="358">
        <v>0.55966009999999999</v>
      </c>
      <c r="BK26" s="358">
        <v>0.58220649999999996</v>
      </c>
      <c r="BL26" s="358">
        <v>0.56764939999999997</v>
      </c>
      <c r="BM26" s="358">
        <v>0.55463269999999998</v>
      </c>
      <c r="BN26" s="358">
        <v>0.51774589999999998</v>
      </c>
      <c r="BO26" s="358">
        <v>0.51166029999999996</v>
      </c>
      <c r="BP26" s="358">
        <v>0.52975640000000002</v>
      </c>
      <c r="BQ26" s="358">
        <v>0.5524</v>
      </c>
      <c r="BR26" s="358">
        <v>0.54588579999999998</v>
      </c>
      <c r="BS26" s="358">
        <v>0.53846130000000003</v>
      </c>
      <c r="BT26" s="358">
        <v>0.52495009999999998</v>
      </c>
      <c r="BU26" s="358">
        <v>0.51440920000000001</v>
      </c>
      <c r="BV26" s="358">
        <v>0.56031129999999996</v>
      </c>
    </row>
    <row r="27" spans="1:74" s="278" customFormat="1" ht="11.1" customHeight="1" x14ac:dyDescent="0.2">
      <c r="A27" s="448" t="s">
        <v>580</v>
      </c>
      <c r="B27" s="729" t="s">
        <v>1369</v>
      </c>
      <c r="C27" s="107">
        <v>12.39712568</v>
      </c>
      <c r="D27" s="107">
        <v>10.831032799999999</v>
      </c>
      <c r="E27" s="107">
        <v>11.586595929</v>
      </c>
      <c r="F27" s="107">
        <v>10.85468148</v>
      </c>
      <c r="G27" s="107">
        <v>11.466940548</v>
      </c>
      <c r="H27" s="107">
        <v>11.689508099999999</v>
      </c>
      <c r="I27" s="107">
        <v>12.56746045</v>
      </c>
      <c r="J27" s="107">
        <v>12.559585520000001</v>
      </c>
      <c r="K27" s="107">
        <v>11.3087103</v>
      </c>
      <c r="L27" s="107">
        <v>11.166979618999999</v>
      </c>
      <c r="M27" s="107">
        <v>11.55459714</v>
      </c>
      <c r="N27" s="107">
        <v>11.7424838</v>
      </c>
      <c r="O27" s="107">
        <v>11.42659969</v>
      </c>
      <c r="P27" s="107">
        <v>10.634624280000001</v>
      </c>
      <c r="Q27" s="107">
        <v>11.397123743</v>
      </c>
      <c r="R27" s="107">
        <v>10.07896086</v>
      </c>
      <c r="S27" s="107">
        <v>11.058186730999999</v>
      </c>
      <c r="T27" s="107">
        <v>11.539974900000001</v>
      </c>
      <c r="U27" s="107">
        <v>12.197849</v>
      </c>
      <c r="V27" s="107">
        <v>12.28308505</v>
      </c>
      <c r="W27" s="107">
        <v>11.6182941</v>
      </c>
      <c r="X27" s="107">
        <v>11.221211422</v>
      </c>
      <c r="Y27" s="107">
        <v>11.44197471</v>
      </c>
      <c r="Z27" s="107">
        <v>12.020271080000001</v>
      </c>
      <c r="AA27" s="107">
        <v>12.265941740000001</v>
      </c>
      <c r="AB27" s="107">
        <v>11.00180482</v>
      </c>
      <c r="AC27" s="107">
        <v>11.09029185</v>
      </c>
      <c r="AD27" s="107">
        <v>10.760129969999999</v>
      </c>
      <c r="AE27" s="107">
        <v>11.07659574</v>
      </c>
      <c r="AF27" s="107">
        <v>11.0423019</v>
      </c>
      <c r="AG27" s="107">
        <v>11.900073539999999</v>
      </c>
      <c r="AH27" s="107">
        <v>12.227311090000001</v>
      </c>
      <c r="AI27" s="107">
        <v>11.0250162</v>
      </c>
      <c r="AJ27" s="107">
        <v>10.263654839999999</v>
      </c>
      <c r="AK27" s="107">
        <v>10.71532743</v>
      </c>
      <c r="AL27" s="107">
        <v>11.67207226</v>
      </c>
      <c r="AM27" s="107">
        <v>12.282129319999999</v>
      </c>
      <c r="AN27" s="107">
        <v>10.757935440000001</v>
      </c>
      <c r="AO27" s="107">
        <v>11.397714355</v>
      </c>
      <c r="AP27" s="107">
        <v>10.556855580000001</v>
      </c>
      <c r="AQ27" s="107">
        <v>10.82249618</v>
      </c>
      <c r="AR27" s="107">
        <v>11.264271900000001</v>
      </c>
      <c r="AS27" s="107">
        <v>11.964002049999999</v>
      </c>
      <c r="AT27" s="107">
        <v>12.039961659999999</v>
      </c>
      <c r="AU27" s="107">
        <v>11.4792171</v>
      </c>
      <c r="AV27" s="107">
        <v>11.35664323</v>
      </c>
      <c r="AW27" s="107">
        <v>11.35758315</v>
      </c>
      <c r="AX27" s="107">
        <v>11.798583259999999</v>
      </c>
      <c r="AY27" s="107">
        <v>11.83130748</v>
      </c>
      <c r="AZ27" s="635">
        <v>10.384304650000001</v>
      </c>
      <c r="BA27" s="635">
        <v>11.076839051</v>
      </c>
      <c r="BB27" s="635">
        <v>10.746119999999999</v>
      </c>
      <c r="BC27" s="635">
        <v>11.20167</v>
      </c>
      <c r="BD27" s="396">
        <v>11.672610000000001</v>
      </c>
      <c r="BE27" s="396">
        <v>12.47231</v>
      </c>
      <c r="BF27" s="396">
        <v>12.527089999999999</v>
      </c>
      <c r="BG27" s="396">
        <v>11.72391</v>
      </c>
      <c r="BH27" s="396">
        <v>11.61721</v>
      </c>
      <c r="BI27" s="396">
        <v>11.500640000000001</v>
      </c>
      <c r="BJ27" s="396">
        <v>12.144869999999999</v>
      </c>
      <c r="BK27" s="396">
        <v>12.118550000000001</v>
      </c>
      <c r="BL27" s="396">
        <v>10.703620000000001</v>
      </c>
      <c r="BM27" s="396">
        <v>11.35618</v>
      </c>
      <c r="BN27" s="396">
        <v>10.88325</v>
      </c>
      <c r="BO27" s="396">
        <v>11.293900000000001</v>
      </c>
      <c r="BP27" s="396">
        <v>11.72871</v>
      </c>
      <c r="BQ27" s="396">
        <v>12.49258</v>
      </c>
      <c r="BR27" s="396">
        <v>12.52481</v>
      </c>
      <c r="BS27" s="396">
        <v>11.70574</v>
      </c>
      <c r="BT27" s="396">
        <v>11.58652</v>
      </c>
      <c r="BU27" s="396">
        <v>11.45758</v>
      </c>
      <c r="BV27" s="396">
        <v>12.097630000000001</v>
      </c>
    </row>
    <row r="28" spans="1:74" ht="11.1" customHeight="1" x14ac:dyDescent="0.2">
      <c r="A28" s="51"/>
      <c r="B28" s="731"/>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72"/>
      <c r="BA28" s="872"/>
      <c r="BB28" s="872"/>
      <c r="BC28" s="87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102</v>
      </c>
      <c r="B29" s="445" t="s">
        <v>1370</v>
      </c>
      <c r="C29" s="386">
        <v>1004.647624</v>
      </c>
      <c r="D29" s="386">
        <v>896.23629764999998</v>
      </c>
      <c r="E29" s="386">
        <v>796.82044255999995</v>
      </c>
      <c r="F29" s="386">
        <v>696.66787033000003</v>
      </c>
      <c r="G29" s="386">
        <v>787.03984975000003</v>
      </c>
      <c r="H29" s="386">
        <v>974.66078830000004</v>
      </c>
      <c r="I29" s="386">
        <v>1174.6284261000001</v>
      </c>
      <c r="J29" s="386">
        <v>1145.990642</v>
      </c>
      <c r="K29" s="386">
        <v>924.11546627999996</v>
      </c>
      <c r="L29" s="386">
        <v>713.54508363000002</v>
      </c>
      <c r="M29" s="386">
        <v>737.56931316999999</v>
      </c>
      <c r="N29" s="386">
        <v>939.56288246999998</v>
      </c>
      <c r="O29" s="386">
        <v>931.73346093999999</v>
      </c>
      <c r="P29" s="386">
        <v>793.48176320000005</v>
      </c>
      <c r="Q29" s="386">
        <v>781.53225622000002</v>
      </c>
      <c r="R29" s="386">
        <v>680.87540401000001</v>
      </c>
      <c r="S29" s="386">
        <v>709.43272717000002</v>
      </c>
      <c r="T29" s="386">
        <v>858.70160624000005</v>
      </c>
      <c r="U29" s="386">
        <v>1130.4634341999999</v>
      </c>
      <c r="V29" s="386">
        <v>1142.8171012</v>
      </c>
      <c r="W29" s="386">
        <v>940.00952289999998</v>
      </c>
      <c r="X29" s="386">
        <v>731.25608559</v>
      </c>
      <c r="Y29" s="386">
        <v>721.29600103999996</v>
      </c>
      <c r="Z29" s="386">
        <v>841.69561799999997</v>
      </c>
      <c r="AA29" s="386">
        <v>994.47726962000002</v>
      </c>
      <c r="AB29" s="386">
        <v>806.72003631999996</v>
      </c>
      <c r="AC29" s="386">
        <v>713.98726386999999</v>
      </c>
      <c r="AD29" s="386">
        <v>661.38976275000005</v>
      </c>
      <c r="AE29" s="386">
        <v>751.72316383999998</v>
      </c>
      <c r="AF29" s="386">
        <v>970.49397435000003</v>
      </c>
      <c r="AG29" s="386">
        <v>1151.5199055999999</v>
      </c>
      <c r="AH29" s="386">
        <v>1111.4565872000001</v>
      </c>
      <c r="AI29" s="386">
        <v>889.59362054999997</v>
      </c>
      <c r="AJ29" s="386">
        <v>741.09446004999995</v>
      </c>
      <c r="AK29" s="386">
        <v>690.08720046999997</v>
      </c>
      <c r="AL29" s="386">
        <v>876.76507368</v>
      </c>
      <c r="AM29" s="386">
        <v>1053.6471154999999</v>
      </c>
      <c r="AN29" s="386">
        <v>882.02894705000006</v>
      </c>
      <c r="AO29" s="386">
        <v>753.72969436000005</v>
      </c>
      <c r="AP29" s="386">
        <v>673.06139327999995</v>
      </c>
      <c r="AQ29" s="386">
        <v>725.28133270000001</v>
      </c>
      <c r="AR29" s="386">
        <v>939.47290398999996</v>
      </c>
      <c r="AS29" s="386">
        <v>1162.1189317999999</v>
      </c>
      <c r="AT29" s="386">
        <v>1073.5351893</v>
      </c>
      <c r="AU29" s="386">
        <v>876.91192926999997</v>
      </c>
      <c r="AV29" s="386">
        <v>742.27844674999994</v>
      </c>
      <c r="AW29" s="386">
        <v>700.14892613999996</v>
      </c>
      <c r="AX29" s="386">
        <v>896.89658603999999</v>
      </c>
      <c r="AY29" s="386">
        <v>996.42431056999999</v>
      </c>
      <c r="AZ29" s="878">
        <v>879.28048839999997</v>
      </c>
      <c r="BA29" s="878">
        <v>747.53431229</v>
      </c>
      <c r="BB29" s="878">
        <v>647.41417980999995</v>
      </c>
      <c r="BC29" s="878">
        <v>711.37231366000003</v>
      </c>
      <c r="BD29" s="358">
        <v>886.57560000000001</v>
      </c>
      <c r="BE29" s="358">
        <v>1131.816</v>
      </c>
      <c r="BF29" s="358">
        <v>1149.33</v>
      </c>
      <c r="BG29" s="358">
        <v>909.32619999999997</v>
      </c>
      <c r="BH29" s="358">
        <v>743.28340000000003</v>
      </c>
      <c r="BI29" s="358">
        <v>703.02279999999996</v>
      </c>
      <c r="BJ29" s="358">
        <v>878.6626</v>
      </c>
      <c r="BK29" s="358">
        <v>940.81629999999996</v>
      </c>
      <c r="BL29" s="358">
        <v>851.69910000000004</v>
      </c>
      <c r="BM29" s="358">
        <v>764.02919999999995</v>
      </c>
      <c r="BN29" s="358">
        <v>660.06960000000004</v>
      </c>
      <c r="BO29" s="358">
        <v>712.97260000000006</v>
      </c>
      <c r="BP29" s="358">
        <v>926.45820000000003</v>
      </c>
      <c r="BQ29" s="358">
        <v>1156.0840000000001</v>
      </c>
      <c r="BR29" s="358">
        <v>1152.451</v>
      </c>
      <c r="BS29" s="358">
        <v>910.25429999999994</v>
      </c>
      <c r="BT29" s="358">
        <v>743.05150000000003</v>
      </c>
      <c r="BU29" s="358">
        <v>700.91890000000001</v>
      </c>
      <c r="BV29" s="358">
        <v>874.82579999999996</v>
      </c>
    </row>
    <row r="30" spans="1:74" ht="11.1" customHeight="1" x14ac:dyDescent="0.2">
      <c r="A30" s="51"/>
      <c r="B30" s="730"/>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914"/>
      <c r="BA30" s="914"/>
      <c r="BB30" s="914"/>
      <c r="BC30" s="914"/>
      <c r="BD30" s="444"/>
      <c r="BE30" s="444"/>
      <c r="BF30" s="444"/>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1371</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914"/>
      <c r="BA31" s="914"/>
      <c r="BB31" s="914"/>
      <c r="BC31" s="914"/>
      <c r="BD31" s="444"/>
      <c r="BE31" s="444"/>
      <c r="BF31" s="444"/>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39</v>
      </c>
      <c r="B32" s="445" t="s">
        <v>1372</v>
      </c>
      <c r="C32" s="343">
        <v>84.541109000000006</v>
      </c>
      <c r="D32" s="343">
        <v>81.034187000000003</v>
      </c>
      <c r="E32" s="343">
        <v>86.143270000000001</v>
      </c>
      <c r="F32" s="343">
        <v>90.746359999999996</v>
      </c>
      <c r="G32" s="343">
        <v>92.692076</v>
      </c>
      <c r="H32" s="343">
        <v>86.868606</v>
      </c>
      <c r="I32" s="343">
        <v>79.171988999999996</v>
      </c>
      <c r="J32" s="343">
        <v>75.569913999999997</v>
      </c>
      <c r="K32" s="343">
        <v>79.354139000000004</v>
      </c>
      <c r="L32" s="343">
        <v>87.342115000000007</v>
      </c>
      <c r="M32" s="343">
        <v>93.202696000000003</v>
      </c>
      <c r="N32" s="343">
        <v>88.860583000000005</v>
      </c>
      <c r="O32" s="343">
        <v>92.713750000000005</v>
      </c>
      <c r="P32" s="343">
        <v>99.759538000000006</v>
      </c>
      <c r="Q32" s="343">
        <v>109.04113700000001</v>
      </c>
      <c r="R32" s="343">
        <v>119.46028</v>
      </c>
      <c r="S32" s="343">
        <v>127.78824</v>
      </c>
      <c r="T32" s="343">
        <v>129.190541</v>
      </c>
      <c r="U32" s="343">
        <v>122.916276</v>
      </c>
      <c r="V32" s="343">
        <v>117.89783300000001</v>
      </c>
      <c r="W32" s="343">
        <v>118.05373299999999</v>
      </c>
      <c r="X32" s="343">
        <v>123.046131</v>
      </c>
      <c r="Y32" s="343">
        <v>130.98483400000001</v>
      </c>
      <c r="Z32" s="343">
        <v>133.02838700000001</v>
      </c>
      <c r="AA32" s="343">
        <v>123.854271</v>
      </c>
      <c r="AB32" s="343">
        <v>129.170199</v>
      </c>
      <c r="AC32" s="343">
        <v>135.53725399999999</v>
      </c>
      <c r="AD32" s="343">
        <v>138.83927399999999</v>
      </c>
      <c r="AE32" s="343">
        <v>139.892605</v>
      </c>
      <c r="AF32" s="343">
        <v>135.229253</v>
      </c>
      <c r="AG32" s="343">
        <v>127.37750200000001</v>
      </c>
      <c r="AH32" s="343">
        <v>121.755689</v>
      </c>
      <c r="AI32" s="343">
        <v>122.555119</v>
      </c>
      <c r="AJ32" s="343">
        <v>127.74657000000001</v>
      </c>
      <c r="AK32" s="343">
        <v>131.09076999999999</v>
      </c>
      <c r="AL32" s="343">
        <v>127.825935</v>
      </c>
      <c r="AM32" s="343">
        <v>113.290268</v>
      </c>
      <c r="AN32" s="343">
        <v>106.80279299999999</v>
      </c>
      <c r="AO32" s="343">
        <v>111.65731599999999</v>
      </c>
      <c r="AP32" s="343">
        <v>115.91934500000001</v>
      </c>
      <c r="AQ32" s="343">
        <v>119.48746800000001</v>
      </c>
      <c r="AR32" s="343">
        <v>116.420506</v>
      </c>
      <c r="AS32" s="343">
        <v>108.73090500000001</v>
      </c>
      <c r="AT32" s="343">
        <v>104.604045</v>
      </c>
      <c r="AU32" s="343">
        <v>105.397986</v>
      </c>
      <c r="AV32" s="343">
        <v>109.066423</v>
      </c>
      <c r="AW32" s="343">
        <v>111.846991</v>
      </c>
      <c r="AX32" s="343">
        <v>109.451629</v>
      </c>
      <c r="AY32" s="343">
        <v>104.018411</v>
      </c>
      <c r="AZ32" s="874">
        <v>104.72132499999999</v>
      </c>
      <c r="BA32" s="874">
        <v>110.929286</v>
      </c>
      <c r="BB32" s="874">
        <v>119.1627</v>
      </c>
      <c r="BC32" s="874">
        <v>127.4705</v>
      </c>
      <c r="BD32" s="354">
        <v>126.9113</v>
      </c>
      <c r="BE32" s="354">
        <v>119.7928</v>
      </c>
      <c r="BF32" s="354">
        <v>114.7256</v>
      </c>
      <c r="BG32" s="354">
        <v>113.5123</v>
      </c>
      <c r="BH32" s="354">
        <v>117.62869999999999</v>
      </c>
      <c r="BI32" s="354">
        <v>119.9667</v>
      </c>
      <c r="BJ32" s="354">
        <v>116.7625</v>
      </c>
      <c r="BK32" s="354">
        <v>119.5997</v>
      </c>
      <c r="BL32" s="354">
        <v>119.9789</v>
      </c>
      <c r="BM32" s="354">
        <v>125.0467</v>
      </c>
      <c r="BN32" s="354">
        <v>130.16130000000001</v>
      </c>
      <c r="BO32" s="354">
        <v>136.23990000000001</v>
      </c>
      <c r="BP32" s="354">
        <v>134.1609</v>
      </c>
      <c r="BQ32" s="354">
        <v>126.4355</v>
      </c>
      <c r="BR32" s="354">
        <v>121.33320000000001</v>
      </c>
      <c r="BS32" s="354">
        <v>120.09910000000001</v>
      </c>
      <c r="BT32" s="354">
        <v>123.4568</v>
      </c>
      <c r="BU32" s="354">
        <v>125.2118</v>
      </c>
      <c r="BV32" s="354">
        <v>121.7115</v>
      </c>
    </row>
    <row r="33" spans="1:74" ht="11.1" customHeight="1" x14ac:dyDescent="0.2">
      <c r="A33" s="51" t="s">
        <v>50</v>
      </c>
      <c r="B33" s="445" t="s">
        <v>1373</v>
      </c>
      <c r="C33" s="343">
        <v>6.1079480000000004</v>
      </c>
      <c r="D33" s="343">
        <v>6.1064449999999999</v>
      </c>
      <c r="E33" s="343">
        <v>5.7715449999999997</v>
      </c>
      <c r="F33" s="343">
        <v>5.9196619999999998</v>
      </c>
      <c r="G33" s="343">
        <v>5.8159359999999998</v>
      </c>
      <c r="H33" s="343">
        <v>6.1194959999999998</v>
      </c>
      <c r="I33" s="343">
        <v>6.0701780000000003</v>
      </c>
      <c r="J33" s="343">
        <v>5.8338599999999996</v>
      </c>
      <c r="K33" s="343">
        <v>5.7754669999999999</v>
      </c>
      <c r="L33" s="343">
        <v>6.0141840000000002</v>
      </c>
      <c r="M33" s="343">
        <v>6.1916849999999997</v>
      </c>
      <c r="N33" s="343">
        <v>5.7772490000000003</v>
      </c>
      <c r="O33" s="343">
        <v>6.115723</v>
      </c>
      <c r="P33" s="343">
        <v>6.1896829999999996</v>
      </c>
      <c r="Q33" s="343">
        <v>6.0560299999999998</v>
      </c>
      <c r="R33" s="343">
        <v>6.1028659999999997</v>
      </c>
      <c r="S33" s="343">
        <v>5.9953589999999997</v>
      </c>
      <c r="T33" s="343">
        <v>5.9767929999999998</v>
      </c>
      <c r="U33" s="343">
        <v>6.1440720000000004</v>
      </c>
      <c r="V33" s="343">
        <v>6.1195950000000003</v>
      </c>
      <c r="W33" s="343">
        <v>6.1150029999999997</v>
      </c>
      <c r="X33" s="343">
        <v>5.9440819999999999</v>
      </c>
      <c r="Y33" s="343">
        <v>5.9071160000000003</v>
      </c>
      <c r="Z33" s="343">
        <v>6.0576800000000004</v>
      </c>
      <c r="AA33" s="343">
        <v>5.9293040000000001</v>
      </c>
      <c r="AB33" s="343">
        <v>6.0653139999999999</v>
      </c>
      <c r="AC33" s="343">
        <v>6.1177419999999998</v>
      </c>
      <c r="AD33" s="343">
        <v>6.1906249999999998</v>
      </c>
      <c r="AE33" s="343">
        <v>6.110665</v>
      </c>
      <c r="AF33" s="343">
        <v>5.9736120000000001</v>
      </c>
      <c r="AG33" s="343">
        <v>5.7295020000000001</v>
      </c>
      <c r="AH33" s="343">
        <v>5.5725439999999997</v>
      </c>
      <c r="AI33" s="343">
        <v>5.4647579999999998</v>
      </c>
      <c r="AJ33" s="343">
        <v>5.4348289999999997</v>
      </c>
      <c r="AK33" s="343">
        <v>5.419028</v>
      </c>
      <c r="AL33" s="343">
        <v>5.2909959999999998</v>
      </c>
      <c r="AM33" s="343">
        <v>4.7137149999999997</v>
      </c>
      <c r="AN33" s="343">
        <v>4.5352699999999997</v>
      </c>
      <c r="AO33" s="343">
        <v>4.8327720000000003</v>
      </c>
      <c r="AP33" s="343">
        <v>4.9106370000000004</v>
      </c>
      <c r="AQ33" s="343">
        <v>5.0068489999999999</v>
      </c>
      <c r="AR33" s="343">
        <v>4.8521320000000001</v>
      </c>
      <c r="AS33" s="343">
        <v>4.6883350000000004</v>
      </c>
      <c r="AT33" s="343">
        <v>4.7435729999999996</v>
      </c>
      <c r="AU33" s="343">
        <v>4.6200289999999997</v>
      </c>
      <c r="AV33" s="343">
        <v>4.6160920000000001</v>
      </c>
      <c r="AW33" s="343">
        <v>4.7499349999999998</v>
      </c>
      <c r="AX33" s="343">
        <v>4.392379</v>
      </c>
      <c r="AY33" s="343">
        <v>3.5347490000000001</v>
      </c>
      <c r="AZ33" s="874">
        <v>3.807204</v>
      </c>
      <c r="BA33" s="874">
        <v>4.1828830000000004</v>
      </c>
      <c r="BB33" s="874">
        <v>4.615615</v>
      </c>
      <c r="BC33" s="874">
        <v>4.4924220000000004</v>
      </c>
      <c r="BD33" s="354">
        <v>4.4034370000000003</v>
      </c>
      <c r="BE33" s="354">
        <v>4.0989300000000002</v>
      </c>
      <c r="BF33" s="354">
        <v>3.6447430000000001</v>
      </c>
      <c r="BG33" s="354">
        <v>3.6804960000000002</v>
      </c>
      <c r="BH33" s="354">
        <v>3.6510259999999999</v>
      </c>
      <c r="BI33" s="354">
        <v>3.812891</v>
      </c>
      <c r="BJ33" s="354">
        <v>3.83243</v>
      </c>
      <c r="BK33" s="354">
        <v>3.6668270000000001</v>
      </c>
      <c r="BL33" s="354">
        <v>3.7884069999999999</v>
      </c>
      <c r="BM33" s="354">
        <v>4.029776</v>
      </c>
      <c r="BN33" s="354">
        <v>4.1841080000000002</v>
      </c>
      <c r="BO33" s="354">
        <v>4.0592230000000002</v>
      </c>
      <c r="BP33" s="354">
        <v>3.9468740000000002</v>
      </c>
      <c r="BQ33" s="354">
        <v>3.626493</v>
      </c>
      <c r="BR33" s="354">
        <v>3.1481300000000001</v>
      </c>
      <c r="BS33" s="354">
        <v>3.140501</v>
      </c>
      <c r="BT33" s="354">
        <v>3.0716079999999999</v>
      </c>
      <c r="BU33" s="354">
        <v>3.2240980000000001</v>
      </c>
      <c r="BV33" s="354">
        <v>3.3197990000000002</v>
      </c>
    </row>
    <row r="34" spans="1:74" ht="11.1" customHeight="1" x14ac:dyDescent="0.2">
      <c r="A34" s="51" t="s">
        <v>51</v>
      </c>
      <c r="B34" s="445" t="s">
        <v>1374</v>
      </c>
      <c r="C34" s="343">
        <v>17.369537000000001</v>
      </c>
      <c r="D34" s="343">
        <v>17.448029999999999</v>
      </c>
      <c r="E34" s="343">
        <v>17.331572000000001</v>
      </c>
      <c r="F34" s="343">
        <v>17.184718</v>
      </c>
      <c r="G34" s="343">
        <v>17.529952000000002</v>
      </c>
      <c r="H34" s="343">
        <v>17.297056000000001</v>
      </c>
      <c r="I34" s="343">
        <v>19.049918999999999</v>
      </c>
      <c r="J34" s="343">
        <v>16.459589000000001</v>
      </c>
      <c r="K34" s="343">
        <v>16.218233000000001</v>
      </c>
      <c r="L34" s="343">
        <v>16.263347</v>
      </c>
      <c r="M34" s="343">
        <v>16.969798999999998</v>
      </c>
      <c r="N34" s="343">
        <v>16.520990000000001</v>
      </c>
      <c r="O34" s="343">
        <v>17.716260999999999</v>
      </c>
      <c r="P34" s="343">
        <v>17.878634999999999</v>
      </c>
      <c r="Q34" s="343">
        <v>17.474688</v>
      </c>
      <c r="R34" s="343">
        <v>17.418696000000001</v>
      </c>
      <c r="S34" s="343">
        <v>17.331206999999999</v>
      </c>
      <c r="T34" s="343">
        <v>17.535737000000001</v>
      </c>
      <c r="U34" s="343">
        <v>17.393391999999999</v>
      </c>
      <c r="V34" s="343">
        <v>16.776799</v>
      </c>
      <c r="W34" s="343">
        <v>16.837015000000001</v>
      </c>
      <c r="X34" s="343">
        <v>16.796182999999999</v>
      </c>
      <c r="Y34" s="343">
        <v>16.887785000000001</v>
      </c>
      <c r="Z34" s="343">
        <v>17.627676000000001</v>
      </c>
      <c r="AA34" s="343">
        <v>17.608985000000001</v>
      </c>
      <c r="AB34" s="343">
        <v>17.564159</v>
      </c>
      <c r="AC34" s="343">
        <v>17.430726</v>
      </c>
      <c r="AD34" s="343">
        <v>17.099232000000001</v>
      </c>
      <c r="AE34" s="343">
        <v>17.002988999999999</v>
      </c>
      <c r="AF34" s="343">
        <v>17.300176</v>
      </c>
      <c r="AG34" s="343">
        <v>17.040289999999999</v>
      </c>
      <c r="AH34" s="343">
        <v>16.520012999999999</v>
      </c>
      <c r="AI34" s="343">
        <v>16.812543000000002</v>
      </c>
      <c r="AJ34" s="343">
        <v>16.489998</v>
      </c>
      <c r="AK34" s="343">
        <v>16.633319</v>
      </c>
      <c r="AL34" s="343">
        <v>17.044466</v>
      </c>
      <c r="AM34" s="343">
        <v>16.039798999999999</v>
      </c>
      <c r="AN34" s="343">
        <v>16.215817000000001</v>
      </c>
      <c r="AO34" s="343">
        <v>16.151585000000001</v>
      </c>
      <c r="AP34" s="343">
        <v>16.454537999999999</v>
      </c>
      <c r="AQ34" s="343">
        <v>16.637353000000001</v>
      </c>
      <c r="AR34" s="343">
        <v>15.907520999999999</v>
      </c>
      <c r="AS34" s="343">
        <v>15.687537000000001</v>
      </c>
      <c r="AT34" s="343">
        <v>15.880447</v>
      </c>
      <c r="AU34" s="343">
        <v>15.862235</v>
      </c>
      <c r="AV34" s="343">
        <v>15.865594</v>
      </c>
      <c r="AW34" s="343">
        <v>15.890765</v>
      </c>
      <c r="AX34" s="343">
        <v>16.078334999999999</v>
      </c>
      <c r="AY34" s="343">
        <v>14.457948</v>
      </c>
      <c r="AZ34" s="874">
        <v>15.086117</v>
      </c>
      <c r="BA34" s="874">
        <v>15.274578</v>
      </c>
      <c r="BB34" s="874">
        <v>15.1534</v>
      </c>
      <c r="BC34" s="874">
        <v>15.058149999999999</v>
      </c>
      <c r="BD34" s="354">
        <v>15.11476</v>
      </c>
      <c r="BE34" s="354">
        <v>15.04125</v>
      </c>
      <c r="BF34" s="354">
        <v>15.00895</v>
      </c>
      <c r="BG34" s="354">
        <v>15.005409999999999</v>
      </c>
      <c r="BH34" s="354">
        <v>15.07174</v>
      </c>
      <c r="BI34" s="354">
        <v>15.236470000000001</v>
      </c>
      <c r="BJ34" s="354">
        <v>15.26872</v>
      </c>
      <c r="BK34" s="354">
        <v>15.33516</v>
      </c>
      <c r="BL34" s="354">
        <v>15.25188</v>
      </c>
      <c r="BM34" s="354">
        <v>15.1332</v>
      </c>
      <c r="BN34" s="354">
        <v>14.987959999999999</v>
      </c>
      <c r="BO34" s="354">
        <v>14.908519999999999</v>
      </c>
      <c r="BP34" s="354">
        <v>14.975149999999999</v>
      </c>
      <c r="BQ34" s="354">
        <v>14.912319999999999</v>
      </c>
      <c r="BR34" s="354">
        <v>14.88719</v>
      </c>
      <c r="BS34" s="354">
        <v>14.89228</v>
      </c>
      <c r="BT34" s="354">
        <v>14.96435</v>
      </c>
      <c r="BU34" s="354">
        <v>15.13471</v>
      </c>
      <c r="BV34" s="354">
        <v>15.17108</v>
      </c>
    </row>
    <row r="35" spans="1:74" ht="11.1" customHeight="1" x14ac:dyDescent="0.2">
      <c r="A35" s="51"/>
      <c r="B35" s="730"/>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914"/>
      <c r="BA35" s="914"/>
      <c r="BB35" s="914"/>
      <c r="BC35" s="914"/>
      <c r="BD35" s="444"/>
      <c r="BE35" s="444"/>
      <c r="BF35" s="444"/>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3" t="s">
        <v>67</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914"/>
      <c r="BA36" s="914"/>
      <c r="BB36" s="914"/>
      <c r="BC36" s="914"/>
      <c r="BD36" s="444"/>
      <c r="BE36" s="444"/>
      <c r="BF36" s="444"/>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1375</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914"/>
      <c r="BA37" s="914"/>
      <c r="BB37" s="914"/>
      <c r="BC37" s="914"/>
      <c r="BD37" s="444"/>
      <c r="BE37" s="444"/>
      <c r="BF37" s="444"/>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253</v>
      </c>
      <c r="B38" s="446" t="s">
        <v>472</v>
      </c>
      <c r="C38" s="429">
        <v>2.1999997519000001</v>
      </c>
      <c r="D38" s="429">
        <v>2.1699923609999998</v>
      </c>
      <c r="E38" s="429">
        <v>2.1519612245999999</v>
      </c>
      <c r="F38" s="429">
        <v>2.1814958866</v>
      </c>
      <c r="G38" s="429">
        <v>2.2321288404000001</v>
      </c>
      <c r="H38" s="429">
        <v>2.3155552371999999</v>
      </c>
      <c r="I38" s="429">
        <v>2.4693298204</v>
      </c>
      <c r="J38" s="429">
        <v>2.5065243406</v>
      </c>
      <c r="K38" s="429">
        <v>2.5078223408000002</v>
      </c>
      <c r="L38" s="429">
        <v>2.4609091750999998</v>
      </c>
      <c r="M38" s="429">
        <v>2.4777312747</v>
      </c>
      <c r="N38" s="429">
        <v>2.6450427794000002</v>
      </c>
      <c r="O38" s="429">
        <v>2.5903686218000002</v>
      </c>
      <c r="P38" s="429">
        <v>2.5892527438999999</v>
      </c>
      <c r="Q38" s="429">
        <v>2.4979914435000001</v>
      </c>
      <c r="R38" s="429">
        <v>2.4713572313999999</v>
      </c>
      <c r="S38" s="429">
        <v>2.5092990619000002</v>
      </c>
      <c r="T38" s="429">
        <v>2.4623011391</v>
      </c>
      <c r="U38" s="429">
        <v>2.4738063500999998</v>
      </c>
      <c r="V38" s="429">
        <v>2.4908998937</v>
      </c>
      <c r="W38" s="429">
        <v>2.5303277523999999</v>
      </c>
      <c r="X38" s="429">
        <v>2.5308087511999999</v>
      </c>
      <c r="Y38" s="429">
        <v>2.5057355774999999</v>
      </c>
      <c r="Z38" s="429">
        <v>2.4743834294</v>
      </c>
      <c r="AA38" s="429">
        <v>2.4806339994000002</v>
      </c>
      <c r="AB38" s="429">
        <v>2.4818840379</v>
      </c>
      <c r="AC38" s="429">
        <v>2.4990102975999999</v>
      </c>
      <c r="AD38" s="429">
        <v>2.5358311646999998</v>
      </c>
      <c r="AE38" s="429">
        <v>2.5624787641000002</v>
      </c>
      <c r="AF38" s="429">
        <v>2.5077763424000001</v>
      </c>
      <c r="AG38" s="429">
        <v>2.4719804123000002</v>
      </c>
      <c r="AH38" s="429">
        <v>2.4424824922999999</v>
      </c>
      <c r="AI38" s="429">
        <v>2.4158504054000001</v>
      </c>
      <c r="AJ38" s="429">
        <v>2.4734106157000002</v>
      </c>
      <c r="AK38" s="429">
        <v>2.4189353316000002</v>
      </c>
      <c r="AL38" s="429">
        <v>2.4001598331</v>
      </c>
      <c r="AM38" s="429">
        <v>2.4074516031000002</v>
      </c>
      <c r="AN38" s="429">
        <v>2.4218919803999999</v>
      </c>
      <c r="AO38" s="429">
        <v>2.4480426473999999</v>
      </c>
      <c r="AP38" s="429">
        <v>2.4750664440999999</v>
      </c>
      <c r="AQ38" s="429">
        <v>2.4976897628999999</v>
      </c>
      <c r="AR38" s="429">
        <v>2.4556935038000001</v>
      </c>
      <c r="AS38" s="429">
        <v>2.4038538293</v>
      </c>
      <c r="AT38" s="429">
        <v>2.4052350316000002</v>
      </c>
      <c r="AU38" s="429">
        <v>2.4085215382</v>
      </c>
      <c r="AV38" s="429">
        <v>2.3886597709999999</v>
      </c>
      <c r="AW38" s="429">
        <v>2.3943675542</v>
      </c>
      <c r="AX38" s="429">
        <v>2.3848649649999998</v>
      </c>
      <c r="AY38" s="429">
        <v>2.4454179549999999</v>
      </c>
      <c r="AZ38" s="872">
        <v>2.3940255168000002</v>
      </c>
      <c r="BA38" s="872">
        <v>2.4122786872000002</v>
      </c>
      <c r="BB38" s="872">
        <v>2.4029690000000001</v>
      </c>
      <c r="BC38" s="872">
        <v>2.4037099999999998</v>
      </c>
      <c r="BD38" s="352">
        <v>2.3838759999999999</v>
      </c>
      <c r="BE38" s="352">
        <v>2.3846889999999998</v>
      </c>
      <c r="BF38" s="352">
        <v>2.3912949999999999</v>
      </c>
      <c r="BG38" s="352">
        <v>2.3862480000000001</v>
      </c>
      <c r="BH38" s="352">
        <v>2.3738610000000002</v>
      </c>
      <c r="BI38" s="352">
        <v>2.3733580000000001</v>
      </c>
      <c r="BJ38" s="352">
        <v>2.3881760000000001</v>
      </c>
      <c r="BK38" s="352">
        <v>2.386444</v>
      </c>
      <c r="BL38" s="352">
        <v>2.3779379999999999</v>
      </c>
      <c r="BM38" s="352">
        <v>2.381853</v>
      </c>
      <c r="BN38" s="352">
        <v>2.3912200000000001</v>
      </c>
      <c r="BO38" s="352">
        <v>2.3957009999999999</v>
      </c>
      <c r="BP38" s="352">
        <v>2.3770389999999999</v>
      </c>
      <c r="BQ38" s="352">
        <v>2.376509</v>
      </c>
      <c r="BR38" s="352">
        <v>2.3793030000000002</v>
      </c>
      <c r="BS38" s="352">
        <v>2.3707370000000001</v>
      </c>
      <c r="BT38" s="352">
        <v>2.3585099999999999</v>
      </c>
      <c r="BU38" s="352">
        <v>2.3583560000000001</v>
      </c>
      <c r="BV38" s="352">
        <v>2.3701880000000002</v>
      </c>
    </row>
    <row r="39" spans="1:74" ht="11.1" customHeight="1" x14ac:dyDescent="0.2">
      <c r="A39" s="51" t="s">
        <v>255</v>
      </c>
      <c r="B39" s="446" t="s">
        <v>1018</v>
      </c>
      <c r="C39" s="429">
        <v>6.5615685707000004</v>
      </c>
      <c r="D39" s="429">
        <v>5.9972804982000003</v>
      </c>
      <c r="E39" s="429">
        <v>5.0999950249000001</v>
      </c>
      <c r="F39" s="429">
        <v>6.2112152114999999</v>
      </c>
      <c r="G39" s="429">
        <v>7.5658022316000002</v>
      </c>
      <c r="H39" s="429">
        <v>8.0109598412</v>
      </c>
      <c r="I39" s="429">
        <v>7.5251204563999998</v>
      </c>
      <c r="J39" s="429">
        <v>9.0036781665000003</v>
      </c>
      <c r="K39" s="429">
        <v>8.1459769853000008</v>
      </c>
      <c r="L39" s="429">
        <v>5.8016812475000004</v>
      </c>
      <c r="M39" s="429">
        <v>5.7086230943</v>
      </c>
      <c r="N39" s="429">
        <v>8.9206060783000005</v>
      </c>
      <c r="O39" s="429">
        <v>7.0480798877000002</v>
      </c>
      <c r="P39" s="429">
        <v>4.3766906663</v>
      </c>
      <c r="Q39" s="429">
        <v>3.3688401705</v>
      </c>
      <c r="R39" s="429">
        <v>2.6996565491000002</v>
      </c>
      <c r="S39" s="429">
        <v>2.5466016362000001</v>
      </c>
      <c r="T39" s="429">
        <v>2.5965598186999999</v>
      </c>
      <c r="U39" s="429">
        <v>2.9999010815</v>
      </c>
      <c r="V39" s="429">
        <v>2.9442115459</v>
      </c>
      <c r="W39" s="429">
        <v>2.8748364672000002</v>
      </c>
      <c r="X39" s="429">
        <v>2.9244336025000002</v>
      </c>
      <c r="Y39" s="429">
        <v>3.3889108793</v>
      </c>
      <c r="Z39" s="429">
        <v>3.2818352851000001</v>
      </c>
      <c r="AA39" s="429">
        <v>4.8608804644000001</v>
      </c>
      <c r="AB39" s="429">
        <v>2.9022368507</v>
      </c>
      <c r="AC39" s="429">
        <v>2.1884128342000002</v>
      </c>
      <c r="AD39" s="429">
        <v>2.047106334</v>
      </c>
      <c r="AE39" s="429">
        <v>2.2880624256000002</v>
      </c>
      <c r="AF39" s="429">
        <v>2.6821510191</v>
      </c>
      <c r="AG39" s="429">
        <v>2.5068160717999999</v>
      </c>
      <c r="AH39" s="429">
        <v>2.2496043330000002</v>
      </c>
      <c r="AI39" s="429">
        <v>2.3651181378000001</v>
      </c>
      <c r="AJ39" s="429">
        <v>2.6065868264000001</v>
      </c>
      <c r="AK39" s="429">
        <v>2.633446819</v>
      </c>
      <c r="AL39" s="429">
        <v>3.8545030258000001</v>
      </c>
      <c r="AM39" s="429">
        <v>5.8751660674000004</v>
      </c>
      <c r="AN39" s="429">
        <v>4.8104435451000001</v>
      </c>
      <c r="AO39" s="429">
        <v>4.1730048768000003</v>
      </c>
      <c r="AP39" s="429">
        <v>3.5806145393</v>
      </c>
      <c r="AQ39" s="429">
        <v>3.2834531185000002</v>
      </c>
      <c r="AR39" s="429">
        <v>3.3355905506000001</v>
      </c>
      <c r="AS39" s="429">
        <v>3.5245461805999998</v>
      </c>
      <c r="AT39" s="429">
        <v>3.1676547364999998</v>
      </c>
      <c r="AU39" s="429">
        <v>3.0409609649</v>
      </c>
      <c r="AV39" s="429">
        <v>3.0820126627</v>
      </c>
      <c r="AW39" s="429">
        <v>3.8880261140000001</v>
      </c>
      <c r="AX39" s="429">
        <v>5.0377258979999997</v>
      </c>
      <c r="AY39" s="429">
        <v>9.8066621323999996</v>
      </c>
      <c r="AZ39" s="872">
        <v>6.2766332887000003</v>
      </c>
      <c r="BA39" s="872">
        <v>3.1079722656</v>
      </c>
      <c r="BB39" s="872">
        <v>2.983644</v>
      </c>
      <c r="BC39" s="872">
        <v>3.095758</v>
      </c>
      <c r="BD39" s="352">
        <v>3.0670229999999998</v>
      </c>
      <c r="BE39" s="352">
        <v>3.1550569999999998</v>
      </c>
      <c r="BF39" s="352">
        <v>3.2459570000000002</v>
      </c>
      <c r="BG39" s="352">
        <v>3.234327</v>
      </c>
      <c r="BH39" s="352">
        <v>3.2961330000000002</v>
      </c>
      <c r="BI39" s="352">
        <v>3.5286590000000002</v>
      </c>
      <c r="BJ39" s="352">
        <v>4.2616940000000003</v>
      </c>
      <c r="BK39" s="352">
        <v>4.5615139999999998</v>
      </c>
      <c r="BL39" s="352">
        <v>4.3515189999999997</v>
      </c>
      <c r="BM39" s="352">
        <v>3.6427320000000001</v>
      </c>
      <c r="BN39" s="352">
        <v>3.1569509999999998</v>
      </c>
      <c r="BO39" s="352">
        <v>3.0347019999999998</v>
      </c>
      <c r="BP39" s="352">
        <v>3.0319430000000001</v>
      </c>
      <c r="BQ39" s="352">
        <v>3.2083740000000001</v>
      </c>
      <c r="BR39" s="352">
        <v>3.3176480000000002</v>
      </c>
      <c r="BS39" s="352">
        <v>3.3336169999999998</v>
      </c>
      <c r="BT39" s="352">
        <v>3.4624169999999999</v>
      </c>
      <c r="BU39" s="352">
        <v>3.8499020000000002</v>
      </c>
      <c r="BV39" s="352">
        <v>4.4836159999999996</v>
      </c>
    </row>
    <row r="40" spans="1:74" ht="11.1" customHeight="1" x14ac:dyDescent="0.2">
      <c r="A40" s="29" t="s">
        <v>254</v>
      </c>
      <c r="B40" s="446" t="s">
        <v>1104</v>
      </c>
      <c r="C40" s="429">
        <v>15.49</v>
      </c>
      <c r="D40" s="429">
        <v>16.489999999999998</v>
      </c>
      <c r="E40" s="429">
        <v>20.329999999999998</v>
      </c>
      <c r="F40" s="429">
        <v>25.06</v>
      </c>
      <c r="G40" s="429">
        <v>26.15</v>
      </c>
      <c r="H40" s="429">
        <v>26.3</v>
      </c>
      <c r="I40" s="429">
        <v>30.36</v>
      </c>
      <c r="J40" s="429">
        <v>25.72</v>
      </c>
      <c r="K40" s="429">
        <v>23.76</v>
      </c>
      <c r="L40" s="429">
        <v>21.76</v>
      </c>
      <c r="M40" s="429">
        <v>23.74</v>
      </c>
      <c r="N40" s="429">
        <v>19.86</v>
      </c>
      <c r="O40" s="429">
        <v>19.440000000000001</v>
      </c>
      <c r="P40" s="429">
        <v>18.559999999999999</v>
      </c>
      <c r="Q40" s="429">
        <v>19.920000000000002</v>
      </c>
      <c r="R40" s="429">
        <v>18.77</v>
      </c>
      <c r="S40" s="429">
        <v>18.11</v>
      </c>
      <c r="T40" s="429">
        <v>16.82</v>
      </c>
      <c r="U40" s="429">
        <v>16.739999999999998</v>
      </c>
      <c r="V40" s="429">
        <v>19.03</v>
      </c>
      <c r="W40" s="429">
        <v>22.2</v>
      </c>
      <c r="X40" s="429">
        <v>21.47</v>
      </c>
      <c r="Y40" s="429">
        <v>20.75</v>
      </c>
      <c r="Z40" s="429">
        <v>20.25</v>
      </c>
      <c r="AA40" s="429">
        <v>18.22</v>
      </c>
      <c r="AB40" s="429">
        <v>18.940000000000001</v>
      </c>
      <c r="AC40" s="429">
        <v>19.670000000000002</v>
      </c>
      <c r="AD40" s="429">
        <v>19.239999999999998</v>
      </c>
      <c r="AE40" s="429">
        <v>18.809999999999999</v>
      </c>
      <c r="AF40" s="429">
        <v>17.68</v>
      </c>
      <c r="AG40" s="429">
        <v>18.149999999999999</v>
      </c>
      <c r="AH40" s="429">
        <v>18.23</v>
      </c>
      <c r="AI40" s="429">
        <v>17.079999999999998</v>
      </c>
      <c r="AJ40" s="429">
        <v>15.76</v>
      </c>
      <c r="AK40" s="429">
        <v>16.25</v>
      </c>
      <c r="AL40" s="429">
        <v>16.43</v>
      </c>
      <c r="AM40" s="429">
        <v>16.07</v>
      </c>
      <c r="AN40" s="429">
        <v>17.059999999999999</v>
      </c>
      <c r="AO40" s="429">
        <v>15.83</v>
      </c>
      <c r="AP40" s="429">
        <v>15.6</v>
      </c>
      <c r="AQ40" s="429">
        <v>15.05</v>
      </c>
      <c r="AR40" s="429">
        <v>15.04</v>
      </c>
      <c r="AS40" s="429">
        <v>16.16</v>
      </c>
      <c r="AT40" s="429">
        <v>16.12</v>
      </c>
      <c r="AU40" s="429">
        <v>15.34</v>
      </c>
      <c r="AV40" s="429">
        <v>15.67</v>
      </c>
      <c r="AW40" s="429">
        <v>15.41</v>
      </c>
      <c r="AX40" s="429">
        <v>15.02</v>
      </c>
      <c r="AY40" s="429">
        <v>13.99</v>
      </c>
      <c r="AZ40" s="872">
        <v>13.377299327999999</v>
      </c>
      <c r="BA40" s="872">
        <v>17.933803021999999</v>
      </c>
      <c r="BB40" s="872">
        <v>20.796199999999999</v>
      </c>
      <c r="BC40" s="872">
        <v>21.833490000000001</v>
      </c>
      <c r="BD40" s="352">
        <v>22.027539999999998</v>
      </c>
      <c r="BE40" s="352">
        <v>21.292269999999998</v>
      </c>
      <c r="BF40" s="352">
        <v>20.653770000000002</v>
      </c>
      <c r="BG40" s="352">
        <v>19.8475</v>
      </c>
      <c r="BH40" s="352">
        <v>19.086310000000001</v>
      </c>
      <c r="BI40" s="352">
        <v>18.349789999999999</v>
      </c>
      <c r="BJ40" s="352">
        <v>18.131699999999999</v>
      </c>
      <c r="BK40" s="352">
        <v>17.783290000000001</v>
      </c>
      <c r="BL40" s="352">
        <v>17.127960000000002</v>
      </c>
      <c r="BM40" s="352">
        <v>17.210229999999999</v>
      </c>
      <c r="BN40" s="352">
        <v>17.618880000000001</v>
      </c>
      <c r="BO40" s="352">
        <v>16.97241</v>
      </c>
      <c r="BP40" s="352">
        <v>17.142880000000002</v>
      </c>
      <c r="BQ40" s="352">
        <v>16.477370000000001</v>
      </c>
      <c r="BR40" s="352">
        <v>15.85289</v>
      </c>
      <c r="BS40" s="352">
        <v>15.544750000000001</v>
      </c>
      <c r="BT40" s="352">
        <v>15.331250000000001</v>
      </c>
      <c r="BU40" s="352">
        <v>15.01755</v>
      </c>
      <c r="BV40" s="352">
        <v>15.236660000000001</v>
      </c>
    </row>
    <row r="41" spans="1:74" ht="11.1" customHeight="1" x14ac:dyDescent="0.2">
      <c r="A41" s="29" t="s">
        <v>7</v>
      </c>
      <c r="B41" s="446" t="s">
        <v>1103</v>
      </c>
      <c r="C41" s="429">
        <v>20.100000000000001</v>
      </c>
      <c r="D41" s="429">
        <v>20.79</v>
      </c>
      <c r="E41" s="429">
        <v>25.68</v>
      </c>
      <c r="F41" s="429">
        <v>28.32</v>
      </c>
      <c r="G41" s="429">
        <v>30.12</v>
      </c>
      <c r="H41" s="429">
        <v>33.020000000000003</v>
      </c>
      <c r="I41" s="429">
        <v>27.38</v>
      </c>
      <c r="J41" s="429">
        <v>26.9</v>
      </c>
      <c r="K41" s="429">
        <v>25.57</v>
      </c>
      <c r="L41" s="429">
        <v>27.81</v>
      </c>
      <c r="M41" s="429">
        <v>29.28</v>
      </c>
      <c r="N41" s="429">
        <v>23.17</v>
      </c>
      <c r="O41" s="429">
        <v>24.09</v>
      </c>
      <c r="P41" s="429">
        <v>23.1</v>
      </c>
      <c r="Q41" s="429">
        <v>21.42</v>
      </c>
      <c r="R41" s="429">
        <v>20.9</v>
      </c>
      <c r="S41" s="429">
        <v>19.87</v>
      </c>
      <c r="T41" s="429">
        <v>19.21</v>
      </c>
      <c r="U41" s="429">
        <v>19.84</v>
      </c>
      <c r="V41" s="429">
        <v>23</v>
      </c>
      <c r="W41" s="429">
        <v>24.18</v>
      </c>
      <c r="X41" s="429">
        <v>24.23</v>
      </c>
      <c r="Y41" s="429">
        <v>21.75</v>
      </c>
      <c r="Z41" s="429">
        <v>20.74</v>
      </c>
      <c r="AA41" s="429">
        <v>19.64</v>
      </c>
      <c r="AB41" s="429">
        <v>20.84</v>
      </c>
      <c r="AC41" s="429">
        <v>20.6</v>
      </c>
      <c r="AD41" s="429">
        <v>20.84</v>
      </c>
      <c r="AE41" s="429">
        <v>19.440000000000001</v>
      </c>
      <c r="AF41" s="429">
        <v>18.62</v>
      </c>
      <c r="AG41" s="429">
        <v>19.57</v>
      </c>
      <c r="AH41" s="429">
        <v>18.37</v>
      </c>
      <c r="AI41" s="429">
        <v>17.79</v>
      </c>
      <c r="AJ41" s="429">
        <v>17.32</v>
      </c>
      <c r="AK41" s="429">
        <v>18.850000000000001</v>
      </c>
      <c r="AL41" s="429">
        <v>17.670000000000002</v>
      </c>
      <c r="AM41" s="429">
        <v>18.899999999999999</v>
      </c>
      <c r="AN41" s="429">
        <v>18.420000000000002</v>
      </c>
      <c r="AO41" s="429">
        <v>17.420000000000002</v>
      </c>
      <c r="AP41" s="429">
        <v>17.899999999999999</v>
      </c>
      <c r="AQ41" s="429">
        <v>16.75</v>
      </c>
      <c r="AR41" s="429">
        <v>17.64</v>
      </c>
      <c r="AS41" s="429">
        <v>18.39</v>
      </c>
      <c r="AT41" s="429">
        <v>17.809999999999999</v>
      </c>
      <c r="AU41" s="429">
        <v>18.13</v>
      </c>
      <c r="AV41" s="429">
        <v>18.07</v>
      </c>
      <c r="AW41" s="429">
        <v>18.3</v>
      </c>
      <c r="AX41" s="429">
        <v>17.329999999999998</v>
      </c>
      <c r="AY41" s="429">
        <v>17.73</v>
      </c>
      <c r="AZ41" s="872">
        <v>17.685621079000001</v>
      </c>
      <c r="BA41" s="872">
        <v>23.171107539000001</v>
      </c>
      <c r="BB41" s="872">
        <v>28.706669999999999</v>
      </c>
      <c r="BC41" s="872">
        <v>29.637720000000002</v>
      </c>
      <c r="BD41" s="352">
        <v>29.621020000000001</v>
      </c>
      <c r="BE41" s="352">
        <v>29.507999999999999</v>
      </c>
      <c r="BF41" s="352">
        <v>28.395759999999999</v>
      </c>
      <c r="BG41" s="352">
        <v>27.28904</v>
      </c>
      <c r="BH41" s="352">
        <v>26.308979999999998</v>
      </c>
      <c r="BI41" s="352">
        <v>25.95722</v>
      </c>
      <c r="BJ41" s="352">
        <v>24.710290000000001</v>
      </c>
      <c r="BK41" s="352">
        <v>24.660779999999999</v>
      </c>
      <c r="BL41" s="352">
        <v>24.27665</v>
      </c>
      <c r="BM41" s="352">
        <v>24.219370000000001</v>
      </c>
      <c r="BN41" s="352">
        <v>23.601500000000001</v>
      </c>
      <c r="BO41" s="352">
        <v>23.047339999999998</v>
      </c>
      <c r="BP41" s="352">
        <v>22.97044</v>
      </c>
      <c r="BQ41" s="352">
        <v>22.691600000000001</v>
      </c>
      <c r="BR41" s="352">
        <v>22.406359999999999</v>
      </c>
      <c r="BS41" s="352">
        <v>22.34807</v>
      </c>
      <c r="BT41" s="352">
        <v>21.883310000000002</v>
      </c>
      <c r="BU41" s="352">
        <v>22.01248</v>
      </c>
      <c r="BV41" s="352">
        <v>21.198599999999999</v>
      </c>
    </row>
    <row r="42" spans="1:74" ht="11.1" customHeight="1" x14ac:dyDescent="0.2">
      <c r="A42" s="29"/>
      <c r="B42" s="382" t="s">
        <v>1376</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872"/>
      <c r="BA42" s="872"/>
      <c r="BB42" s="872"/>
      <c r="BC42" s="872"/>
      <c r="BD42" s="352"/>
      <c r="BE42" s="352"/>
      <c r="BF42" s="352"/>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257</v>
      </c>
      <c r="B43" s="446" t="s">
        <v>1032</v>
      </c>
      <c r="C43" s="429">
        <v>13.64</v>
      </c>
      <c r="D43" s="429">
        <v>13.76</v>
      </c>
      <c r="E43" s="429">
        <v>14.41</v>
      </c>
      <c r="F43" s="429">
        <v>14.57</v>
      </c>
      <c r="G43" s="429">
        <v>14.89</v>
      </c>
      <c r="H43" s="429">
        <v>15.3</v>
      </c>
      <c r="I43" s="429">
        <v>15.31</v>
      </c>
      <c r="J43" s="429">
        <v>15.82</v>
      </c>
      <c r="K43" s="429">
        <v>16.190000000000001</v>
      </c>
      <c r="L43" s="429">
        <v>15.99</v>
      </c>
      <c r="M43" s="429">
        <v>15.55</v>
      </c>
      <c r="N43" s="429">
        <v>14.94</v>
      </c>
      <c r="O43" s="429">
        <v>15.47</v>
      </c>
      <c r="P43" s="429">
        <v>15.98</v>
      </c>
      <c r="Q43" s="429">
        <v>16.04</v>
      </c>
      <c r="R43" s="429">
        <v>16.100000000000001</v>
      </c>
      <c r="S43" s="429">
        <v>16.14</v>
      </c>
      <c r="T43" s="429">
        <v>16.09</v>
      </c>
      <c r="U43" s="429">
        <v>15.86</v>
      </c>
      <c r="V43" s="429">
        <v>15.91</v>
      </c>
      <c r="W43" s="429">
        <v>16.27</v>
      </c>
      <c r="X43" s="429">
        <v>16.48</v>
      </c>
      <c r="Y43" s="429">
        <v>16.190000000000001</v>
      </c>
      <c r="Z43" s="429">
        <v>15.69</v>
      </c>
      <c r="AA43" s="429">
        <v>15.41</v>
      </c>
      <c r="AB43" s="429">
        <v>16.100000000000001</v>
      </c>
      <c r="AC43" s="429">
        <v>16.670000000000002</v>
      </c>
      <c r="AD43" s="429">
        <v>16.86</v>
      </c>
      <c r="AE43" s="429">
        <v>16.399999999999999</v>
      </c>
      <c r="AF43" s="429">
        <v>16.38</v>
      </c>
      <c r="AG43" s="429">
        <v>16.62</v>
      </c>
      <c r="AH43" s="429">
        <v>16.600000000000001</v>
      </c>
      <c r="AI43" s="429">
        <v>16.82</v>
      </c>
      <c r="AJ43" s="429">
        <v>17.09</v>
      </c>
      <c r="AK43" s="429">
        <v>16.850000000000001</v>
      </c>
      <c r="AL43" s="429">
        <v>16.27</v>
      </c>
      <c r="AM43" s="429">
        <v>15.94</v>
      </c>
      <c r="AN43" s="429">
        <v>16.43</v>
      </c>
      <c r="AO43" s="429">
        <v>17.09</v>
      </c>
      <c r="AP43" s="429">
        <v>17.55</v>
      </c>
      <c r="AQ43" s="429">
        <v>17.37</v>
      </c>
      <c r="AR43" s="429">
        <v>17.47</v>
      </c>
      <c r="AS43" s="429">
        <v>17.45</v>
      </c>
      <c r="AT43" s="429">
        <v>17.61</v>
      </c>
      <c r="AU43" s="429">
        <v>18.079999999999998</v>
      </c>
      <c r="AV43" s="429">
        <v>17.97</v>
      </c>
      <c r="AW43" s="429">
        <v>17.78</v>
      </c>
      <c r="AX43" s="429">
        <v>17.239999999999998</v>
      </c>
      <c r="AY43" s="429">
        <v>17.45</v>
      </c>
      <c r="AZ43" s="872">
        <v>17.649999999999999</v>
      </c>
      <c r="BA43" s="872">
        <v>18.559999999999999</v>
      </c>
      <c r="BB43" s="872">
        <v>18.785589999999999</v>
      </c>
      <c r="BC43" s="872">
        <v>18.336970000000001</v>
      </c>
      <c r="BD43" s="352">
        <v>18.478899999999999</v>
      </c>
      <c r="BE43" s="352">
        <v>18.331659999999999</v>
      </c>
      <c r="BF43" s="352">
        <v>18.256869999999999</v>
      </c>
      <c r="BG43" s="352">
        <v>18.674430000000001</v>
      </c>
      <c r="BH43" s="352">
        <v>18.518789999999999</v>
      </c>
      <c r="BI43" s="352">
        <v>18.272629999999999</v>
      </c>
      <c r="BJ43" s="352">
        <v>17.738019999999999</v>
      </c>
      <c r="BK43" s="352">
        <v>18.02327</v>
      </c>
      <c r="BL43" s="352">
        <v>18.047419999999999</v>
      </c>
      <c r="BM43" s="352">
        <v>18.840699999999998</v>
      </c>
      <c r="BN43" s="352">
        <v>19.250029999999999</v>
      </c>
      <c r="BO43" s="352">
        <v>18.775880000000001</v>
      </c>
      <c r="BP43" s="352">
        <v>18.759979999999999</v>
      </c>
      <c r="BQ43" s="352">
        <v>18.657219999999999</v>
      </c>
      <c r="BR43" s="352">
        <v>18.60915</v>
      </c>
      <c r="BS43" s="352">
        <v>19.051369999999999</v>
      </c>
      <c r="BT43" s="352">
        <v>18.79177</v>
      </c>
      <c r="BU43" s="352">
        <v>18.665800000000001</v>
      </c>
      <c r="BV43" s="352">
        <v>18.147179999999999</v>
      </c>
    </row>
    <row r="44" spans="1:74" ht="11.1" customHeight="1" x14ac:dyDescent="0.2">
      <c r="A44" s="29" t="s">
        <v>2</v>
      </c>
      <c r="B44" s="446" t="s">
        <v>986</v>
      </c>
      <c r="C44" s="429">
        <v>11.26</v>
      </c>
      <c r="D44" s="429">
        <v>11.66</v>
      </c>
      <c r="E44" s="429">
        <v>11.65</v>
      </c>
      <c r="F44" s="429">
        <v>11.82</v>
      </c>
      <c r="G44" s="429">
        <v>12</v>
      </c>
      <c r="H44" s="429">
        <v>12.75</v>
      </c>
      <c r="I44" s="429">
        <v>13.02</v>
      </c>
      <c r="J44" s="429">
        <v>13.41</v>
      </c>
      <c r="K44" s="429">
        <v>13.28</v>
      </c>
      <c r="L44" s="429">
        <v>12.89</v>
      </c>
      <c r="M44" s="429">
        <v>12.33</v>
      </c>
      <c r="N44" s="429">
        <v>12.28</v>
      </c>
      <c r="O44" s="429">
        <v>12.61</v>
      </c>
      <c r="P44" s="429">
        <v>12.53</v>
      </c>
      <c r="Q44" s="429">
        <v>12.36</v>
      </c>
      <c r="R44" s="429">
        <v>12.08</v>
      </c>
      <c r="S44" s="429">
        <v>12.16</v>
      </c>
      <c r="T44" s="429">
        <v>12.63</v>
      </c>
      <c r="U44" s="429">
        <v>12.91</v>
      </c>
      <c r="V44" s="429">
        <v>13.08</v>
      </c>
      <c r="W44" s="429">
        <v>13.07</v>
      </c>
      <c r="X44" s="429">
        <v>12.73</v>
      </c>
      <c r="Y44" s="429">
        <v>12.43</v>
      </c>
      <c r="Z44" s="429">
        <v>12.24</v>
      </c>
      <c r="AA44" s="429">
        <v>12.5</v>
      </c>
      <c r="AB44" s="429">
        <v>12.53</v>
      </c>
      <c r="AC44" s="429">
        <v>12.47</v>
      </c>
      <c r="AD44" s="429">
        <v>12.35</v>
      </c>
      <c r="AE44" s="429">
        <v>12.32</v>
      </c>
      <c r="AF44" s="429">
        <v>12.89</v>
      </c>
      <c r="AG44" s="429">
        <v>13.37</v>
      </c>
      <c r="AH44" s="429">
        <v>13.16</v>
      </c>
      <c r="AI44" s="429">
        <v>13.23</v>
      </c>
      <c r="AJ44" s="429">
        <v>12.89</v>
      </c>
      <c r="AK44" s="429">
        <v>12.35</v>
      </c>
      <c r="AL44" s="429">
        <v>12.64</v>
      </c>
      <c r="AM44" s="429">
        <v>12.82</v>
      </c>
      <c r="AN44" s="429">
        <v>12.98</v>
      </c>
      <c r="AO44" s="429">
        <v>13.16</v>
      </c>
      <c r="AP44" s="429">
        <v>12.89</v>
      </c>
      <c r="AQ44" s="429">
        <v>12.93</v>
      </c>
      <c r="AR44" s="429">
        <v>13.54</v>
      </c>
      <c r="AS44" s="429">
        <v>14.05</v>
      </c>
      <c r="AT44" s="429">
        <v>13.93</v>
      </c>
      <c r="AU44" s="429">
        <v>13.99</v>
      </c>
      <c r="AV44" s="429">
        <v>13.49</v>
      </c>
      <c r="AW44" s="429">
        <v>13.19</v>
      </c>
      <c r="AX44" s="429">
        <v>13.63</v>
      </c>
      <c r="AY44" s="429">
        <v>13.64</v>
      </c>
      <c r="AZ44" s="872">
        <v>14.37</v>
      </c>
      <c r="BA44" s="872">
        <v>13.92</v>
      </c>
      <c r="BB44" s="872">
        <v>13.64081</v>
      </c>
      <c r="BC44" s="872">
        <v>13.49071</v>
      </c>
      <c r="BD44" s="352">
        <v>13.99278</v>
      </c>
      <c r="BE44" s="352">
        <v>14.423769999999999</v>
      </c>
      <c r="BF44" s="352">
        <v>14.24391</v>
      </c>
      <c r="BG44" s="352">
        <v>14.261380000000001</v>
      </c>
      <c r="BH44" s="352">
        <v>13.712260000000001</v>
      </c>
      <c r="BI44" s="352">
        <v>13.35463</v>
      </c>
      <c r="BJ44" s="352">
        <v>13.78848</v>
      </c>
      <c r="BK44" s="352">
        <v>13.74446</v>
      </c>
      <c r="BL44" s="352">
        <v>14.42435</v>
      </c>
      <c r="BM44" s="352">
        <v>13.9854</v>
      </c>
      <c r="BN44" s="352">
        <v>13.643980000000001</v>
      </c>
      <c r="BO44" s="352">
        <v>13.485799999999999</v>
      </c>
      <c r="BP44" s="352">
        <v>13.988099999999999</v>
      </c>
      <c r="BQ44" s="352">
        <v>14.439120000000001</v>
      </c>
      <c r="BR44" s="352">
        <v>14.22241</v>
      </c>
      <c r="BS44" s="352">
        <v>14.2721</v>
      </c>
      <c r="BT44" s="352">
        <v>13.77378</v>
      </c>
      <c r="BU44" s="352">
        <v>13.427020000000001</v>
      </c>
      <c r="BV44" s="352">
        <v>13.880380000000001</v>
      </c>
    </row>
    <row r="45" spans="1:74" ht="11.1" customHeight="1" x14ac:dyDescent="0.2">
      <c r="A45" s="29" t="s">
        <v>1</v>
      </c>
      <c r="B45" s="446" t="s">
        <v>985</v>
      </c>
      <c r="C45" s="429">
        <v>7.19</v>
      </c>
      <c r="D45" s="429">
        <v>7.28</v>
      </c>
      <c r="E45" s="429">
        <v>7.37</v>
      </c>
      <c r="F45" s="429">
        <v>7.7</v>
      </c>
      <c r="G45" s="429">
        <v>8.25</v>
      </c>
      <c r="H45" s="429">
        <v>8.85</v>
      </c>
      <c r="I45" s="429">
        <v>9.31</v>
      </c>
      <c r="J45" s="429">
        <v>9.3800000000000008</v>
      </c>
      <c r="K45" s="429">
        <v>9.06</v>
      </c>
      <c r="L45" s="429">
        <v>8.4499999999999993</v>
      </c>
      <c r="M45" s="429">
        <v>8.14</v>
      </c>
      <c r="N45" s="429">
        <v>8.5</v>
      </c>
      <c r="O45" s="429">
        <v>8.18</v>
      </c>
      <c r="P45" s="429">
        <v>8.01</v>
      </c>
      <c r="Q45" s="429">
        <v>7.8</v>
      </c>
      <c r="R45" s="429">
        <v>7.51</v>
      </c>
      <c r="S45" s="429">
        <v>7.64</v>
      </c>
      <c r="T45" s="429">
        <v>8.11</v>
      </c>
      <c r="U45" s="429">
        <v>8.36</v>
      </c>
      <c r="V45" s="429">
        <v>8.9</v>
      </c>
      <c r="W45" s="429">
        <v>8.43</v>
      </c>
      <c r="X45" s="429">
        <v>8.01</v>
      </c>
      <c r="Y45" s="429">
        <v>7.79</v>
      </c>
      <c r="Z45" s="429">
        <v>7.61</v>
      </c>
      <c r="AA45" s="429">
        <v>8.07</v>
      </c>
      <c r="AB45" s="429">
        <v>7.76</v>
      </c>
      <c r="AC45" s="429">
        <v>7.68</v>
      </c>
      <c r="AD45" s="429">
        <v>7.79</v>
      </c>
      <c r="AE45" s="429">
        <v>7.87</v>
      </c>
      <c r="AF45" s="429">
        <v>8.41</v>
      </c>
      <c r="AG45" s="429">
        <v>8.73</v>
      </c>
      <c r="AH45" s="429">
        <v>8.67</v>
      </c>
      <c r="AI45" s="429">
        <v>8.4499999999999993</v>
      </c>
      <c r="AJ45" s="429">
        <v>8.11</v>
      </c>
      <c r="AK45" s="429">
        <v>7.85</v>
      </c>
      <c r="AL45" s="429">
        <v>7.96</v>
      </c>
      <c r="AM45" s="429">
        <v>8.34</v>
      </c>
      <c r="AN45" s="429">
        <v>8.24</v>
      </c>
      <c r="AO45" s="429">
        <v>8.26</v>
      </c>
      <c r="AP45" s="429">
        <v>8.2100000000000009</v>
      </c>
      <c r="AQ45" s="429">
        <v>8.2899999999999991</v>
      </c>
      <c r="AR45" s="429">
        <v>8.9</v>
      </c>
      <c r="AS45" s="429">
        <v>9.33</v>
      </c>
      <c r="AT45" s="429">
        <v>9.08</v>
      </c>
      <c r="AU45" s="429">
        <v>9.02</v>
      </c>
      <c r="AV45" s="429">
        <v>8.65</v>
      </c>
      <c r="AW45" s="429">
        <v>8.44</v>
      </c>
      <c r="AX45" s="429">
        <v>8.5299999999999994</v>
      </c>
      <c r="AY45" s="429">
        <v>9.2899999999999991</v>
      </c>
      <c r="AZ45" s="872">
        <v>8.9499999999999993</v>
      </c>
      <c r="BA45" s="872">
        <v>8.58</v>
      </c>
      <c r="BB45" s="872">
        <v>8.4242010000000001</v>
      </c>
      <c r="BC45" s="872">
        <v>8.3912659999999999</v>
      </c>
      <c r="BD45" s="352">
        <v>8.9408279999999998</v>
      </c>
      <c r="BE45" s="352">
        <v>9.2727620000000002</v>
      </c>
      <c r="BF45" s="352">
        <v>9.1590469999999993</v>
      </c>
      <c r="BG45" s="352">
        <v>9.1466429999999992</v>
      </c>
      <c r="BH45" s="352">
        <v>8.7134630000000008</v>
      </c>
      <c r="BI45" s="352">
        <v>8.4823769999999996</v>
      </c>
      <c r="BJ45" s="352">
        <v>8.6573969999999996</v>
      </c>
      <c r="BK45" s="352">
        <v>8.9990070000000006</v>
      </c>
      <c r="BL45" s="352">
        <v>9.1535240000000009</v>
      </c>
      <c r="BM45" s="352">
        <v>8.7805309999999999</v>
      </c>
      <c r="BN45" s="352">
        <v>8.4867290000000004</v>
      </c>
      <c r="BO45" s="352">
        <v>8.4139230000000005</v>
      </c>
      <c r="BP45" s="352">
        <v>8.9712800000000001</v>
      </c>
      <c r="BQ45" s="352">
        <v>9.3106290000000005</v>
      </c>
      <c r="BR45" s="352">
        <v>9.1859979999999997</v>
      </c>
      <c r="BS45" s="352">
        <v>9.1192069999999994</v>
      </c>
      <c r="BT45" s="352">
        <v>8.6936750000000007</v>
      </c>
      <c r="BU45" s="352">
        <v>8.4788709999999998</v>
      </c>
      <c r="BV45" s="352">
        <v>8.6613399999999992</v>
      </c>
    </row>
    <row r="46" spans="1:74" ht="11.1" customHeight="1" x14ac:dyDescent="0.2">
      <c r="A46" s="29"/>
      <c r="B46" s="382" t="s">
        <v>1377</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872"/>
      <c r="BA46" s="872"/>
      <c r="BB46" s="872"/>
      <c r="BC46" s="872"/>
      <c r="BD46" s="352"/>
      <c r="BE46" s="352"/>
      <c r="BF46" s="352"/>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582</v>
      </c>
      <c r="B47" s="446" t="s">
        <v>990</v>
      </c>
      <c r="C47" s="429">
        <v>37.020238095000003</v>
      </c>
      <c r="D47" s="429">
        <v>45.358343750000003</v>
      </c>
      <c r="E47" s="429">
        <v>45.798532608999999</v>
      </c>
      <c r="F47" s="429">
        <v>61.274136904999999</v>
      </c>
      <c r="G47" s="429">
        <v>89.660505951999994</v>
      </c>
      <c r="H47" s="429">
        <v>98.627159090999996</v>
      </c>
      <c r="I47" s="429">
        <v>181.97046875000001</v>
      </c>
      <c r="J47" s="429">
        <v>128.60089674</v>
      </c>
      <c r="K47" s="429">
        <v>81.564553571000005</v>
      </c>
      <c r="L47" s="429">
        <v>55.301666666999999</v>
      </c>
      <c r="M47" s="429">
        <v>50.543125000000003</v>
      </c>
      <c r="N47" s="429">
        <v>53.196369048000001</v>
      </c>
      <c r="O47" s="429">
        <v>31.211279762</v>
      </c>
      <c r="P47" s="429">
        <v>25.3151875</v>
      </c>
      <c r="Q47" s="429">
        <v>27.626005435</v>
      </c>
      <c r="R47" s="429">
        <v>27.627031250000002</v>
      </c>
      <c r="S47" s="429">
        <v>34.649261363999997</v>
      </c>
      <c r="T47" s="429">
        <v>109.52284091</v>
      </c>
      <c r="U47" s="429">
        <v>73.906562500000007</v>
      </c>
      <c r="V47" s="429">
        <v>377.17500000000001</v>
      </c>
      <c r="W47" s="429">
        <v>115.35753124999999</v>
      </c>
      <c r="X47" s="429">
        <v>42.604119318000002</v>
      </c>
      <c r="Y47" s="429">
        <v>36.419196429000003</v>
      </c>
      <c r="Z47" s="429">
        <v>22.53034375</v>
      </c>
      <c r="AA47" s="429">
        <v>57.936250000000001</v>
      </c>
      <c r="AB47" s="429">
        <v>16.405684524000002</v>
      </c>
      <c r="AC47" s="429">
        <v>23.238630952000001</v>
      </c>
      <c r="AD47" s="429">
        <v>25.823977273000001</v>
      </c>
      <c r="AE47" s="429">
        <v>58.941960227000003</v>
      </c>
      <c r="AF47" s="429">
        <v>35.060281250000003</v>
      </c>
      <c r="AG47" s="429">
        <v>26.182159090999999</v>
      </c>
      <c r="AH47" s="429">
        <v>47.939232955000001</v>
      </c>
      <c r="AI47" s="429">
        <v>26.499749999999999</v>
      </c>
      <c r="AJ47" s="429">
        <v>31.440353260999998</v>
      </c>
      <c r="AK47" s="429">
        <v>26.479375000000001</v>
      </c>
      <c r="AL47" s="429">
        <v>27.689196428999999</v>
      </c>
      <c r="AM47" s="429">
        <v>36.455198864000003</v>
      </c>
      <c r="AN47" s="429">
        <v>39.538687500000002</v>
      </c>
      <c r="AO47" s="429">
        <v>31.157559524</v>
      </c>
      <c r="AP47" s="429">
        <v>35.502301136</v>
      </c>
      <c r="AQ47" s="429">
        <v>42.985714285999997</v>
      </c>
      <c r="AR47" s="429">
        <v>33.499940475999999</v>
      </c>
      <c r="AS47" s="429">
        <v>42.968636363999998</v>
      </c>
      <c r="AT47" s="429">
        <v>46.819642856999998</v>
      </c>
      <c r="AU47" s="429">
        <v>33.225208332999998</v>
      </c>
      <c r="AV47" s="429">
        <v>34.287934782999997</v>
      </c>
      <c r="AW47" s="429">
        <v>35.743124999999999</v>
      </c>
      <c r="AX47" s="429">
        <v>35.726846590999997</v>
      </c>
      <c r="AY47" s="429">
        <v>54.282812499999999</v>
      </c>
      <c r="AZ47" s="872">
        <v>18.322906249999999</v>
      </c>
      <c r="BA47" s="872">
        <v>23.424573863999999</v>
      </c>
      <c r="BB47" s="872">
        <v>36.842897727</v>
      </c>
      <c r="BC47" s="872">
        <v>29.562437500000001</v>
      </c>
      <c r="BD47" s="352">
        <v>32.583240000000004</v>
      </c>
      <c r="BE47" s="352">
        <v>38.304819999999999</v>
      </c>
      <c r="BF47" s="352">
        <v>42.695689999999999</v>
      </c>
      <c r="BG47" s="352">
        <v>41.943950000000001</v>
      </c>
      <c r="BH47" s="352">
        <v>34.51417</v>
      </c>
      <c r="BI47" s="352">
        <v>35.514670000000002</v>
      </c>
      <c r="BJ47" s="352">
        <v>40.922580000000004</v>
      </c>
      <c r="BK47" s="352">
        <v>41.275019999999998</v>
      </c>
      <c r="BL47" s="352">
        <v>38.785530000000001</v>
      </c>
      <c r="BM47" s="352">
        <v>31.32207</v>
      </c>
      <c r="BN47" s="352">
        <v>32.801569999999998</v>
      </c>
      <c r="BO47" s="352">
        <v>34.065080000000002</v>
      </c>
      <c r="BP47" s="352">
        <v>40.357019999999999</v>
      </c>
      <c r="BQ47" s="352">
        <v>43.056150000000002</v>
      </c>
      <c r="BR47" s="352">
        <v>51.754620000000003</v>
      </c>
      <c r="BS47" s="352">
        <v>44.264049999999997</v>
      </c>
      <c r="BT47" s="352">
        <v>36.308680000000003</v>
      </c>
      <c r="BU47" s="352">
        <v>36.541080000000001</v>
      </c>
      <c r="BV47" s="352">
        <v>43.173540000000003</v>
      </c>
    </row>
    <row r="48" spans="1:74" ht="11.1" customHeight="1" x14ac:dyDescent="0.2">
      <c r="A48" s="29" t="s">
        <v>583</v>
      </c>
      <c r="B48" s="446" t="s">
        <v>991</v>
      </c>
      <c r="C48" s="429">
        <v>52.502912774999999</v>
      </c>
      <c r="D48" s="429">
        <v>42.160836432000004</v>
      </c>
      <c r="E48" s="429">
        <v>40.941233681</v>
      </c>
      <c r="F48" s="429">
        <v>53.028571587000002</v>
      </c>
      <c r="G48" s="429">
        <v>57.101920649999997</v>
      </c>
      <c r="H48" s="429">
        <v>70.883371827000005</v>
      </c>
      <c r="I48" s="429">
        <v>82.301034999999999</v>
      </c>
      <c r="J48" s="429">
        <v>113.88414014</v>
      </c>
      <c r="K48" s="429">
        <v>133.89192188000001</v>
      </c>
      <c r="L48" s="429">
        <v>65.326257956999996</v>
      </c>
      <c r="M48" s="429">
        <v>82.952213325000002</v>
      </c>
      <c r="N48" s="429">
        <v>257.10885553000003</v>
      </c>
      <c r="O48" s="429">
        <v>144.56550315000001</v>
      </c>
      <c r="P48" s="429">
        <v>68.92131474</v>
      </c>
      <c r="Q48" s="429">
        <v>64.127105301</v>
      </c>
      <c r="R48" s="429">
        <v>46.354542950000003</v>
      </c>
      <c r="S48" s="429">
        <v>18.098112667999999</v>
      </c>
      <c r="T48" s="429">
        <v>25.537256058000001</v>
      </c>
      <c r="U48" s="429">
        <v>79.269368025000006</v>
      </c>
      <c r="V48" s="429">
        <v>87.155469397999994</v>
      </c>
      <c r="W48" s="429">
        <v>36.350401325</v>
      </c>
      <c r="X48" s="429">
        <v>54.557046538000002</v>
      </c>
      <c r="Y48" s="429">
        <v>51.697415024999998</v>
      </c>
      <c r="Z48" s="429">
        <v>45.374193124999998</v>
      </c>
      <c r="AA48" s="429">
        <v>62.807229904000003</v>
      </c>
      <c r="AB48" s="429">
        <v>29.2941401</v>
      </c>
      <c r="AC48" s="429">
        <v>8.1378612260000001</v>
      </c>
      <c r="AD48" s="429">
        <v>-8.0206129808000001E-2</v>
      </c>
      <c r="AE48" s="429">
        <v>3.3027552644</v>
      </c>
      <c r="AF48" s="429">
        <v>20.680497825</v>
      </c>
      <c r="AG48" s="429">
        <v>51.756776682999998</v>
      </c>
      <c r="AH48" s="429">
        <v>39.827738101999998</v>
      </c>
      <c r="AI48" s="429">
        <v>37.786145832999999</v>
      </c>
      <c r="AJ48" s="429">
        <v>35.272231898000001</v>
      </c>
      <c r="AK48" s="429">
        <v>30.885471800000001</v>
      </c>
      <c r="AL48" s="429">
        <v>39.797897775000003</v>
      </c>
      <c r="AM48" s="429">
        <v>36.709777860999999</v>
      </c>
      <c r="AN48" s="429">
        <v>25.114275521</v>
      </c>
      <c r="AO48" s="429">
        <v>17.563313917999999</v>
      </c>
      <c r="AP48" s="429">
        <v>10.349898462000001</v>
      </c>
      <c r="AQ48" s="429">
        <v>17.335739615000001</v>
      </c>
      <c r="AR48" s="429">
        <v>22.873317725</v>
      </c>
      <c r="AS48" s="429">
        <v>33.432900553000003</v>
      </c>
      <c r="AT48" s="429">
        <v>38.713194254999998</v>
      </c>
      <c r="AU48" s="429">
        <v>36.8882908</v>
      </c>
      <c r="AV48" s="429">
        <v>27.178118008999999</v>
      </c>
      <c r="AW48" s="429">
        <v>39.587685495000002</v>
      </c>
      <c r="AX48" s="429">
        <v>36.949807860999996</v>
      </c>
      <c r="AY48" s="429">
        <v>31.808463633999999</v>
      </c>
      <c r="AZ48" s="872">
        <v>21.729896693000001</v>
      </c>
      <c r="BA48" s="872">
        <v>12.682203774</v>
      </c>
      <c r="BB48" s="872">
        <v>2.3152523558000002</v>
      </c>
      <c r="BC48" s="872">
        <v>3.5018979749999999</v>
      </c>
      <c r="BD48" s="352">
        <v>20.823830000000001</v>
      </c>
      <c r="BE48" s="352">
        <v>25.999770000000002</v>
      </c>
      <c r="BF48" s="352">
        <v>27.587700000000002</v>
      </c>
      <c r="BG48" s="352">
        <v>26.593509999999998</v>
      </c>
      <c r="BH48" s="352">
        <v>24.750959999999999</v>
      </c>
      <c r="BI48" s="352">
        <v>26.091460000000001</v>
      </c>
      <c r="BJ48" s="352">
        <v>30.233750000000001</v>
      </c>
      <c r="BK48" s="352">
        <v>32.412140000000001</v>
      </c>
      <c r="BL48" s="352">
        <v>24.90803</v>
      </c>
      <c r="BM48" s="352">
        <v>20.828410000000002</v>
      </c>
      <c r="BN48" s="352">
        <v>18.338609999999999</v>
      </c>
      <c r="BO48" s="352">
        <v>17.948419999999999</v>
      </c>
      <c r="BP48" s="352">
        <v>20.11026</v>
      </c>
      <c r="BQ48" s="352">
        <v>25.14085</v>
      </c>
      <c r="BR48" s="352">
        <v>27.18797</v>
      </c>
      <c r="BS48" s="352">
        <v>26.193860000000001</v>
      </c>
      <c r="BT48" s="352">
        <v>23.670500000000001</v>
      </c>
      <c r="BU48" s="352">
        <v>25.753039999999999</v>
      </c>
      <c r="BV48" s="352">
        <v>29.885290000000001</v>
      </c>
    </row>
    <row r="49" spans="1:74" ht="11.1" customHeight="1" x14ac:dyDescent="0.2">
      <c r="A49" s="29" t="s">
        <v>584</v>
      </c>
      <c r="B49" s="446" t="s">
        <v>992</v>
      </c>
      <c r="C49" s="429">
        <v>159.59824405000001</v>
      </c>
      <c r="D49" s="429">
        <v>121.0331875</v>
      </c>
      <c r="E49" s="429">
        <v>68.807554347999996</v>
      </c>
      <c r="F49" s="429">
        <v>67.538928571</v>
      </c>
      <c r="G49" s="429">
        <v>78.202351190000002</v>
      </c>
      <c r="H49" s="429">
        <v>74.099318182000005</v>
      </c>
      <c r="I49" s="429">
        <v>109.34878125</v>
      </c>
      <c r="J49" s="429">
        <v>116.34991848</v>
      </c>
      <c r="K49" s="429">
        <v>71.719553571000006</v>
      </c>
      <c r="L49" s="429">
        <v>58.917619047999999</v>
      </c>
      <c r="M49" s="429">
        <v>66.569880952000005</v>
      </c>
      <c r="N49" s="429">
        <v>116.82470238000001</v>
      </c>
      <c r="O49" s="429">
        <v>55.820833333000003</v>
      </c>
      <c r="P49" s="429">
        <v>64.519656249999997</v>
      </c>
      <c r="Q49" s="429">
        <v>37.555407609</v>
      </c>
      <c r="R49" s="429">
        <v>31.68103125</v>
      </c>
      <c r="S49" s="429">
        <v>28.045767045000002</v>
      </c>
      <c r="T49" s="429">
        <v>37.936647727</v>
      </c>
      <c r="U49" s="429">
        <v>54.796999999999997</v>
      </c>
      <c r="V49" s="429">
        <v>29.175000000000001</v>
      </c>
      <c r="W49" s="429">
        <v>37.270031250000002</v>
      </c>
      <c r="X49" s="429">
        <v>30.244857955000001</v>
      </c>
      <c r="Y49" s="429">
        <v>43.701071429000002</v>
      </c>
      <c r="Z49" s="429">
        <v>45.577468750000001</v>
      </c>
      <c r="AA49" s="429">
        <v>77.437670455000003</v>
      </c>
      <c r="AB49" s="429">
        <v>38.760684523999998</v>
      </c>
      <c r="AC49" s="429">
        <v>26.311726190000002</v>
      </c>
      <c r="AD49" s="429">
        <v>28.124318182</v>
      </c>
      <c r="AE49" s="429">
        <v>30.207954545</v>
      </c>
      <c r="AF49" s="429">
        <v>45.17</v>
      </c>
      <c r="AG49" s="429">
        <v>60.639744317999998</v>
      </c>
      <c r="AH49" s="429">
        <v>41.292301135999999</v>
      </c>
      <c r="AI49" s="429">
        <v>35.66765625</v>
      </c>
      <c r="AJ49" s="429">
        <v>40.456086956999997</v>
      </c>
      <c r="AK49" s="429">
        <v>44.303531249999999</v>
      </c>
      <c r="AL49" s="429">
        <v>90.745148810000003</v>
      </c>
      <c r="AM49" s="429">
        <v>147.42207386000001</v>
      </c>
      <c r="AN49" s="429">
        <v>131.17384375</v>
      </c>
      <c r="AO49" s="429">
        <v>47.905535714000003</v>
      </c>
      <c r="AP49" s="429">
        <v>42.884886364000003</v>
      </c>
      <c r="AQ49" s="429">
        <v>39.24077381</v>
      </c>
      <c r="AR49" s="429">
        <v>55.417559523999998</v>
      </c>
      <c r="AS49" s="429">
        <v>94.141221591000004</v>
      </c>
      <c r="AT49" s="429">
        <v>56.773809524000001</v>
      </c>
      <c r="AU49" s="429">
        <v>37.381547619000003</v>
      </c>
      <c r="AV49" s="429">
        <v>42.701630434999998</v>
      </c>
      <c r="AW49" s="429">
        <v>66.423651316000004</v>
      </c>
      <c r="AX49" s="429">
        <v>145.46735795000001</v>
      </c>
      <c r="AY49" s="429">
        <v>186.50994317999999</v>
      </c>
      <c r="AZ49" s="872">
        <v>130.00496874999999</v>
      </c>
      <c r="BA49" s="872">
        <v>50.519090908999999</v>
      </c>
      <c r="BB49" s="872">
        <v>51.136079545000001</v>
      </c>
      <c r="BC49" s="872">
        <v>50.731937500000001</v>
      </c>
      <c r="BD49" s="352">
        <v>49.94182</v>
      </c>
      <c r="BE49" s="352">
        <v>73.891559999999998</v>
      </c>
      <c r="BF49" s="352">
        <v>68.186229999999995</v>
      </c>
      <c r="BG49" s="352">
        <v>49.402619999999999</v>
      </c>
      <c r="BH49" s="352">
        <v>48.30574</v>
      </c>
      <c r="BI49" s="352">
        <v>56.371029999999998</v>
      </c>
      <c r="BJ49" s="352">
        <v>78.76267</v>
      </c>
      <c r="BK49" s="352">
        <v>86.854159999999993</v>
      </c>
      <c r="BL49" s="352">
        <v>84.246669999999995</v>
      </c>
      <c r="BM49" s="352">
        <v>59.392760000000003</v>
      </c>
      <c r="BN49" s="352">
        <v>44.526159999999997</v>
      </c>
      <c r="BO49" s="352">
        <v>34.891469999999998</v>
      </c>
      <c r="BP49" s="352">
        <v>48.848059999999997</v>
      </c>
      <c r="BQ49" s="352">
        <v>72.65016</v>
      </c>
      <c r="BR49" s="352">
        <v>68.391499999999994</v>
      </c>
      <c r="BS49" s="352">
        <v>44.673740000000002</v>
      </c>
      <c r="BT49" s="352">
        <v>44.14667</v>
      </c>
      <c r="BU49" s="352">
        <v>51.230379999999997</v>
      </c>
      <c r="BV49" s="352">
        <v>77.519689999999997</v>
      </c>
    </row>
    <row r="50" spans="1:74" ht="11.1" customHeight="1" x14ac:dyDescent="0.2">
      <c r="A50" s="29" t="s">
        <v>585</v>
      </c>
      <c r="B50" s="446" t="s">
        <v>993</v>
      </c>
      <c r="C50" s="429">
        <v>143.98764881</v>
      </c>
      <c r="D50" s="429">
        <v>93.698125000000005</v>
      </c>
      <c r="E50" s="429">
        <v>62.611195651999999</v>
      </c>
      <c r="F50" s="429">
        <v>71.077767856999998</v>
      </c>
      <c r="G50" s="429">
        <v>84.392351189999999</v>
      </c>
      <c r="H50" s="429">
        <v>83.691988636000005</v>
      </c>
      <c r="I50" s="429">
        <v>109.76190625</v>
      </c>
      <c r="J50" s="429">
        <v>118.97173913</v>
      </c>
      <c r="K50" s="429">
        <v>85.382202380999999</v>
      </c>
      <c r="L50" s="429">
        <v>61.397172619000003</v>
      </c>
      <c r="M50" s="429">
        <v>64.492410714000002</v>
      </c>
      <c r="N50" s="429">
        <v>105.61160714</v>
      </c>
      <c r="O50" s="429">
        <v>46.809613095000003</v>
      </c>
      <c r="P50" s="429">
        <v>50.390749999999997</v>
      </c>
      <c r="Q50" s="429">
        <v>36.755652173999998</v>
      </c>
      <c r="R50" s="429">
        <v>34.021312500000001</v>
      </c>
      <c r="S50" s="429">
        <v>28.061335227000001</v>
      </c>
      <c r="T50" s="429">
        <v>32.064772726999998</v>
      </c>
      <c r="U50" s="429">
        <v>51.214218750000001</v>
      </c>
      <c r="V50" s="429">
        <v>31.028614130000001</v>
      </c>
      <c r="W50" s="429">
        <v>36.109781249999997</v>
      </c>
      <c r="X50" s="429">
        <v>31.933551135999998</v>
      </c>
      <c r="Y50" s="429">
        <v>39.123065476000001</v>
      </c>
      <c r="Z50" s="429">
        <v>37.979125000000003</v>
      </c>
      <c r="AA50" s="429">
        <v>70.201789773000002</v>
      </c>
      <c r="AB50" s="429">
        <v>31.658541667000001</v>
      </c>
      <c r="AC50" s="429">
        <v>28.572053571000001</v>
      </c>
      <c r="AD50" s="429">
        <v>28.287784090999999</v>
      </c>
      <c r="AE50" s="429">
        <v>30.684232954999999</v>
      </c>
      <c r="AF50" s="429">
        <v>42.490906250000002</v>
      </c>
      <c r="AG50" s="429">
        <v>51.186846590999998</v>
      </c>
      <c r="AH50" s="429">
        <v>39.458238635999997</v>
      </c>
      <c r="AI50" s="429">
        <v>35.528093749999996</v>
      </c>
      <c r="AJ50" s="429">
        <v>37.723858696000001</v>
      </c>
      <c r="AK50" s="429">
        <v>37.497812500000002</v>
      </c>
      <c r="AL50" s="429">
        <v>77.181339285999996</v>
      </c>
      <c r="AM50" s="429">
        <v>141.15593749999999</v>
      </c>
      <c r="AN50" s="429">
        <v>108.72253125</v>
      </c>
      <c r="AO50" s="429">
        <v>49.370327381000003</v>
      </c>
      <c r="AP50" s="429">
        <v>43.468664773</v>
      </c>
      <c r="AQ50" s="429">
        <v>40.989821429000003</v>
      </c>
      <c r="AR50" s="429">
        <v>59.767857143000001</v>
      </c>
      <c r="AS50" s="429">
        <v>89.770823863999993</v>
      </c>
      <c r="AT50" s="429">
        <v>57.942321429000003</v>
      </c>
      <c r="AU50" s="429">
        <v>44.250952380999998</v>
      </c>
      <c r="AV50" s="429">
        <v>51.790923913</v>
      </c>
      <c r="AW50" s="429">
        <v>63.825230263000002</v>
      </c>
      <c r="AX50" s="429">
        <v>114.17159091000001</v>
      </c>
      <c r="AY50" s="429">
        <v>216.27784091000001</v>
      </c>
      <c r="AZ50" s="872">
        <v>124.59446875</v>
      </c>
      <c r="BA50" s="872">
        <v>52.835284090999998</v>
      </c>
      <c r="BB50" s="872">
        <v>46.298210226999998</v>
      </c>
      <c r="BC50" s="872">
        <v>47.900125000000003</v>
      </c>
      <c r="BD50" s="352">
        <v>54.54862</v>
      </c>
      <c r="BE50" s="352">
        <v>66.09854</v>
      </c>
      <c r="BF50" s="352">
        <v>65.65164</v>
      </c>
      <c r="BG50" s="352">
        <v>54.284109999999998</v>
      </c>
      <c r="BH50" s="352">
        <v>51.458759999999998</v>
      </c>
      <c r="BI50" s="352">
        <v>59.041499999999999</v>
      </c>
      <c r="BJ50" s="352">
        <v>76.316739999999996</v>
      </c>
      <c r="BK50" s="352">
        <v>86.31183</v>
      </c>
      <c r="BL50" s="352">
        <v>86.707470000000001</v>
      </c>
      <c r="BM50" s="352">
        <v>61.719729999999998</v>
      </c>
      <c r="BN50" s="352">
        <v>54.203200000000002</v>
      </c>
      <c r="BO50" s="352">
        <v>47.08981</v>
      </c>
      <c r="BP50" s="352">
        <v>54.660780000000003</v>
      </c>
      <c r="BQ50" s="352">
        <v>66.183639999999997</v>
      </c>
      <c r="BR50" s="352">
        <v>66.121250000000003</v>
      </c>
      <c r="BS50" s="352">
        <v>54.84798</v>
      </c>
      <c r="BT50" s="352">
        <v>52.144060000000003</v>
      </c>
      <c r="BU50" s="352">
        <v>59.777430000000003</v>
      </c>
      <c r="BV50" s="352">
        <v>76.835819999999998</v>
      </c>
    </row>
    <row r="51" spans="1:74" ht="11.1" customHeight="1" x14ac:dyDescent="0.2">
      <c r="A51" s="29" t="s">
        <v>586</v>
      </c>
      <c r="B51" s="446" t="s">
        <v>994</v>
      </c>
      <c r="C51" s="429">
        <v>73.319438422999994</v>
      </c>
      <c r="D51" s="429">
        <v>53.101617406000003</v>
      </c>
      <c r="E51" s="429">
        <v>48.560714457000003</v>
      </c>
      <c r="F51" s="429">
        <v>75.350930356999996</v>
      </c>
      <c r="G51" s="429">
        <v>93.500499583000007</v>
      </c>
      <c r="H51" s="429">
        <v>110.14373630999999</v>
      </c>
      <c r="I51" s="429">
        <v>115.37026849999999</v>
      </c>
      <c r="J51" s="429">
        <v>120.03855383</v>
      </c>
      <c r="K51" s="429">
        <v>97.575998987999995</v>
      </c>
      <c r="L51" s="429">
        <v>73.648034374999995</v>
      </c>
      <c r="M51" s="429">
        <v>61.698989613000002</v>
      </c>
      <c r="N51" s="429">
        <v>79.460300267999997</v>
      </c>
      <c r="O51" s="429">
        <v>42.697725505999998</v>
      </c>
      <c r="P51" s="429">
        <v>35.472524968999998</v>
      </c>
      <c r="Q51" s="429">
        <v>31.303521629999999</v>
      </c>
      <c r="R51" s="429">
        <v>35.541890905999999</v>
      </c>
      <c r="S51" s="429">
        <v>36.463730312999999</v>
      </c>
      <c r="T51" s="429">
        <v>34.214656335000001</v>
      </c>
      <c r="U51" s="429">
        <v>53.027761593999998</v>
      </c>
      <c r="V51" s="429">
        <v>36.061768125</v>
      </c>
      <c r="W51" s="429">
        <v>40.728821406000002</v>
      </c>
      <c r="X51" s="429">
        <v>45.312962186999997</v>
      </c>
      <c r="Y51" s="429">
        <v>43.942413274000003</v>
      </c>
      <c r="Z51" s="429">
        <v>37.257233280999998</v>
      </c>
      <c r="AA51" s="429">
        <v>53.034599346999997</v>
      </c>
      <c r="AB51" s="429">
        <v>26.815823244000001</v>
      </c>
      <c r="AC51" s="429">
        <v>27.419240119000001</v>
      </c>
      <c r="AD51" s="429">
        <v>32.152011874999999</v>
      </c>
      <c r="AE51" s="429">
        <v>40.813777784000003</v>
      </c>
      <c r="AF51" s="429">
        <v>40.277638437</v>
      </c>
      <c r="AG51" s="429">
        <v>62.776141676000002</v>
      </c>
      <c r="AH51" s="429">
        <v>47.141407159000003</v>
      </c>
      <c r="AI51" s="429">
        <v>39.171070530999998</v>
      </c>
      <c r="AJ51" s="429">
        <v>41.899773478</v>
      </c>
      <c r="AK51" s="429">
        <v>35.916607499999998</v>
      </c>
      <c r="AL51" s="429">
        <v>41.609876280000002</v>
      </c>
      <c r="AM51" s="429">
        <v>76.040869290000003</v>
      </c>
      <c r="AN51" s="429">
        <v>54.730237625000001</v>
      </c>
      <c r="AO51" s="429">
        <v>49.721589137000002</v>
      </c>
      <c r="AP51" s="429">
        <v>50.276256363999998</v>
      </c>
      <c r="AQ51" s="429">
        <v>44.107135476000003</v>
      </c>
      <c r="AR51" s="429">
        <v>63.868066726000002</v>
      </c>
      <c r="AS51" s="429">
        <v>87.515959488999997</v>
      </c>
      <c r="AT51" s="429">
        <v>44.883585148999998</v>
      </c>
      <c r="AU51" s="429">
        <v>52.045988362999999</v>
      </c>
      <c r="AV51" s="429">
        <v>58.404345136000003</v>
      </c>
      <c r="AW51" s="429">
        <v>60.973164210999997</v>
      </c>
      <c r="AX51" s="429">
        <v>78.535580455000002</v>
      </c>
      <c r="AY51" s="429">
        <v>166.30364668000001</v>
      </c>
      <c r="AZ51" s="872">
        <v>81.862416249999995</v>
      </c>
      <c r="BA51" s="872">
        <v>56.601634631000003</v>
      </c>
      <c r="BB51" s="872">
        <v>62.978497273000002</v>
      </c>
      <c r="BC51" s="872">
        <v>61.618238718999997</v>
      </c>
      <c r="BD51" s="352">
        <v>59.463450000000002</v>
      </c>
      <c r="BE51" s="352">
        <v>67.581379999999996</v>
      </c>
      <c r="BF51" s="352">
        <v>68.110799999999998</v>
      </c>
      <c r="BG51" s="352">
        <v>62.212220000000002</v>
      </c>
      <c r="BH51" s="352">
        <v>57.063609999999997</v>
      </c>
      <c r="BI51" s="352">
        <v>60.661819999999999</v>
      </c>
      <c r="BJ51" s="352">
        <v>75.989750000000001</v>
      </c>
      <c r="BK51" s="352">
        <v>85.573840000000004</v>
      </c>
      <c r="BL51" s="352">
        <v>80.107219999999998</v>
      </c>
      <c r="BM51" s="352">
        <v>63.224939999999997</v>
      </c>
      <c r="BN51" s="352">
        <v>60.861280000000001</v>
      </c>
      <c r="BO51" s="352">
        <v>57.914369999999998</v>
      </c>
      <c r="BP51" s="352">
        <v>64.673310000000001</v>
      </c>
      <c r="BQ51" s="352">
        <v>110.154</v>
      </c>
      <c r="BR51" s="352">
        <v>110.5249</v>
      </c>
      <c r="BS51" s="352">
        <v>63.917949999999998</v>
      </c>
      <c r="BT51" s="352">
        <v>59.173160000000003</v>
      </c>
      <c r="BU51" s="352">
        <v>63.119050000000001</v>
      </c>
      <c r="BV51" s="352">
        <v>76.878309999999999</v>
      </c>
    </row>
    <row r="52" spans="1:74" ht="11.1" customHeight="1" x14ac:dyDescent="0.2">
      <c r="A52" s="29" t="s">
        <v>587</v>
      </c>
      <c r="B52" s="446" t="s">
        <v>995</v>
      </c>
      <c r="C52" s="429">
        <v>51.535863095000003</v>
      </c>
      <c r="D52" s="429">
        <v>48.197031250000002</v>
      </c>
      <c r="E52" s="429">
        <v>43.903233696000001</v>
      </c>
      <c r="F52" s="429">
        <v>68.639732143000003</v>
      </c>
      <c r="G52" s="429">
        <v>91.160416667000007</v>
      </c>
      <c r="H52" s="429">
        <v>107.8190625</v>
      </c>
      <c r="I52" s="429">
        <v>106.0715</v>
      </c>
      <c r="J52" s="429">
        <v>110.22307065</v>
      </c>
      <c r="K52" s="429">
        <v>89.092619048000003</v>
      </c>
      <c r="L52" s="429">
        <v>59.216011905000002</v>
      </c>
      <c r="M52" s="429">
        <v>53.040148809999998</v>
      </c>
      <c r="N52" s="429">
        <v>61.347232142999999</v>
      </c>
      <c r="O52" s="429">
        <v>37.986398809999997</v>
      </c>
      <c r="P52" s="429">
        <v>29.38415625</v>
      </c>
      <c r="Q52" s="429">
        <v>26.801711956999998</v>
      </c>
      <c r="R52" s="429">
        <v>26.878562500000001</v>
      </c>
      <c r="S52" s="429">
        <v>33.739943181999998</v>
      </c>
      <c r="T52" s="429">
        <v>35.762840908999998</v>
      </c>
      <c r="U52" s="429">
        <v>46.551218749999997</v>
      </c>
      <c r="V52" s="429">
        <v>40.552853261000003</v>
      </c>
      <c r="W52" s="429">
        <v>34.6983125</v>
      </c>
      <c r="X52" s="429">
        <v>37.238636364000001</v>
      </c>
      <c r="Y52" s="429">
        <v>33.091041666999999</v>
      </c>
      <c r="Z52" s="429">
        <v>30.4088125</v>
      </c>
      <c r="AA52" s="429">
        <v>50.084630681999997</v>
      </c>
      <c r="AB52" s="429">
        <v>25.216488094999999</v>
      </c>
      <c r="AC52" s="429">
        <v>22.253958333</v>
      </c>
      <c r="AD52" s="429">
        <v>22.691448864000002</v>
      </c>
      <c r="AE52" s="429">
        <v>29.754289773</v>
      </c>
      <c r="AF52" s="429">
        <v>38.706812499999998</v>
      </c>
      <c r="AG52" s="429">
        <v>41.814034091000003</v>
      </c>
      <c r="AH52" s="429">
        <v>37.952187500000001</v>
      </c>
      <c r="AI52" s="429">
        <v>34.087687500000001</v>
      </c>
      <c r="AJ52" s="429">
        <v>30.176902173999999</v>
      </c>
      <c r="AK52" s="429">
        <v>29.287812500000001</v>
      </c>
      <c r="AL52" s="429">
        <v>35.237559523999998</v>
      </c>
      <c r="AM52" s="429">
        <v>52.514857954999997</v>
      </c>
      <c r="AN52" s="429">
        <v>51.134687499999998</v>
      </c>
      <c r="AO52" s="429">
        <v>33.974404761999999</v>
      </c>
      <c r="AP52" s="429">
        <v>31.686761363999999</v>
      </c>
      <c r="AQ52" s="429">
        <v>37.140595238000003</v>
      </c>
      <c r="AR52" s="429">
        <v>56.081577381000002</v>
      </c>
      <c r="AS52" s="429">
        <v>74.563181818000004</v>
      </c>
      <c r="AT52" s="429">
        <v>49.125059524000001</v>
      </c>
      <c r="AU52" s="429">
        <v>45.995505952000002</v>
      </c>
      <c r="AV52" s="429">
        <v>41.067744564999998</v>
      </c>
      <c r="AW52" s="429">
        <v>40.844046053</v>
      </c>
      <c r="AX52" s="429">
        <v>47.664460226999999</v>
      </c>
      <c r="AY52" s="429">
        <v>86.053494318000006</v>
      </c>
      <c r="AZ52" s="872">
        <v>42.306656250000003</v>
      </c>
      <c r="BA52" s="872">
        <v>35.183380681999999</v>
      </c>
      <c r="BB52" s="872">
        <v>33.682556818000002</v>
      </c>
      <c r="BC52" s="872">
        <v>33.876624999999997</v>
      </c>
      <c r="BD52" s="352">
        <v>42.950099999999999</v>
      </c>
      <c r="BE52" s="352">
        <v>45.464390000000002</v>
      </c>
      <c r="BF52" s="352">
        <v>45.479089999999999</v>
      </c>
      <c r="BG52" s="352">
        <v>42.863489999999999</v>
      </c>
      <c r="BH52" s="352">
        <v>39.517319999999998</v>
      </c>
      <c r="BI52" s="352">
        <v>41.000309999999999</v>
      </c>
      <c r="BJ52" s="352">
        <v>48.08325</v>
      </c>
      <c r="BK52" s="352">
        <v>51.473550000000003</v>
      </c>
      <c r="BL52" s="352">
        <v>47.0809</v>
      </c>
      <c r="BM52" s="352">
        <v>40.976059999999997</v>
      </c>
      <c r="BN52" s="352">
        <v>39.060180000000003</v>
      </c>
      <c r="BO52" s="352">
        <v>40.0107</v>
      </c>
      <c r="BP52" s="352">
        <v>43.619680000000002</v>
      </c>
      <c r="BQ52" s="352">
        <v>46.403080000000003</v>
      </c>
      <c r="BR52" s="352">
        <v>47.023560000000003</v>
      </c>
      <c r="BS52" s="352">
        <v>43.241579999999999</v>
      </c>
      <c r="BT52" s="352">
        <v>39.371969999999997</v>
      </c>
      <c r="BU52" s="352">
        <v>41.993810000000003</v>
      </c>
      <c r="BV52" s="352">
        <v>48.70393</v>
      </c>
    </row>
    <row r="53" spans="1:74" ht="11.1" customHeight="1" x14ac:dyDescent="0.2">
      <c r="A53" s="29" t="s">
        <v>588</v>
      </c>
      <c r="B53" s="446" t="s">
        <v>996</v>
      </c>
      <c r="C53" s="429">
        <v>39.692211905000001</v>
      </c>
      <c r="D53" s="429">
        <v>39.732824375</v>
      </c>
      <c r="E53" s="429">
        <v>32.312095380000002</v>
      </c>
      <c r="F53" s="429">
        <v>40.189811012</v>
      </c>
      <c r="G53" s="429">
        <v>79.637198511999998</v>
      </c>
      <c r="H53" s="429">
        <v>98.716374148</v>
      </c>
      <c r="I53" s="429">
        <v>119.30634563</v>
      </c>
      <c r="J53" s="429">
        <v>115.77019375</v>
      </c>
      <c r="K53" s="429">
        <v>94.832144345000003</v>
      </c>
      <c r="L53" s="429">
        <v>60.747954167000003</v>
      </c>
      <c r="M53" s="429">
        <v>56.417576189999998</v>
      </c>
      <c r="N53" s="429">
        <v>50.458671373999998</v>
      </c>
      <c r="O53" s="429">
        <v>35.781913095</v>
      </c>
      <c r="P53" s="429">
        <v>27.201062188000002</v>
      </c>
      <c r="Q53" s="429">
        <v>23.896104958999999</v>
      </c>
      <c r="R53" s="429">
        <v>30.696065624999999</v>
      </c>
      <c r="S53" s="429">
        <v>34.502565625000003</v>
      </c>
      <c r="T53" s="429">
        <v>38.493171023000002</v>
      </c>
      <c r="U53" s="429">
        <v>44.559060313000003</v>
      </c>
      <c r="V53" s="429">
        <v>57.052853571</v>
      </c>
      <c r="W53" s="429">
        <v>39.253269688000003</v>
      </c>
      <c r="X53" s="429">
        <v>30.175610510999999</v>
      </c>
      <c r="Y53" s="429">
        <v>29.229162202000001</v>
      </c>
      <c r="Z53" s="429">
        <v>26.088739062999998</v>
      </c>
      <c r="AA53" s="429">
        <v>61.353395739</v>
      </c>
      <c r="AB53" s="429">
        <v>16.651892262</v>
      </c>
      <c r="AC53" s="429">
        <v>16.984853570999999</v>
      </c>
      <c r="AD53" s="429">
        <v>29.314342898</v>
      </c>
      <c r="AE53" s="429">
        <v>31.093550568000001</v>
      </c>
      <c r="AF53" s="429">
        <v>41.439533437999998</v>
      </c>
      <c r="AG53" s="429">
        <v>43.406281249999999</v>
      </c>
      <c r="AH53" s="429">
        <v>48.202319318000001</v>
      </c>
      <c r="AI53" s="429">
        <v>52.138098438</v>
      </c>
      <c r="AJ53" s="429">
        <v>68.601395108999995</v>
      </c>
      <c r="AK53" s="429">
        <v>39.175595313000002</v>
      </c>
      <c r="AL53" s="429">
        <v>31.790829887000001</v>
      </c>
      <c r="AM53" s="429">
        <v>48.382975567999999</v>
      </c>
      <c r="AN53" s="429">
        <v>45.148195938000001</v>
      </c>
      <c r="AO53" s="429">
        <v>21.698301189999999</v>
      </c>
      <c r="AP53" s="429">
        <v>31.784836932000001</v>
      </c>
      <c r="AQ53" s="429">
        <v>37.793150595</v>
      </c>
      <c r="AR53" s="429">
        <v>38.466145535999999</v>
      </c>
      <c r="AS53" s="429">
        <v>46.943614488999998</v>
      </c>
      <c r="AT53" s="429">
        <v>41.465256547999999</v>
      </c>
      <c r="AU53" s="429">
        <v>34.976545238</v>
      </c>
      <c r="AV53" s="429">
        <v>38.333798641000001</v>
      </c>
      <c r="AW53" s="429">
        <v>37.579130591999999</v>
      </c>
      <c r="AX53" s="429">
        <v>32.379060226999997</v>
      </c>
      <c r="AY53" s="429">
        <v>56.196237783999997</v>
      </c>
      <c r="AZ53" s="872">
        <v>20.995489063000001</v>
      </c>
      <c r="BA53" s="872">
        <v>18.407797159000001</v>
      </c>
      <c r="BB53" s="872">
        <v>19.122159374999999</v>
      </c>
      <c r="BC53" s="872">
        <v>31.076084687000002</v>
      </c>
      <c r="BD53" s="352">
        <v>36.064610000000002</v>
      </c>
      <c r="BE53" s="352">
        <v>38.169730000000001</v>
      </c>
      <c r="BF53" s="352">
        <v>39.561190000000003</v>
      </c>
      <c r="BG53" s="352">
        <v>37.9651</v>
      </c>
      <c r="BH53" s="352">
        <v>33.337609999999998</v>
      </c>
      <c r="BI53" s="352">
        <v>32.126289999999997</v>
      </c>
      <c r="BJ53" s="352">
        <v>33.812480000000001</v>
      </c>
      <c r="BK53" s="352">
        <v>36.040590000000002</v>
      </c>
      <c r="BL53" s="352">
        <v>32.36533</v>
      </c>
      <c r="BM53" s="352">
        <v>31.333880000000001</v>
      </c>
      <c r="BN53" s="352">
        <v>31.139900000000001</v>
      </c>
      <c r="BO53" s="352">
        <v>31.566649999999999</v>
      </c>
      <c r="BP53" s="352">
        <v>35.22636</v>
      </c>
      <c r="BQ53" s="352">
        <v>36.557250000000003</v>
      </c>
      <c r="BR53" s="352">
        <v>38.010440000000003</v>
      </c>
      <c r="BS53" s="352">
        <v>35.634779999999999</v>
      </c>
      <c r="BT53" s="352">
        <v>30.20111</v>
      </c>
      <c r="BU53" s="352">
        <v>30.610659999999999</v>
      </c>
      <c r="BV53" s="352">
        <v>34.62068</v>
      </c>
    </row>
    <row r="54" spans="1:74" ht="11.1" customHeight="1" x14ac:dyDescent="0.2">
      <c r="A54" s="51" t="s">
        <v>589</v>
      </c>
      <c r="B54" s="446" t="s">
        <v>1604</v>
      </c>
      <c r="C54" s="429">
        <v>41.612499999999997</v>
      </c>
      <c r="D54" s="429">
        <v>41.171052631999999</v>
      </c>
      <c r="E54" s="429">
        <v>44.554347825999997</v>
      </c>
      <c r="F54" s="429">
        <v>64.537499999999994</v>
      </c>
      <c r="G54" s="429">
        <v>82.916666667000001</v>
      </c>
      <c r="H54" s="429">
        <v>107.41666667</v>
      </c>
      <c r="I54" s="429">
        <v>97.4375</v>
      </c>
      <c r="J54" s="429">
        <v>98.476086957000007</v>
      </c>
      <c r="K54" s="429">
        <v>88.559523810000002</v>
      </c>
      <c r="L54" s="429">
        <v>58.940476189999998</v>
      </c>
      <c r="M54" s="429">
        <v>57.421052631999999</v>
      </c>
      <c r="N54" s="429">
        <v>61.619047619</v>
      </c>
      <c r="O54" s="429">
        <v>35.962499999999999</v>
      </c>
      <c r="P54" s="429">
        <v>26.907894736999999</v>
      </c>
      <c r="Q54" s="429">
        <v>28.72826087</v>
      </c>
      <c r="R54" s="429">
        <v>31.631578947000001</v>
      </c>
      <c r="S54" s="429">
        <v>30.965909091</v>
      </c>
      <c r="T54" s="429">
        <v>32.386363635999999</v>
      </c>
      <c r="U54" s="429">
        <v>39.75</v>
      </c>
      <c r="V54" s="429">
        <v>37.836956522000001</v>
      </c>
      <c r="W54" s="429">
        <v>31.75</v>
      </c>
      <c r="X54" s="429">
        <v>32.545454544999998</v>
      </c>
      <c r="Y54" s="429">
        <v>31.592105263000001</v>
      </c>
      <c r="Z54" s="429">
        <v>27.074999999999999</v>
      </c>
      <c r="AA54" s="429">
        <v>40.678571429000002</v>
      </c>
      <c r="AB54" s="429">
        <v>21.287500000000001</v>
      </c>
      <c r="AC54" s="429">
        <v>21.9</v>
      </c>
      <c r="AD54" s="429">
        <v>25.159090909</v>
      </c>
      <c r="AE54" s="429">
        <v>31.761363635999999</v>
      </c>
      <c r="AF54" s="429">
        <v>30.684210526000001</v>
      </c>
      <c r="AG54" s="429">
        <v>31.202380951999999</v>
      </c>
      <c r="AH54" s="429">
        <v>32.306818182000001</v>
      </c>
      <c r="AI54" s="429">
        <v>31.087499999999999</v>
      </c>
      <c r="AJ54" s="429">
        <v>31.397727273000001</v>
      </c>
      <c r="AK54" s="429">
        <v>27.291666667000001</v>
      </c>
      <c r="AL54" s="429">
        <v>30.869047619</v>
      </c>
      <c r="AM54" s="429">
        <v>46.607142856999999</v>
      </c>
      <c r="AN54" s="429">
        <v>46.210526315999999</v>
      </c>
      <c r="AO54" s="429">
        <v>37.023809524000001</v>
      </c>
      <c r="AP54" s="429">
        <v>40.085238095000001</v>
      </c>
      <c r="AQ54" s="429">
        <v>38.285714286000001</v>
      </c>
      <c r="AR54" s="429">
        <v>42.024999999999999</v>
      </c>
      <c r="AS54" s="429">
        <v>51.409090909</v>
      </c>
      <c r="AT54" s="429">
        <v>36.809523810000002</v>
      </c>
      <c r="AU54" s="429">
        <v>36.75</v>
      </c>
      <c r="AV54" s="429">
        <v>39.625</v>
      </c>
      <c r="AW54" s="429">
        <v>41.132352941000001</v>
      </c>
      <c r="AX54" s="429">
        <v>40.973809524000004</v>
      </c>
      <c r="AY54" s="429">
        <v>83.684210526000001</v>
      </c>
      <c r="AZ54" s="872">
        <v>43.302631579</v>
      </c>
      <c r="BA54" s="872">
        <v>36.386363635999999</v>
      </c>
      <c r="BB54" s="872">
        <v>37.452380951999999</v>
      </c>
      <c r="BC54" s="872">
        <v>32.674999999999997</v>
      </c>
      <c r="BD54" s="352">
        <v>38.339500000000001</v>
      </c>
      <c r="BE54" s="352">
        <v>39.878039999999999</v>
      </c>
      <c r="BF54" s="352">
        <v>40.389919999999996</v>
      </c>
      <c r="BG54" s="352">
        <v>39.422170000000001</v>
      </c>
      <c r="BH54" s="352">
        <v>36.830170000000003</v>
      </c>
      <c r="BI54" s="352">
        <v>37.577590000000001</v>
      </c>
      <c r="BJ54" s="352">
        <v>43.3018</v>
      </c>
      <c r="BK54" s="352">
        <v>45.415900000000001</v>
      </c>
      <c r="BL54" s="352">
        <v>41.262309999999999</v>
      </c>
      <c r="BM54" s="352">
        <v>37.55641</v>
      </c>
      <c r="BN54" s="352">
        <v>36.511800000000001</v>
      </c>
      <c r="BO54" s="352">
        <v>36.337699999999998</v>
      </c>
      <c r="BP54" s="352">
        <v>39.658079999999998</v>
      </c>
      <c r="BQ54" s="352">
        <v>41.759250000000002</v>
      </c>
      <c r="BR54" s="352">
        <v>42.393279999999997</v>
      </c>
      <c r="BS54" s="352">
        <v>39.720390000000002</v>
      </c>
      <c r="BT54" s="352">
        <v>37.078099999999999</v>
      </c>
      <c r="BU54" s="352">
        <v>38.197159999999997</v>
      </c>
      <c r="BV54" s="352">
        <v>43.332389999999997</v>
      </c>
    </row>
    <row r="55" spans="1:74" ht="11.1" customHeight="1" x14ac:dyDescent="0.2">
      <c r="A55" s="29" t="s">
        <v>590</v>
      </c>
      <c r="B55" s="446" t="s">
        <v>1605</v>
      </c>
      <c r="C55" s="429">
        <v>40.262500000000003</v>
      </c>
      <c r="D55" s="429">
        <v>39.486842105000001</v>
      </c>
      <c r="E55" s="429">
        <v>43.586956522000001</v>
      </c>
      <c r="F55" s="429">
        <v>62.287500000000001</v>
      </c>
      <c r="G55" s="429">
        <v>75.714285713999999</v>
      </c>
      <c r="H55" s="429">
        <v>98.107142856999999</v>
      </c>
      <c r="I55" s="429">
        <v>92.775000000000006</v>
      </c>
      <c r="J55" s="429">
        <v>94.641304348000006</v>
      </c>
      <c r="K55" s="429">
        <v>90.726190475999999</v>
      </c>
      <c r="L55" s="429">
        <v>59.297619048000001</v>
      </c>
      <c r="M55" s="429">
        <v>57.3</v>
      </c>
      <c r="N55" s="429">
        <v>59.035714286000001</v>
      </c>
      <c r="O55" s="429">
        <v>34.075000000000003</v>
      </c>
      <c r="P55" s="429">
        <v>27.921052631999999</v>
      </c>
      <c r="Q55" s="429">
        <v>28.934782608999999</v>
      </c>
      <c r="R55" s="429">
        <v>33.828947368000001</v>
      </c>
      <c r="S55" s="429">
        <v>31.954545455000002</v>
      </c>
      <c r="T55" s="429">
        <v>33.386363635999999</v>
      </c>
      <c r="U55" s="429">
        <v>39.328947368000001</v>
      </c>
      <c r="V55" s="429">
        <v>38.793478260999997</v>
      </c>
      <c r="W55" s="429">
        <v>32.237499999999997</v>
      </c>
      <c r="X55" s="429">
        <v>34.272727273000001</v>
      </c>
      <c r="Y55" s="429">
        <v>33.276315789000002</v>
      </c>
      <c r="Z55" s="429">
        <v>28.6</v>
      </c>
      <c r="AA55" s="429">
        <v>42.023809524000001</v>
      </c>
      <c r="AB55" s="429">
        <v>24.3125</v>
      </c>
      <c r="AC55" s="429">
        <v>23.7</v>
      </c>
      <c r="AD55" s="429">
        <v>27.397727273000001</v>
      </c>
      <c r="AE55" s="429">
        <v>35.477272726999999</v>
      </c>
      <c r="AF55" s="429">
        <v>32.565789473999999</v>
      </c>
      <c r="AG55" s="429">
        <v>33.035714286000001</v>
      </c>
      <c r="AH55" s="429">
        <v>34.295454544999998</v>
      </c>
      <c r="AI55" s="429">
        <v>32.450000000000003</v>
      </c>
      <c r="AJ55" s="429">
        <v>31.295454544999998</v>
      </c>
      <c r="AK55" s="429">
        <v>29.097222221999999</v>
      </c>
      <c r="AL55" s="429">
        <v>32.273809524000001</v>
      </c>
      <c r="AM55" s="429">
        <v>49.226190475999999</v>
      </c>
      <c r="AN55" s="429">
        <v>49.236842105000001</v>
      </c>
      <c r="AO55" s="429">
        <v>39.845238094999999</v>
      </c>
      <c r="AP55" s="429">
        <v>41.761904762</v>
      </c>
      <c r="AQ55" s="429">
        <v>40.238095238</v>
      </c>
      <c r="AR55" s="429">
        <v>45.3</v>
      </c>
      <c r="AS55" s="429">
        <v>53.613636364000001</v>
      </c>
      <c r="AT55" s="429">
        <v>39.083333332999999</v>
      </c>
      <c r="AU55" s="429">
        <v>41.202380951999999</v>
      </c>
      <c r="AV55" s="429">
        <v>44.210869565000003</v>
      </c>
      <c r="AW55" s="429">
        <v>47.352941176000002</v>
      </c>
      <c r="AX55" s="429">
        <v>44.166666667000001</v>
      </c>
      <c r="AY55" s="429">
        <v>92.842105262999993</v>
      </c>
      <c r="AZ55" s="872">
        <v>47.828947368000001</v>
      </c>
      <c r="BA55" s="872">
        <v>41.875</v>
      </c>
      <c r="BB55" s="872">
        <v>42.607142856999999</v>
      </c>
      <c r="BC55" s="872">
        <v>41.887500000000003</v>
      </c>
      <c r="BD55" s="352">
        <v>42.854790000000001</v>
      </c>
      <c r="BE55" s="352">
        <v>46.283079999999998</v>
      </c>
      <c r="BF55" s="352">
        <v>46.097659999999998</v>
      </c>
      <c r="BG55" s="352">
        <v>48.591830000000002</v>
      </c>
      <c r="BH55" s="352">
        <v>44.361660000000001</v>
      </c>
      <c r="BI55" s="352">
        <v>42.165579999999999</v>
      </c>
      <c r="BJ55" s="352">
        <v>44.023569999999999</v>
      </c>
      <c r="BK55" s="352">
        <v>45.836849999999998</v>
      </c>
      <c r="BL55" s="352">
        <v>40.44708</v>
      </c>
      <c r="BM55" s="352">
        <v>42.913800000000002</v>
      </c>
      <c r="BN55" s="352">
        <v>42.041939999999997</v>
      </c>
      <c r="BO55" s="352">
        <v>41.130629999999996</v>
      </c>
      <c r="BP55" s="352">
        <v>44.339489999999998</v>
      </c>
      <c r="BQ55" s="352">
        <v>46.095260000000003</v>
      </c>
      <c r="BR55" s="352">
        <v>46.214440000000003</v>
      </c>
      <c r="BS55" s="352">
        <v>47.406759999999998</v>
      </c>
      <c r="BT55" s="352">
        <v>43.340870000000002</v>
      </c>
      <c r="BU55" s="352">
        <v>42.743490000000001</v>
      </c>
      <c r="BV55" s="352">
        <v>44.597250000000003</v>
      </c>
    </row>
    <row r="56" spans="1:74" ht="11.1" customHeight="1" x14ac:dyDescent="0.2">
      <c r="A56" s="51" t="s">
        <v>591</v>
      </c>
      <c r="B56" s="446" t="s">
        <v>1606</v>
      </c>
      <c r="C56" s="429">
        <v>43.232500000000002</v>
      </c>
      <c r="D56" s="429">
        <v>40.961578947</v>
      </c>
      <c r="E56" s="429">
        <v>35.341739130000001</v>
      </c>
      <c r="F56" s="429">
        <v>75.004999999999995</v>
      </c>
      <c r="G56" s="429">
        <v>62.478571428999999</v>
      </c>
      <c r="H56" s="429">
        <v>40.696190475999998</v>
      </c>
      <c r="I56" s="429">
        <v>75.810500000000005</v>
      </c>
      <c r="J56" s="429">
        <v>113.55869565</v>
      </c>
      <c r="K56" s="429">
        <v>224.09428571000001</v>
      </c>
      <c r="L56" s="429">
        <v>75.009523810000005</v>
      </c>
      <c r="M56" s="429">
        <v>95.880526316000001</v>
      </c>
      <c r="N56" s="429">
        <v>283.27142857000001</v>
      </c>
      <c r="O56" s="429">
        <v>132.94999999999999</v>
      </c>
      <c r="P56" s="429">
        <v>97.488421052999996</v>
      </c>
      <c r="Q56" s="429">
        <v>87.541304347999997</v>
      </c>
      <c r="R56" s="429">
        <v>105.29052632</v>
      </c>
      <c r="S56" s="429">
        <v>20.886818181999999</v>
      </c>
      <c r="T56" s="429">
        <v>49.663181817999998</v>
      </c>
      <c r="U56" s="429">
        <v>94.384210526000004</v>
      </c>
      <c r="V56" s="429">
        <v>90.652608696000001</v>
      </c>
      <c r="W56" s="429">
        <v>62.055</v>
      </c>
      <c r="X56" s="429">
        <v>100.48272727</v>
      </c>
      <c r="Y56" s="429">
        <v>82.177368420999997</v>
      </c>
      <c r="Z56" s="429">
        <v>55.805500000000002</v>
      </c>
      <c r="AA56" s="429">
        <v>209.24809524</v>
      </c>
      <c r="AB56" s="429">
        <v>52.073</v>
      </c>
      <c r="AC56" s="429">
        <v>37.895499999999998</v>
      </c>
      <c r="AD56" s="429">
        <v>32.375909090999997</v>
      </c>
      <c r="AE56" s="429">
        <v>32.343636363999998</v>
      </c>
      <c r="AF56" s="429">
        <v>34.020526316000002</v>
      </c>
      <c r="AG56" s="429">
        <v>70.551428571000002</v>
      </c>
      <c r="AH56" s="429">
        <v>50.288181817999998</v>
      </c>
      <c r="AI56" s="429">
        <v>62.106499999999997</v>
      </c>
      <c r="AJ56" s="429">
        <v>52.388636364</v>
      </c>
      <c r="AK56" s="429">
        <v>37.519444444000001</v>
      </c>
      <c r="AL56" s="429">
        <v>45.374761905</v>
      </c>
      <c r="AM56" s="429">
        <v>50.754285713999998</v>
      </c>
      <c r="AN56" s="429">
        <v>73.842105262999993</v>
      </c>
      <c r="AO56" s="429">
        <v>36.567142857</v>
      </c>
      <c r="AP56" s="429">
        <v>26.173333332999999</v>
      </c>
      <c r="AQ56" s="429">
        <v>36.675238094999997</v>
      </c>
      <c r="AR56" s="429">
        <v>42.4895</v>
      </c>
      <c r="AS56" s="429">
        <v>49.759090909000001</v>
      </c>
      <c r="AT56" s="429">
        <v>52.531904762000003</v>
      </c>
      <c r="AU56" s="429">
        <v>56.996190476000002</v>
      </c>
      <c r="AV56" s="429">
        <v>43.427391303999997</v>
      </c>
      <c r="AW56" s="429">
        <v>44.048823529000003</v>
      </c>
      <c r="AX56" s="429">
        <v>33.544761905000001</v>
      </c>
      <c r="AY56" s="429">
        <v>35.657894736999999</v>
      </c>
      <c r="AZ56" s="872">
        <v>27.263157894999999</v>
      </c>
      <c r="BA56" s="872">
        <v>19.882727273</v>
      </c>
      <c r="BB56" s="872">
        <v>14.303809524</v>
      </c>
      <c r="BC56" s="872">
        <v>20.5625</v>
      </c>
      <c r="BD56" s="352">
        <v>27.475110000000001</v>
      </c>
      <c r="BE56" s="352">
        <v>29.06917</v>
      </c>
      <c r="BF56" s="352">
        <v>30.001059999999999</v>
      </c>
      <c r="BG56" s="352">
        <v>29.449259999999999</v>
      </c>
      <c r="BH56" s="352">
        <v>29.173390000000001</v>
      </c>
      <c r="BI56" s="352">
        <v>30.546240000000001</v>
      </c>
      <c r="BJ56" s="352">
        <v>35.835450000000002</v>
      </c>
      <c r="BK56" s="352">
        <v>37.710880000000003</v>
      </c>
      <c r="BL56" s="352">
        <v>30.50947</v>
      </c>
      <c r="BM56" s="352">
        <v>25.045559999999998</v>
      </c>
      <c r="BN56" s="352">
        <v>22.460809999999999</v>
      </c>
      <c r="BO56" s="352">
        <v>20.122810000000001</v>
      </c>
      <c r="BP56" s="352">
        <v>21.368919999999999</v>
      </c>
      <c r="BQ56" s="352">
        <v>26.840699999999998</v>
      </c>
      <c r="BR56" s="352">
        <v>29.912790000000001</v>
      </c>
      <c r="BS56" s="352">
        <v>29.761980000000001</v>
      </c>
      <c r="BT56" s="352">
        <v>28.437180000000001</v>
      </c>
      <c r="BU56" s="352">
        <v>30.164159999999999</v>
      </c>
      <c r="BV56" s="352">
        <v>35.545360000000002</v>
      </c>
    </row>
    <row r="57" spans="1:74" ht="11.1" customHeight="1" x14ac:dyDescent="0.2">
      <c r="A57" s="53" t="s">
        <v>592</v>
      </c>
      <c r="B57" s="447" t="s">
        <v>1607</v>
      </c>
      <c r="C57" s="431">
        <v>39.200000000000003</v>
      </c>
      <c r="D57" s="431">
        <v>41.792105263000003</v>
      </c>
      <c r="E57" s="431">
        <v>36.076086957000001</v>
      </c>
      <c r="F57" s="431">
        <v>54.552500000000002</v>
      </c>
      <c r="G57" s="431">
        <v>55.416666667000001</v>
      </c>
      <c r="H57" s="431">
        <v>71.521428571000001</v>
      </c>
      <c r="I57" s="431">
        <v>84.98</v>
      </c>
      <c r="J57" s="431">
        <v>113.96391303999999</v>
      </c>
      <c r="K57" s="431">
        <v>185.8</v>
      </c>
      <c r="L57" s="431">
        <v>63.321428570999998</v>
      </c>
      <c r="M57" s="431">
        <v>74.605263158</v>
      </c>
      <c r="N57" s="431">
        <v>252.42047618999999</v>
      </c>
      <c r="O57" s="431">
        <v>128.33750000000001</v>
      </c>
      <c r="P57" s="431">
        <v>64.715789474000005</v>
      </c>
      <c r="Q57" s="431">
        <v>59.52173913</v>
      </c>
      <c r="R57" s="431">
        <v>50.842105263000001</v>
      </c>
      <c r="S57" s="431">
        <v>19.155454545000001</v>
      </c>
      <c r="T57" s="431">
        <v>24.795454544999998</v>
      </c>
      <c r="U57" s="431">
        <v>96.09</v>
      </c>
      <c r="V57" s="431">
        <v>82.195652174000003</v>
      </c>
      <c r="W57" s="431">
        <v>37.575000000000003</v>
      </c>
      <c r="X57" s="431">
        <v>52.988636364000001</v>
      </c>
      <c r="Y57" s="431">
        <v>55.592631578999999</v>
      </c>
      <c r="Z57" s="431">
        <v>41.725000000000001</v>
      </c>
      <c r="AA57" s="431">
        <v>51.699047618999998</v>
      </c>
      <c r="AB57" s="431">
        <v>27.398</v>
      </c>
      <c r="AC57" s="431">
        <v>9.75</v>
      </c>
      <c r="AD57" s="431">
        <v>0.82954545454999995</v>
      </c>
      <c r="AE57" s="431">
        <v>5.375</v>
      </c>
      <c r="AF57" s="431">
        <v>27.457368421000002</v>
      </c>
      <c r="AG57" s="431">
        <v>65</v>
      </c>
      <c r="AH57" s="431">
        <v>45.765000000000001</v>
      </c>
      <c r="AI57" s="431">
        <v>39.75</v>
      </c>
      <c r="AJ57" s="431">
        <v>36.840909091</v>
      </c>
      <c r="AK57" s="431">
        <v>29.861111111</v>
      </c>
      <c r="AL57" s="431">
        <v>38.238095238</v>
      </c>
      <c r="AM57" s="431">
        <v>38.75</v>
      </c>
      <c r="AN57" s="431">
        <v>25.342105263000001</v>
      </c>
      <c r="AO57" s="431">
        <v>19.535714286000001</v>
      </c>
      <c r="AP57" s="431">
        <v>16.02</v>
      </c>
      <c r="AQ57" s="431">
        <v>19.857142856999999</v>
      </c>
      <c r="AR57" s="431">
        <v>34.475000000000001</v>
      </c>
      <c r="AS57" s="431">
        <v>36.286363635999997</v>
      </c>
      <c r="AT57" s="431">
        <v>42.559523810000002</v>
      </c>
      <c r="AU57" s="431">
        <v>38.476190475999999</v>
      </c>
      <c r="AV57" s="431">
        <v>29.902173912999999</v>
      </c>
      <c r="AW57" s="431">
        <v>38.267647058999998</v>
      </c>
      <c r="AX57" s="431">
        <v>37.642857143000001</v>
      </c>
      <c r="AY57" s="431">
        <v>33.815789473999999</v>
      </c>
      <c r="AZ57" s="886">
        <v>21.578947368000001</v>
      </c>
      <c r="BA57" s="886">
        <v>14.227272727000001</v>
      </c>
      <c r="BB57" s="886">
        <v>5.2142857142999999</v>
      </c>
      <c r="BC57" s="886">
        <v>6.0875000000000004</v>
      </c>
      <c r="BD57" s="378">
        <v>24.14095</v>
      </c>
      <c r="BE57" s="378">
        <v>29.905280000000001</v>
      </c>
      <c r="BF57" s="378">
        <v>33.628740000000001</v>
      </c>
      <c r="BG57" s="378">
        <v>30.03435</v>
      </c>
      <c r="BH57" s="378">
        <v>27.714549999999999</v>
      </c>
      <c r="BI57" s="378">
        <v>27.709700000000002</v>
      </c>
      <c r="BJ57" s="378">
        <v>31.52431</v>
      </c>
      <c r="BK57" s="378">
        <v>35.272309999999997</v>
      </c>
      <c r="BL57" s="378">
        <v>24.764209999999999</v>
      </c>
      <c r="BM57" s="378">
        <v>21.200479999999999</v>
      </c>
      <c r="BN57" s="378">
        <v>19.20712</v>
      </c>
      <c r="BO57" s="378">
        <v>20.38542</v>
      </c>
      <c r="BP57" s="378">
        <v>24.46959</v>
      </c>
      <c r="BQ57" s="378">
        <v>30.98123</v>
      </c>
      <c r="BR57" s="378">
        <v>32.673369999999998</v>
      </c>
      <c r="BS57" s="378">
        <v>29.244800000000001</v>
      </c>
      <c r="BT57" s="378">
        <v>24.673359999999999</v>
      </c>
      <c r="BU57" s="378">
        <v>25.270330000000001</v>
      </c>
      <c r="BV57" s="378">
        <v>30.182289999999998</v>
      </c>
    </row>
    <row r="58" spans="1:74" s="336" customFormat="1" ht="12" customHeight="1" x14ac:dyDescent="0.2">
      <c r="A58" s="335"/>
      <c r="B58" s="1061" t="s">
        <v>1415</v>
      </c>
      <c r="C58" s="1062"/>
      <c r="D58" s="1062"/>
      <c r="E58" s="1062"/>
      <c r="F58" s="1062"/>
      <c r="G58" s="1062"/>
      <c r="H58" s="1062"/>
      <c r="I58" s="1062"/>
      <c r="J58" s="1062"/>
      <c r="K58" s="1062"/>
      <c r="L58" s="1062"/>
      <c r="M58" s="1062"/>
      <c r="N58" s="1062"/>
      <c r="O58" s="1062"/>
      <c r="P58" s="1062"/>
      <c r="Q58" s="1062"/>
      <c r="R58" s="780"/>
      <c r="AY58" s="339"/>
      <c r="AZ58" s="339"/>
      <c r="BA58" s="339"/>
      <c r="BB58" s="339"/>
      <c r="BC58" s="339"/>
      <c r="BD58" s="339"/>
      <c r="BE58" s="339"/>
      <c r="BF58" s="339"/>
      <c r="BG58" s="339"/>
      <c r="BH58" s="339"/>
      <c r="BI58" s="339"/>
    </row>
    <row r="59" spans="1:74" s="180" customFormat="1" ht="12" customHeight="1" x14ac:dyDescent="0.2">
      <c r="A59" s="179"/>
      <c r="B59" s="1049" t="s">
        <v>1416</v>
      </c>
      <c r="C59" s="992"/>
      <c r="D59" s="992"/>
      <c r="E59" s="992"/>
      <c r="F59" s="992"/>
      <c r="G59" s="992"/>
      <c r="H59" s="992"/>
      <c r="I59" s="992"/>
      <c r="J59" s="992"/>
      <c r="K59" s="992"/>
      <c r="L59" s="992"/>
      <c r="M59" s="992"/>
      <c r="N59" s="992"/>
      <c r="O59" s="992"/>
      <c r="P59" s="992"/>
      <c r="Q59" s="993"/>
      <c r="R59" s="780"/>
      <c r="AY59" s="669"/>
      <c r="AZ59" s="669"/>
      <c r="BA59" s="669"/>
      <c r="BB59" s="669"/>
      <c r="BC59" s="669"/>
      <c r="BD59" s="669"/>
      <c r="BE59" s="669"/>
      <c r="BF59" s="669"/>
      <c r="BG59" s="669"/>
      <c r="BH59" s="669"/>
      <c r="BI59" s="669"/>
      <c r="BJ59" s="207"/>
    </row>
    <row r="60" spans="1:74" s="180" customFormat="1" ht="12" customHeight="1" x14ac:dyDescent="0.2">
      <c r="A60" s="179"/>
      <c r="B60" s="1060" t="s">
        <v>1417</v>
      </c>
      <c r="C60" s="1060"/>
      <c r="D60" s="1060"/>
      <c r="E60" s="1060"/>
      <c r="F60" s="1060"/>
      <c r="G60" s="1060"/>
      <c r="H60" s="1060"/>
      <c r="I60" s="1060"/>
      <c r="J60" s="1060"/>
      <c r="K60" s="1060"/>
      <c r="L60" s="1060"/>
      <c r="M60" s="1060"/>
      <c r="N60" s="1060"/>
      <c r="O60" s="1060"/>
      <c r="P60" s="1060"/>
      <c r="Q60" s="1060"/>
      <c r="R60" s="780"/>
      <c r="AY60" s="669"/>
      <c r="AZ60" s="669"/>
      <c r="BA60" s="669"/>
      <c r="BB60" s="669"/>
      <c r="BC60" s="669"/>
      <c r="BD60" s="670"/>
      <c r="BE60" s="670"/>
      <c r="BF60" s="670"/>
      <c r="BG60" s="669"/>
      <c r="BH60" s="669"/>
      <c r="BI60" s="669"/>
      <c r="BJ60" s="207"/>
    </row>
    <row r="61" spans="1:74" s="180" customFormat="1" ht="24" customHeight="1" x14ac:dyDescent="0.2">
      <c r="A61" s="181"/>
      <c r="B61" s="1049" t="s">
        <v>1425</v>
      </c>
      <c r="C61" s="992"/>
      <c r="D61" s="992"/>
      <c r="E61" s="992"/>
      <c r="F61" s="992"/>
      <c r="G61" s="992"/>
      <c r="H61" s="992"/>
      <c r="I61" s="992"/>
      <c r="J61" s="992"/>
      <c r="K61" s="992"/>
      <c r="L61" s="992"/>
      <c r="M61" s="992"/>
      <c r="N61" s="992"/>
      <c r="O61" s="992"/>
      <c r="P61" s="992"/>
      <c r="Q61" s="993"/>
      <c r="R61" s="780"/>
      <c r="AY61" s="669"/>
      <c r="AZ61" s="669"/>
      <c r="BA61" s="669"/>
      <c r="BB61" s="669"/>
      <c r="BC61" s="669"/>
      <c r="BD61" s="670"/>
      <c r="BE61" s="670"/>
      <c r="BF61" s="670"/>
      <c r="BG61" s="669"/>
      <c r="BH61" s="669"/>
      <c r="BI61" s="669"/>
      <c r="BJ61" s="207"/>
    </row>
    <row r="62" spans="1:74" s="180" customFormat="1" ht="12.75" hidden="1" x14ac:dyDescent="0.2">
      <c r="A62" s="181"/>
      <c r="B62" s="1049" t="s">
        <v>1581</v>
      </c>
      <c r="C62" s="992"/>
      <c r="D62" s="992"/>
      <c r="E62" s="992"/>
      <c r="F62" s="992"/>
      <c r="G62" s="992"/>
      <c r="H62" s="992"/>
      <c r="I62" s="992"/>
      <c r="J62" s="992"/>
      <c r="K62" s="992"/>
      <c r="L62" s="992"/>
      <c r="M62" s="992"/>
      <c r="N62" s="992"/>
      <c r="O62" s="992"/>
      <c r="P62" s="992"/>
      <c r="Q62" s="993"/>
      <c r="R62" s="780"/>
      <c r="AY62" s="669"/>
      <c r="AZ62" s="669"/>
      <c r="BA62" s="669"/>
      <c r="BB62" s="669"/>
      <c r="BC62" s="669"/>
      <c r="BD62" s="670"/>
      <c r="BE62" s="670"/>
      <c r="BF62" s="670"/>
      <c r="BG62" s="669"/>
      <c r="BH62" s="669"/>
      <c r="BI62" s="669"/>
      <c r="BJ62" s="207"/>
    </row>
    <row r="63" spans="1:74" s="180" customFormat="1" ht="12" customHeight="1" x14ac:dyDescent="0.2">
      <c r="A63" s="181"/>
      <c r="B63" s="773" t="s">
        <v>808</v>
      </c>
      <c r="C63" s="773"/>
      <c r="D63" s="773"/>
      <c r="E63" s="773"/>
      <c r="F63" s="773"/>
      <c r="G63" s="773"/>
      <c r="H63" s="774"/>
      <c r="I63" s="773"/>
      <c r="J63" s="773"/>
      <c r="K63" s="773"/>
      <c r="L63" s="773"/>
      <c r="M63" s="773"/>
      <c r="N63" s="773"/>
      <c r="O63" s="773"/>
      <c r="P63" s="773"/>
      <c r="Q63" s="773"/>
      <c r="R63" s="775"/>
      <c r="AY63" s="669"/>
      <c r="AZ63" s="669"/>
      <c r="BA63" s="669"/>
      <c r="BB63" s="669"/>
      <c r="BC63" s="669"/>
      <c r="BD63" s="670"/>
      <c r="BE63" s="670"/>
      <c r="BF63" s="670"/>
      <c r="BG63" s="669"/>
      <c r="BH63" s="669"/>
      <c r="BI63" s="669"/>
      <c r="BJ63" s="207"/>
    </row>
    <row r="64" spans="1:74" s="180" customFormat="1" ht="12" customHeight="1" x14ac:dyDescent="0.2">
      <c r="A64" s="181"/>
      <c r="B64" s="960" t="str">
        <f>Dates!$G$2</f>
        <v>EIA completed modeling and analysis for this report on Thursday, June 4, 2026.</v>
      </c>
      <c r="C64" s="961"/>
      <c r="D64" s="961"/>
      <c r="E64" s="961"/>
      <c r="F64" s="961"/>
      <c r="G64" s="961"/>
      <c r="H64" s="961"/>
      <c r="I64" s="961"/>
      <c r="J64" s="961"/>
      <c r="K64" s="961"/>
      <c r="L64" s="961"/>
      <c r="M64" s="961"/>
      <c r="N64" s="961"/>
      <c r="O64" s="961"/>
      <c r="P64" s="961"/>
      <c r="Q64" s="961"/>
      <c r="R64" s="776"/>
      <c r="AY64" s="669"/>
      <c r="AZ64" s="669"/>
      <c r="BA64" s="669"/>
      <c r="BB64" s="669"/>
      <c r="BC64" s="669"/>
      <c r="BD64" s="670"/>
      <c r="BE64" s="670"/>
      <c r="BF64" s="670"/>
      <c r="BG64" s="669"/>
      <c r="BH64" s="669"/>
      <c r="BI64" s="669"/>
      <c r="BJ64" s="207"/>
    </row>
    <row r="65" spans="1:74" s="112" customFormat="1" ht="12" customHeight="1" x14ac:dyDescent="0.2">
      <c r="A65" s="50"/>
      <c r="B65" s="996" t="s">
        <v>1402</v>
      </c>
      <c r="C65" s="963"/>
      <c r="D65" s="963"/>
      <c r="E65" s="963"/>
      <c r="F65" s="963"/>
      <c r="G65" s="963"/>
      <c r="H65" s="963"/>
      <c r="I65" s="963"/>
      <c r="J65" s="963"/>
      <c r="K65" s="963"/>
      <c r="L65" s="963"/>
      <c r="M65" s="963"/>
      <c r="N65" s="963"/>
      <c r="O65" s="963"/>
      <c r="P65" s="963"/>
      <c r="Q65" s="963"/>
      <c r="R65" s="780"/>
      <c r="AY65" s="828"/>
      <c r="AZ65" s="828"/>
      <c r="BA65" s="828"/>
      <c r="BB65" s="828"/>
      <c r="BC65" s="828"/>
      <c r="BD65" s="668"/>
      <c r="BE65" s="668"/>
      <c r="BF65" s="668"/>
      <c r="BG65" s="828"/>
      <c r="BH65" s="828"/>
      <c r="BI65" s="828"/>
      <c r="BJ65" s="206"/>
    </row>
    <row r="66" spans="1:74" s="180" customFormat="1" ht="12" customHeight="1" x14ac:dyDescent="0.2">
      <c r="A66" s="181"/>
      <c r="B66" s="962" t="s">
        <v>798</v>
      </c>
      <c r="C66" s="963"/>
      <c r="D66" s="963"/>
      <c r="E66" s="963"/>
      <c r="F66" s="963"/>
      <c r="G66" s="963"/>
      <c r="H66" s="963"/>
      <c r="I66" s="963"/>
      <c r="J66" s="963"/>
      <c r="K66" s="963"/>
      <c r="L66" s="963"/>
      <c r="M66" s="963"/>
      <c r="N66" s="963"/>
      <c r="O66" s="963"/>
      <c r="P66" s="963"/>
      <c r="Q66" s="963"/>
      <c r="R66" s="780"/>
      <c r="AY66" s="669"/>
      <c r="AZ66" s="669"/>
      <c r="BA66" s="669"/>
      <c r="BB66" s="669"/>
      <c r="BC66" s="669"/>
      <c r="BD66" s="670"/>
      <c r="BE66" s="670"/>
      <c r="BF66" s="670"/>
      <c r="BG66" s="669"/>
      <c r="BH66" s="669"/>
      <c r="BI66" s="669"/>
      <c r="BJ66" s="207"/>
    </row>
    <row r="67" spans="1:74" s="180" customFormat="1" ht="12.75" x14ac:dyDescent="0.2">
      <c r="A67" s="181"/>
      <c r="B67" s="962" t="s">
        <v>66</v>
      </c>
      <c r="C67" s="963"/>
      <c r="D67" s="963"/>
      <c r="E67" s="963"/>
      <c r="F67" s="963"/>
      <c r="G67" s="963"/>
      <c r="H67" s="963"/>
      <c r="I67" s="963"/>
      <c r="J67" s="963"/>
      <c r="K67" s="963"/>
      <c r="L67" s="963"/>
      <c r="M67" s="963"/>
      <c r="N67" s="963"/>
      <c r="O67" s="963"/>
      <c r="P67" s="963"/>
      <c r="Q67" s="963"/>
      <c r="R67" s="780"/>
      <c r="AY67" s="669"/>
      <c r="AZ67" s="669"/>
      <c r="BA67" s="669"/>
      <c r="BB67" s="669"/>
      <c r="BC67" s="669"/>
      <c r="BD67" s="670"/>
      <c r="BE67" s="670"/>
      <c r="BF67" s="670"/>
      <c r="BG67" s="669"/>
      <c r="BH67" s="669"/>
      <c r="BI67" s="669"/>
      <c r="BJ67" s="207"/>
    </row>
    <row r="68" spans="1:74" s="180" customFormat="1" x14ac:dyDescent="0.2">
      <c r="A68" s="181"/>
      <c r="B68" s="988" t="s">
        <v>821</v>
      </c>
      <c r="C68" s="988"/>
      <c r="D68" s="988"/>
      <c r="E68" s="988"/>
      <c r="F68" s="988"/>
      <c r="G68" s="988"/>
      <c r="H68" s="988"/>
      <c r="I68" s="988"/>
      <c r="J68" s="988"/>
      <c r="K68" s="988"/>
      <c r="L68" s="988"/>
      <c r="M68" s="988"/>
      <c r="N68" s="988"/>
      <c r="O68" s="988"/>
      <c r="P68" s="988"/>
      <c r="Q68" s="988"/>
      <c r="R68" s="988"/>
      <c r="AY68" s="669"/>
      <c r="AZ68" s="669"/>
      <c r="BA68" s="669"/>
      <c r="BB68" s="669"/>
      <c r="BC68" s="669"/>
      <c r="BD68" s="670"/>
      <c r="BE68" s="670"/>
      <c r="BF68" s="670"/>
      <c r="BG68" s="669"/>
      <c r="BH68" s="669"/>
      <c r="BI68" s="669"/>
      <c r="BJ68" s="207"/>
    </row>
    <row r="69" spans="1:74" s="180" customFormat="1" ht="24.75" customHeight="1" x14ac:dyDescent="0.2">
      <c r="A69" s="179"/>
      <c r="B69" s="1063" t="s">
        <v>1599</v>
      </c>
      <c r="C69" s="992"/>
      <c r="D69" s="992"/>
      <c r="E69" s="992"/>
      <c r="F69" s="992"/>
      <c r="G69" s="992"/>
      <c r="H69" s="992"/>
      <c r="I69" s="992"/>
      <c r="J69" s="992"/>
      <c r="K69" s="992"/>
      <c r="L69" s="992"/>
      <c r="M69" s="992"/>
      <c r="N69" s="992"/>
      <c r="O69" s="992"/>
      <c r="P69" s="992"/>
      <c r="Q69" s="993"/>
      <c r="R69" s="780"/>
      <c r="AY69" s="669"/>
      <c r="AZ69" s="669"/>
      <c r="BA69" s="669"/>
      <c r="BB69" s="669"/>
      <c r="BC69" s="669"/>
      <c r="BD69" s="670"/>
      <c r="BE69" s="670"/>
      <c r="BF69" s="670"/>
      <c r="BG69" s="669"/>
      <c r="BH69" s="669"/>
      <c r="BI69" s="669"/>
      <c r="BJ69" s="207"/>
    </row>
    <row r="70" spans="1:74" s="180" customFormat="1" ht="14.25" x14ac:dyDescent="0.2">
      <c r="A70" s="179"/>
      <c r="B70" s="991" t="s">
        <v>799</v>
      </c>
      <c r="C70" s="993"/>
      <c r="D70" s="993"/>
      <c r="E70" s="993"/>
      <c r="F70" s="993"/>
      <c r="G70" s="993"/>
      <c r="H70" s="993"/>
      <c r="I70" s="993"/>
      <c r="J70" s="993"/>
      <c r="K70" s="993"/>
      <c r="L70" s="993"/>
      <c r="M70" s="993"/>
      <c r="N70" s="993"/>
      <c r="O70" s="993"/>
      <c r="P70" s="993"/>
      <c r="Q70" s="1064"/>
      <c r="R70" s="780"/>
      <c r="AY70" s="669"/>
      <c r="AZ70" s="669"/>
      <c r="BA70" s="669"/>
      <c r="BB70" s="669"/>
      <c r="BC70" s="669"/>
      <c r="BD70" s="670"/>
      <c r="BE70" s="670"/>
      <c r="BF70" s="670"/>
      <c r="BG70" s="669"/>
      <c r="BH70" s="669"/>
      <c r="BI70" s="669"/>
      <c r="BJ70" s="207"/>
    </row>
    <row r="71" spans="1:74" s="180" customFormat="1" ht="12" customHeight="1" x14ac:dyDescent="0.2">
      <c r="A71" s="179"/>
      <c r="B71" s="1065" t="s">
        <v>823</v>
      </c>
      <c r="C71" s="993"/>
      <c r="D71" s="993"/>
      <c r="E71" s="993"/>
      <c r="F71" s="993"/>
      <c r="G71" s="993"/>
      <c r="H71" s="993"/>
      <c r="I71" s="993"/>
      <c r="J71" s="993"/>
      <c r="K71" s="993"/>
      <c r="L71" s="993"/>
      <c r="M71" s="993"/>
      <c r="N71" s="993"/>
      <c r="O71" s="993"/>
      <c r="P71" s="993"/>
      <c r="Q71" s="993"/>
      <c r="R71" s="780"/>
      <c r="AY71" s="669"/>
      <c r="AZ71" s="669"/>
      <c r="BA71" s="669"/>
      <c r="BB71" s="669"/>
      <c r="BC71" s="669"/>
      <c r="BD71" s="670"/>
      <c r="BE71" s="670"/>
      <c r="BF71" s="670"/>
      <c r="BG71" s="669"/>
      <c r="BH71" s="669"/>
      <c r="BI71" s="669"/>
      <c r="BJ71" s="207"/>
    </row>
    <row r="72" spans="1:74" s="182" customFormat="1" ht="12" customHeight="1" x14ac:dyDescent="0.2">
      <c r="A72" s="49"/>
      <c r="B72" s="966"/>
      <c r="C72" s="968"/>
      <c r="D72" s="968"/>
      <c r="E72" s="968"/>
      <c r="F72" s="968"/>
      <c r="G72" s="968"/>
      <c r="H72" s="968"/>
      <c r="I72" s="968"/>
      <c r="J72" s="968"/>
      <c r="K72" s="968"/>
      <c r="L72" s="968"/>
      <c r="M72" s="968"/>
      <c r="N72" s="968"/>
      <c r="O72" s="968"/>
      <c r="P72" s="968"/>
      <c r="Q72" s="967"/>
      <c r="AY72" s="829"/>
      <c r="AZ72" s="829"/>
      <c r="BA72" s="829"/>
      <c r="BB72" s="829"/>
      <c r="BC72" s="829"/>
      <c r="BD72" s="671"/>
      <c r="BE72" s="671"/>
      <c r="BF72" s="671"/>
      <c r="BG72" s="829"/>
      <c r="BH72" s="829"/>
      <c r="BI72" s="829"/>
      <c r="BJ72" s="203"/>
    </row>
    <row r="73" spans="1:74" ht="12.6" customHeight="1" x14ac:dyDescent="0.2">
      <c r="B73" s="966"/>
      <c r="C73" s="967"/>
      <c r="D73" s="967"/>
      <c r="E73" s="967"/>
      <c r="F73" s="967"/>
      <c r="G73" s="967"/>
      <c r="H73" s="967"/>
      <c r="I73" s="967"/>
      <c r="J73" s="967"/>
      <c r="K73" s="967"/>
      <c r="L73" s="967"/>
      <c r="M73" s="967"/>
      <c r="N73" s="967"/>
      <c r="O73" s="967"/>
      <c r="P73" s="967"/>
      <c r="Q73" s="990"/>
      <c r="BK73" s="142"/>
      <c r="BL73" s="142"/>
      <c r="BM73" s="142"/>
      <c r="BN73" s="142"/>
      <c r="BO73" s="142"/>
      <c r="BP73" s="142"/>
      <c r="BQ73" s="142"/>
      <c r="BR73" s="142"/>
      <c r="BS73" s="142"/>
      <c r="BT73" s="142"/>
      <c r="BU73" s="142"/>
      <c r="BV73" s="142"/>
    </row>
    <row r="74" spans="1:74" ht="12.6" customHeight="1" x14ac:dyDescent="0.2">
      <c r="B74" s="1006"/>
      <c r="C74" s="990"/>
      <c r="D74" s="990"/>
      <c r="E74" s="990"/>
      <c r="F74" s="990"/>
      <c r="G74" s="990"/>
      <c r="H74" s="990"/>
      <c r="I74" s="990"/>
      <c r="J74" s="990"/>
      <c r="K74" s="990"/>
      <c r="L74" s="990"/>
      <c r="M74" s="990"/>
      <c r="N74" s="990"/>
      <c r="O74" s="990"/>
      <c r="P74" s="990"/>
      <c r="Q74" s="990"/>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row r="168" spans="63:74" x14ac:dyDescent="0.2">
      <c r="BK168" s="142"/>
      <c r="BL168" s="142"/>
      <c r="BM168" s="142"/>
      <c r="BN168" s="142"/>
      <c r="BO168" s="142"/>
      <c r="BP168" s="142"/>
      <c r="BQ168" s="142"/>
      <c r="BR168" s="142"/>
      <c r="BS168" s="142"/>
      <c r="BT168" s="142"/>
      <c r="BU168" s="142"/>
      <c r="BV168" s="142"/>
    </row>
  </sheetData>
  <mergeCells count="24">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 ref="AY3:BJ3"/>
    <mergeCell ref="BK3:BV3"/>
    <mergeCell ref="B66:Q66"/>
    <mergeCell ref="B60:Q60"/>
    <mergeCell ref="B58:Q58"/>
    <mergeCell ref="O3:Z3"/>
    <mergeCell ref="AA3:AL3"/>
    <mergeCell ref="B62:Q62"/>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O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0" customWidth="1"/>
    <col min="56" max="58" width="6.5703125" style="672" customWidth="1"/>
    <col min="59" max="61" width="6.5703125" style="830" customWidth="1"/>
    <col min="62" max="62" width="6.5703125" style="141" customWidth="1"/>
    <col min="63" max="74" width="6.5703125" style="55" customWidth="1"/>
    <col min="75" max="16384" width="9.5703125" style="55"/>
  </cols>
  <sheetData>
    <row r="1" spans="1:74" ht="15.6" customHeight="1" x14ac:dyDescent="0.2">
      <c r="A1" s="976" t="s">
        <v>477</v>
      </c>
      <c r="B1" s="1068" t="s">
        <v>756</v>
      </c>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1069"/>
      <c r="AE1" s="1069"/>
      <c r="AF1" s="1069"/>
      <c r="AG1" s="1069"/>
      <c r="AH1" s="1069"/>
      <c r="AI1" s="1069"/>
      <c r="AJ1" s="1069"/>
      <c r="AK1" s="1069"/>
      <c r="AL1" s="1069"/>
    </row>
    <row r="2" spans="1:74" ht="13.35" customHeight="1"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915"/>
      <c r="BA5" s="915"/>
      <c r="BB5" s="915"/>
      <c r="BC5" s="915"/>
      <c r="BD5" s="458"/>
      <c r="BE5" s="458"/>
      <c r="BF5" s="45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636</v>
      </c>
      <c r="B6" s="738" t="s">
        <v>1378</v>
      </c>
      <c r="C6" s="299">
        <v>338.65604765</v>
      </c>
      <c r="D6" s="299">
        <v>305.86307081000001</v>
      </c>
      <c r="E6" s="299">
        <v>304.30002737000001</v>
      </c>
      <c r="F6" s="299">
        <v>284.93286511999997</v>
      </c>
      <c r="G6" s="299">
        <v>309.69695281999998</v>
      </c>
      <c r="H6" s="299">
        <v>347.10633182999999</v>
      </c>
      <c r="I6" s="299">
        <v>389.21417422000002</v>
      </c>
      <c r="J6" s="299">
        <v>389.62627773999998</v>
      </c>
      <c r="K6" s="299">
        <v>340.54384024000001</v>
      </c>
      <c r="L6" s="299">
        <v>297.19594481000001</v>
      </c>
      <c r="M6" s="299">
        <v>292.25774618999998</v>
      </c>
      <c r="N6" s="299">
        <v>327.77578431000001</v>
      </c>
      <c r="O6" s="299">
        <v>325.41464459000002</v>
      </c>
      <c r="P6" s="299">
        <v>292.94566495999999</v>
      </c>
      <c r="Q6" s="299">
        <v>306.45394307999999</v>
      </c>
      <c r="R6" s="299">
        <v>280.81114563</v>
      </c>
      <c r="S6" s="299">
        <v>298.70556714999998</v>
      </c>
      <c r="T6" s="299">
        <v>328.79808223999999</v>
      </c>
      <c r="U6" s="299">
        <v>387.25610575000002</v>
      </c>
      <c r="V6" s="299">
        <v>392.43603512999999</v>
      </c>
      <c r="W6" s="299">
        <v>346.47644131999999</v>
      </c>
      <c r="X6" s="299">
        <v>308.06540884999998</v>
      </c>
      <c r="Y6" s="299">
        <v>294.24848335000001</v>
      </c>
      <c r="Z6" s="299">
        <v>312.64183413000001</v>
      </c>
      <c r="AA6" s="299">
        <v>343.71651873000002</v>
      </c>
      <c r="AB6" s="299">
        <v>303.25834405000001</v>
      </c>
      <c r="AC6" s="299">
        <v>297.27827827999999</v>
      </c>
      <c r="AD6" s="299">
        <v>286.25679795000002</v>
      </c>
      <c r="AE6" s="299">
        <v>313.96145595000002</v>
      </c>
      <c r="AF6" s="299">
        <v>355.88196768</v>
      </c>
      <c r="AG6" s="299">
        <v>397.87258637000002</v>
      </c>
      <c r="AH6" s="299">
        <v>394.19946302</v>
      </c>
      <c r="AI6" s="299">
        <v>343.07070770000001</v>
      </c>
      <c r="AJ6" s="299">
        <v>315.90198351999999</v>
      </c>
      <c r="AK6" s="299">
        <v>295.79604239999998</v>
      </c>
      <c r="AL6" s="299">
        <v>328.18769680000003</v>
      </c>
      <c r="AM6" s="299">
        <v>361.98107067000001</v>
      </c>
      <c r="AN6" s="299">
        <v>320.56101751</v>
      </c>
      <c r="AO6" s="299">
        <v>307.24125937000002</v>
      </c>
      <c r="AP6" s="299">
        <v>294.84637762</v>
      </c>
      <c r="AQ6" s="299">
        <v>312.48873369</v>
      </c>
      <c r="AR6" s="299">
        <v>357.10037978999998</v>
      </c>
      <c r="AS6" s="299">
        <v>407.62971622999999</v>
      </c>
      <c r="AT6" s="299">
        <v>392.63089488999998</v>
      </c>
      <c r="AU6" s="299">
        <v>346.20217063000001</v>
      </c>
      <c r="AV6" s="299">
        <v>320.58800986</v>
      </c>
      <c r="AW6" s="299">
        <v>299.02180757000002</v>
      </c>
      <c r="AX6" s="299">
        <v>337.71572591</v>
      </c>
      <c r="AY6" s="299">
        <v>355.94017092000001</v>
      </c>
      <c r="AZ6" s="892">
        <v>323.03452278999998</v>
      </c>
      <c r="BA6" s="892">
        <v>314.30822664999999</v>
      </c>
      <c r="BB6" s="892">
        <v>295.27049615999999</v>
      </c>
      <c r="BC6" s="892">
        <v>316.92365583999998</v>
      </c>
      <c r="BD6" s="462">
        <v>357.26710000000003</v>
      </c>
      <c r="BE6" s="462">
        <v>412.21449999999999</v>
      </c>
      <c r="BF6" s="462">
        <v>417.72879999999998</v>
      </c>
      <c r="BG6" s="462">
        <v>361.3519</v>
      </c>
      <c r="BH6" s="462">
        <v>328.46010000000001</v>
      </c>
      <c r="BI6" s="462">
        <v>308.2783</v>
      </c>
      <c r="BJ6" s="462">
        <v>341.14940000000001</v>
      </c>
      <c r="BK6" s="462">
        <v>355.57150000000001</v>
      </c>
      <c r="BL6" s="462">
        <v>325.41149999999999</v>
      </c>
      <c r="BM6" s="462">
        <v>324.76979999999998</v>
      </c>
      <c r="BN6" s="462">
        <v>308.65159999999997</v>
      </c>
      <c r="BO6" s="462">
        <v>331.37509999999997</v>
      </c>
      <c r="BP6" s="462">
        <v>374.42930000000001</v>
      </c>
      <c r="BQ6" s="462">
        <v>427.35550000000001</v>
      </c>
      <c r="BR6" s="462">
        <v>430.63310000000001</v>
      </c>
      <c r="BS6" s="462">
        <v>372.40219999999999</v>
      </c>
      <c r="BT6" s="462">
        <v>338.33699999999999</v>
      </c>
      <c r="BU6" s="462">
        <v>317.1848</v>
      </c>
      <c r="BV6" s="462">
        <v>350.4708</v>
      </c>
    </row>
    <row r="7" spans="1:74" ht="11.1" customHeight="1" x14ac:dyDescent="0.2">
      <c r="A7" s="54" t="s">
        <v>626</v>
      </c>
      <c r="B7" s="736" t="s">
        <v>1001</v>
      </c>
      <c r="C7" s="452">
        <v>10.41702776</v>
      </c>
      <c r="D7" s="452">
        <v>9.5267438900000005</v>
      </c>
      <c r="E7" s="452">
        <v>9.3516091299999999</v>
      </c>
      <c r="F7" s="452">
        <v>8.6710053400000007</v>
      </c>
      <c r="G7" s="452">
        <v>8.7275764099999993</v>
      </c>
      <c r="H7" s="452">
        <v>9.0606487700000002</v>
      </c>
      <c r="I7" s="452">
        <v>11.1310389</v>
      </c>
      <c r="J7" s="452">
        <v>11.481671860000001</v>
      </c>
      <c r="K7" s="452">
        <v>9.5333639100000003</v>
      </c>
      <c r="L7" s="452">
        <v>8.4980085400000007</v>
      </c>
      <c r="M7" s="452">
        <v>8.5209244399999999</v>
      </c>
      <c r="N7" s="452">
        <v>9.5715591500000006</v>
      </c>
      <c r="O7" s="452">
        <v>9.7749188700000005</v>
      </c>
      <c r="P7" s="452">
        <v>9.1573613900000002</v>
      </c>
      <c r="Q7" s="452">
        <v>9.1614414800000006</v>
      </c>
      <c r="R7" s="452">
        <v>8.0779504200000005</v>
      </c>
      <c r="S7" s="452">
        <v>8.2633916500000009</v>
      </c>
      <c r="T7" s="452">
        <v>8.8696297299999998</v>
      </c>
      <c r="U7" s="452">
        <v>11.301378120000001</v>
      </c>
      <c r="V7" s="452">
        <v>10.549009160000001</v>
      </c>
      <c r="W7" s="452">
        <v>9.7467153599999996</v>
      </c>
      <c r="X7" s="452">
        <v>8.5939703900000008</v>
      </c>
      <c r="Y7" s="452">
        <v>8.6649270600000001</v>
      </c>
      <c r="Z7" s="452">
        <v>9.1685984699999992</v>
      </c>
      <c r="AA7" s="452">
        <v>10.1355033</v>
      </c>
      <c r="AB7" s="452">
        <v>9.4093131999999997</v>
      </c>
      <c r="AC7" s="452">
        <v>9.0861166000000004</v>
      </c>
      <c r="AD7" s="452">
        <v>8.4356609700000007</v>
      </c>
      <c r="AE7" s="452">
        <v>8.5640788299999997</v>
      </c>
      <c r="AF7" s="452">
        <v>9.4266772700000008</v>
      </c>
      <c r="AG7" s="452">
        <v>11.059835550000001</v>
      </c>
      <c r="AH7" s="452">
        <v>10.38305602</v>
      </c>
      <c r="AI7" s="452">
        <v>8.8787949400000006</v>
      </c>
      <c r="AJ7" s="452">
        <v>8.5056834299999995</v>
      </c>
      <c r="AK7" s="452">
        <v>8.3713566499999992</v>
      </c>
      <c r="AL7" s="452">
        <v>9.6425972400000006</v>
      </c>
      <c r="AM7" s="452">
        <v>10.661849</v>
      </c>
      <c r="AN7" s="452">
        <v>9.5081597999999996</v>
      </c>
      <c r="AO7" s="452">
        <v>9.0636031999999993</v>
      </c>
      <c r="AP7" s="452">
        <v>8.5489264299999999</v>
      </c>
      <c r="AQ7" s="452">
        <v>8.4017786000000001</v>
      </c>
      <c r="AR7" s="452">
        <v>9.6086107799999994</v>
      </c>
      <c r="AS7" s="452">
        <v>11.666071390000001</v>
      </c>
      <c r="AT7" s="452">
        <v>10.62560759</v>
      </c>
      <c r="AU7" s="452">
        <v>8.9663759400000007</v>
      </c>
      <c r="AV7" s="452">
        <v>8.6498828900000007</v>
      </c>
      <c r="AW7" s="452">
        <v>8.2833042399999997</v>
      </c>
      <c r="AX7" s="452">
        <v>10.34442374</v>
      </c>
      <c r="AY7" s="452">
        <v>10.599690649999999</v>
      </c>
      <c r="AZ7" s="893">
        <v>10.02565704</v>
      </c>
      <c r="BA7" s="893">
        <v>9.6334618899999995</v>
      </c>
      <c r="BB7" s="893">
        <v>8.6100016539999995</v>
      </c>
      <c r="BC7" s="893">
        <v>8.4939998156000005</v>
      </c>
      <c r="BD7" s="456">
        <v>9.3696490000000008</v>
      </c>
      <c r="BE7" s="456">
        <v>11.415469999999999</v>
      </c>
      <c r="BF7" s="456">
        <v>11.422599999999999</v>
      </c>
      <c r="BG7" s="456">
        <v>9.2437909999999999</v>
      </c>
      <c r="BH7" s="456">
        <v>8.6912389999999995</v>
      </c>
      <c r="BI7" s="456">
        <v>8.1586350000000003</v>
      </c>
      <c r="BJ7" s="456">
        <v>9.8673680000000008</v>
      </c>
      <c r="BK7" s="456">
        <v>10.06643</v>
      </c>
      <c r="BL7" s="456">
        <v>9.5042919999999995</v>
      </c>
      <c r="BM7" s="456">
        <v>9.4766270000000006</v>
      </c>
      <c r="BN7" s="456">
        <v>8.6108829999999994</v>
      </c>
      <c r="BO7" s="456">
        <v>8.3184850000000008</v>
      </c>
      <c r="BP7" s="456">
        <v>9.4624000000000006</v>
      </c>
      <c r="BQ7" s="456">
        <v>11.509690000000001</v>
      </c>
      <c r="BR7" s="456">
        <v>11.43047</v>
      </c>
      <c r="BS7" s="456">
        <v>9.2183150000000005</v>
      </c>
      <c r="BT7" s="456">
        <v>8.6537179999999996</v>
      </c>
      <c r="BU7" s="456">
        <v>8.1245700000000003</v>
      </c>
      <c r="BV7" s="456">
        <v>9.8314509999999995</v>
      </c>
    </row>
    <row r="8" spans="1:74" ht="11.1" customHeight="1" x14ac:dyDescent="0.2">
      <c r="A8" s="54" t="s">
        <v>627</v>
      </c>
      <c r="B8" s="737" t="s">
        <v>1002</v>
      </c>
      <c r="C8" s="452">
        <v>32.889607669999997</v>
      </c>
      <c r="D8" s="452">
        <v>29.473402579999998</v>
      </c>
      <c r="E8" s="452">
        <v>28.528399579999999</v>
      </c>
      <c r="F8" s="452">
        <v>26.50325582</v>
      </c>
      <c r="G8" s="452">
        <v>26.812190180000002</v>
      </c>
      <c r="H8" s="452">
        <v>30.38978169</v>
      </c>
      <c r="I8" s="452">
        <v>35.811473280000001</v>
      </c>
      <c r="J8" s="452">
        <v>36.981242469999998</v>
      </c>
      <c r="K8" s="452">
        <v>30.981694310000002</v>
      </c>
      <c r="L8" s="452">
        <v>26.756537779999999</v>
      </c>
      <c r="M8" s="452">
        <v>26.489209450000001</v>
      </c>
      <c r="N8" s="452">
        <v>31.081046390000001</v>
      </c>
      <c r="O8" s="452">
        <v>30.50256757</v>
      </c>
      <c r="P8" s="452">
        <v>27.655944529999999</v>
      </c>
      <c r="Q8" s="452">
        <v>28.543037779999999</v>
      </c>
      <c r="R8" s="452">
        <v>25.422525390000001</v>
      </c>
      <c r="S8" s="452">
        <v>25.817637009999999</v>
      </c>
      <c r="T8" s="452">
        <v>28.07117959</v>
      </c>
      <c r="U8" s="452">
        <v>35.374502980000003</v>
      </c>
      <c r="V8" s="452">
        <v>34.024166270000002</v>
      </c>
      <c r="W8" s="452">
        <v>30.699005570000001</v>
      </c>
      <c r="X8" s="452">
        <v>26.778923899999999</v>
      </c>
      <c r="Y8" s="452">
        <v>27.02582718</v>
      </c>
      <c r="Z8" s="452">
        <v>29.31454931</v>
      </c>
      <c r="AA8" s="452">
        <v>31.426691680000001</v>
      </c>
      <c r="AB8" s="452">
        <v>27.852568359999999</v>
      </c>
      <c r="AC8" s="452">
        <v>27.997250149999999</v>
      </c>
      <c r="AD8" s="452">
        <v>26.154576989999999</v>
      </c>
      <c r="AE8" s="452">
        <v>26.62414047</v>
      </c>
      <c r="AF8" s="452">
        <v>31.023954360000001</v>
      </c>
      <c r="AG8" s="452">
        <v>37.495637039999998</v>
      </c>
      <c r="AH8" s="452">
        <v>35.103499540000001</v>
      </c>
      <c r="AI8" s="452">
        <v>29.325090729999999</v>
      </c>
      <c r="AJ8" s="452">
        <v>26.54140241</v>
      </c>
      <c r="AK8" s="452">
        <v>25.94006869</v>
      </c>
      <c r="AL8" s="452">
        <v>30.69056166</v>
      </c>
      <c r="AM8" s="452">
        <v>33.48369349</v>
      </c>
      <c r="AN8" s="452">
        <v>30.077539949999998</v>
      </c>
      <c r="AO8" s="452">
        <v>28.241172339999999</v>
      </c>
      <c r="AP8" s="452">
        <v>25.84183093</v>
      </c>
      <c r="AQ8" s="452">
        <v>26.178571430000002</v>
      </c>
      <c r="AR8" s="452">
        <v>30.445713170000001</v>
      </c>
      <c r="AS8" s="452">
        <v>38.12849567</v>
      </c>
      <c r="AT8" s="452">
        <v>34.016928610000001</v>
      </c>
      <c r="AU8" s="452">
        <v>28.846576710000001</v>
      </c>
      <c r="AV8" s="452">
        <v>26.95080759</v>
      </c>
      <c r="AW8" s="452">
        <v>25.681721809999999</v>
      </c>
      <c r="AX8" s="452">
        <v>31.978583059999998</v>
      </c>
      <c r="AY8" s="452">
        <v>33.471668530000002</v>
      </c>
      <c r="AZ8" s="893">
        <v>31.098801269999999</v>
      </c>
      <c r="BA8" s="893">
        <v>28.723952359999998</v>
      </c>
      <c r="BB8" s="893">
        <v>25.679999913</v>
      </c>
      <c r="BC8" s="893">
        <v>26.226000240000001</v>
      </c>
      <c r="BD8" s="456">
        <v>30.665140000000001</v>
      </c>
      <c r="BE8" s="456">
        <v>37.180720000000001</v>
      </c>
      <c r="BF8" s="456">
        <v>36.721150000000002</v>
      </c>
      <c r="BG8" s="456">
        <v>30.93872</v>
      </c>
      <c r="BH8" s="456">
        <v>27.757290000000001</v>
      </c>
      <c r="BI8" s="456">
        <v>26.90436</v>
      </c>
      <c r="BJ8" s="456">
        <v>31.28978</v>
      </c>
      <c r="BK8" s="456">
        <v>32.805660000000003</v>
      </c>
      <c r="BL8" s="456">
        <v>29.693629999999999</v>
      </c>
      <c r="BM8" s="456">
        <v>29.080919999999999</v>
      </c>
      <c r="BN8" s="456">
        <v>27.175460000000001</v>
      </c>
      <c r="BO8" s="456">
        <v>27.516729999999999</v>
      </c>
      <c r="BP8" s="456">
        <v>31.567789999999999</v>
      </c>
      <c r="BQ8" s="456">
        <v>38.33466</v>
      </c>
      <c r="BR8" s="456">
        <v>37.542520000000003</v>
      </c>
      <c r="BS8" s="456">
        <v>31.603580000000001</v>
      </c>
      <c r="BT8" s="456">
        <v>28.34198</v>
      </c>
      <c r="BU8" s="456">
        <v>27.472100000000001</v>
      </c>
      <c r="BV8" s="456">
        <v>31.961559999999999</v>
      </c>
    </row>
    <row r="9" spans="1:74" ht="11.1" customHeight="1" x14ac:dyDescent="0.2">
      <c r="A9" s="54" t="s">
        <v>628</v>
      </c>
      <c r="B9" s="736" t="s">
        <v>1003</v>
      </c>
      <c r="C9" s="452">
        <v>49.957606210000002</v>
      </c>
      <c r="D9" s="452">
        <v>44.804513929999999</v>
      </c>
      <c r="E9" s="452">
        <v>45.122487360000001</v>
      </c>
      <c r="F9" s="452">
        <v>40.761284570000001</v>
      </c>
      <c r="G9" s="452">
        <v>43.677433999999998</v>
      </c>
      <c r="H9" s="452">
        <v>49.015164900000002</v>
      </c>
      <c r="I9" s="452">
        <v>53.455370430000002</v>
      </c>
      <c r="J9" s="452">
        <v>53.228968340000002</v>
      </c>
      <c r="K9" s="452">
        <v>45.474497339999999</v>
      </c>
      <c r="L9" s="452">
        <v>40.967489870000001</v>
      </c>
      <c r="M9" s="452">
        <v>41.906779290000003</v>
      </c>
      <c r="N9" s="452">
        <v>47.55926479</v>
      </c>
      <c r="O9" s="452">
        <v>46.772814529999998</v>
      </c>
      <c r="P9" s="452">
        <v>42.041455120000002</v>
      </c>
      <c r="Q9" s="452">
        <v>44.910349789999998</v>
      </c>
      <c r="R9" s="452">
        <v>39.896091679999998</v>
      </c>
      <c r="S9" s="452">
        <v>41.893136200000001</v>
      </c>
      <c r="T9" s="452">
        <v>45.75967138</v>
      </c>
      <c r="U9" s="452">
        <v>52.552421500000001</v>
      </c>
      <c r="V9" s="452">
        <v>51.31759916</v>
      </c>
      <c r="W9" s="452">
        <v>44.936551969999996</v>
      </c>
      <c r="X9" s="452">
        <v>42.486266520000001</v>
      </c>
      <c r="Y9" s="452">
        <v>42.156323380000003</v>
      </c>
      <c r="Z9" s="452">
        <v>44.644464990000003</v>
      </c>
      <c r="AA9" s="452">
        <v>49.096868039999997</v>
      </c>
      <c r="AB9" s="452">
        <v>43.090056609999998</v>
      </c>
      <c r="AC9" s="452">
        <v>43.624653109999997</v>
      </c>
      <c r="AD9" s="452">
        <v>40.632840180000002</v>
      </c>
      <c r="AE9" s="452">
        <v>43.845822939999998</v>
      </c>
      <c r="AF9" s="452">
        <v>49.303069720000003</v>
      </c>
      <c r="AG9" s="452">
        <v>53.199366089999998</v>
      </c>
      <c r="AH9" s="452">
        <v>53.561202629999997</v>
      </c>
      <c r="AI9" s="452">
        <v>46.111841419999998</v>
      </c>
      <c r="AJ9" s="452">
        <v>42.155389419999999</v>
      </c>
      <c r="AK9" s="452">
        <v>41.650011249999999</v>
      </c>
      <c r="AL9" s="452">
        <v>47.165209269999998</v>
      </c>
      <c r="AM9" s="452">
        <v>51.016240119999999</v>
      </c>
      <c r="AN9" s="452">
        <v>45.87170613</v>
      </c>
      <c r="AO9" s="452">
        <v>44.392553069999998</v>
      </c>
      <c r="AP9" s="452">
        <v>41.38495949</v>
      </c>
      <c r="AQ9" s="452">
        <v>42.532004540000003</v>
      </c>
      <c r="AR9" s="452">
        <v>50.285189699999997</v>
      </c>
      <c r="AS9" s="452">
        <v>58.035358799999997</v>
      </c>
      <c r="AT9" s="452">
        <v>53.91490451</v>
      </c>
      <c r="AU9" s="452">
        <v>46.200331720000001</v>
      </c>
      <c r="AV9" s="452">
        <v>44.089819560000002</v>
      </c>
      <c r="AW9" s="452">
        <v>43.389551339999997</v>
      </c>
      <c r="AX9" s="452">
        <v>50.001504590000003</v>
      </c>
      <c r="AY9" s="452">
        <v>51.70065151</v>
      </c>
      <c r="AZ9" s="893">
        <v>46.321268230000001</v>
      </c>
      <c r="BA9" s="893">
        <v>45.911222389999999</v>
      </c>
      <c r="BB9" s="893">
        <v>41.850012589000002</v>
      </c>
      <c r="BC9" s="893">
        <v>43.524002488000001</v>
      </c>
      <c r="BD9" s="456">
        <v>49.691330000000001</v>
      </c>
      <c r="BE9" s="456">
        <v>56.410989999999998</v>
      </c>
      <c r="BF9" s="456">
        <v>56.245449999999998</v>
      </c>
      <c r="BG9" s="456">
        <v>47.287970000000001</v>
      </c>
      <c r="BH9" s="456">
        <v>44.78595</v>
      </c>
      <c r="BI9" s="456">
        <v>44.029690000000002</v>
      </c>
      <c r="BJ9" s="456">
        <v>49.745440000000002</v>
      </c>
      <c r="BK9" s="456">
        <v>51.408650000000002</v>
      </c>
      <c r="BL9" s="456">
        <v>46.61009</v>
      </c>
      <c r="BM9" s="456">
        <v>47.705680000000001</v>
      </c>
      <c r="BN9" s="456">
        <v>43.652189999999997</v>
      </c>
      <c r="BO9" s="456">
        <v>46.058419999999998</v>
      </c>
      <c r="BP9" s="456">
        <v>51.983690000000003</v>
      </c>
      <c r="BQ9" s="456">
        <v>58.205530000000003</v>
      </c>
      <c r="BR9" s="456">
        <v>57.816659999999999</v>
      </c>
      <c r="BS9" s="456">
        <v>48.510980000000004</v>
      </c>
      <c r="BT9" s="456">
        <v>45.953629999999997</v>
      </c>
      <c r="BU9" s="456">
        <v>45.161209999999997</v>
      </c>
      <c r="BV9" s="456">
        <v>50.981929999999998</v>
      </c>
    </row>
    <row r="10" spans="1:74" ht="11.1" customHeight="1" x14ac:dyDescent="0.2">
      <c r="A10" s="54" t="s">
        <v>629</v>
      </c>
      <c r="B10" s="736" t="s">
        <v>1004</v>
      </c>
      <c r="C10" s="452">
        <v>28.41722</v>
      </c>
      <c r="D10" s="452">
        <v>25.88279197</v>
      </c>
      <c r="E10" s="452">
        <v>25.552410259999998</v>
      </c>
      <c r="F10" s="452">
        <v>22.91070487</v>
      </c>
      <c r="G10" s="452">
        <v>24.20940079</v>
      </c>
      <c r="H10" s="452">
        <v>26.979452810000002</v>
      </c>
      <c r="I10" s="452">
        <v>30.351028339999999</v>
      </c>
      <c r="J10" s="452">
        <v>29.921976740000002</v>
      </c>
      <c r="K10" s="452">
        <v>26.258264780000001</v>
      </c>
      <c r="L10" s="452">
        <v>23.29116775</v>
      </c>
      <c r="M10" s="452">
        <v>24.363266190000001</v>
      </c>
      <c r="N10" s="452">
        <v>27.673071709999999</v>
      </c>
      <c r="O10" s="452">
        <v>28.118940779999999</v>
      </c>
      <c r="P10" s="452">
        <v>24.56230502</v>
      </c>
      <c r="Q10" s="452">
        <v>25.680400989999999</v>
      </c>
      <c r="R10" s="452">
        <v>23.047498340000001</v>
      </c>
      <c r="S10" s="452">
        <v>24.242167070000001</v>
      </c>
      <c r="T10" s="452">
        <v>27.212395180000001</v>
      </c>
      <c r="U10" s="452">
        <v>29.498256909999998</v>
      </c>
      <c r="V10" s="452">
        <v>30.404318849999999</v>
      </c>
      <c r="W10" s="452">
        <v>26.40418335</v>
      </c>
      <c r="X10" s="452">
        <v>24.16660439</v>
      </c>
      <c r="Y10" s="452">
        <v>24.270304589999999</v>
      </c>
      <c r="Z10" s="452">
        <v>26.31586575</v>
      </c>
      <c r="AA10" s="452">
        <v>29.322627149999999</v>
      </c>
      <c r="AB10" s="452">
        <v>24.806797629999998</v>
      </c>
      <c r="AC10" s="452">
        <v>24.699191089999999</v>
      </c>
      <c r="AD10" s="452">
        <v>23.206588719999999</v>
      </c>
      <c r="AE10" s="452">
        <v>24.563746040000002</v>
      </c>
      <c r="AF10" s="452">
        <v>27.62230134</v>
      </c>
      <c r="AG10" s="452">
        <v>30.08824431</v>
      </c>
      <c r="AH10" s="452">
        <v>30.033774139999998</v>
      </c>
      <c r="AI10" s="452">
        <v>26.473002839999999</v>
      </c>
      <c r="AJ10" s="452">
        <v>24.448730449999999</v>
      </c>
      <c r="AK10" s="452">
        <v>24.14950344</v>
      </c>
      <c r="AL10" s="452">
        <v>27.710214010000001</v>
      </c>
      <c r="AM10" s="452">
        <v>29.978121009999999</v>
      </c>
      <c r="AN10" s="452">
        <v>27.436830730000001</v>
      </c>
      <c r="AO10" s="452">
        <v>25.816893050000001</v>
      </c>
      <c r="AP10" s="452">
        <v>23.778910610000001</v>
      </c>
      <c r="AQ10" s="452">
        <v>24.355779139999999</v>
      </c>
      <c r="AR10" s="452">
        <v>28.054391710000001</v>
      </c>
      <c r="AS10" s="452">
        <v>32.088353359999999</v>
      </c>
      <c r="AT10" s="452">
        <v>30.72026477</v>
      </c>
      <c r="AU10" s="452">
        <v>26.828490420000001</v>
      </c>
      <c r="AV10" s="452">
        <v>25.410688610000001</v>
      </c>
      <c r="AW10" s="452">
        <v>24.82163778</v>
      </c>
      <c r="AX10" s="452">
        <v>28.87513921</v>
      </c>
      <c r="AY10" s="452">
        <v>30.260099159999999</v>
      </c>
      <c r="AZ10" s="893">
        <v>26.480638989999999</v>
      </c>
      <c r="BA10" s="893">
        <v>26.675740789999999</v>
      </c>
      <c r="BB10" s="893">
        <v>24.419995865000001</v>
      </c>
      <c r="BC10" s="893">
        <v>25.295998587</v>
      </c>
      <c r="BD10" s="456">
        <v>28.525680000000001</v>
      </c>
      <c r="BE10" s="456">
        <v>33.00217</v>
      </c>
      <c r="BF10" s="456">
        <v>32.762970000000003</v>
      </c>
      <c r="BG10" s="456">
        <v>27.494820000000001</v>
      </c>
      <c r="BH10" s="456">
        <v>26.393809999999998</v>
      </c>
      <c r="BI10" s="456">
        <v>25.993970000000001</v>
      </c>
      <c r="BJ10" s="456">
        <v>29.66968</v>
      </c>
      <c r="BK10" s="456">
        <v>30.532039999999999</v>
      </c>
      <c r="BL10" s="456">
        <v>27.755230000000001</v>
      </c>
      <c r="BM10" s="456">
        <v>28.072569999999999</v>
      </c>
      <c r="BN10" s="456">
        <v>25.19706</v>
      </c>
      <c r="BO10" s="456">
        <v>25.764479999999999</v>
      </c>
      <c r="BP10" s="456">
        <v>29.485849999999999</v>
      </c>
      <c r="BQ10" s="456">
        <v>33.746589999999998</v>
      </c>
      <c r="BR10" s="456">
        <v>33.363860000000003</v>
      </c>
      <c r="BS10" s="456">
        <v>27.953890000000001</v>
      </c>
      <c r="BT10" s="456">
        <v>26.814119999999999</v>
      </c>
      <c r="BU10" s="456">
        <v>26.38635</v>
      </c>
      <c r="BV10" s="456">
        <v>30.092110000000002</v>
      </c>
    </row>
    <row r="11" spans="1:74" ht="11.1" customHeight="1" x14ac:dyDescent="0.2">
      <c r="A11" s="54" t="s">
        <v>630</v>
      </c>
      <c r="B11" s="736" t="s">
        <v>1005</v>
      </c>
      <c r="C11" s="452">
        <v>75.058636879999995</v>
      </c>
      <c r="D11" s="452">
        <v>66.869598909999993</v>
      </c>
      <c r="E11" s="452">
        <v>64.440902890000004</v>
      </c>
      <c r="F11" s="452">
        <v>61.475465849999999</v>
      </c>
      <c r="G11" s="452">
        <v>70.119828990000002</v>
      </c>
      <c r="H11" s="452">
        <v>77.671634190000006</v>
      </c>
      <c r="I11" s="452">
        <v>87.324520519999993</v>
      </c>
      <c r="J11" s="452">
        <v>84.930460049999994</v>
      </c>
      <c r="K11" s="452">
        <v>73.543933730000006</v>
      </c>
      <c r="L11" s="452">
        <v>64.34216807</v>
      </c>
      <c r="M11" s="452">
        <v>64.665444890000003</v>
      </c>
      <c r="N11" s="452">
        <v>72.093031229999994</v>
      </c>
      <c r="O11" s="452">
        <v>68.678702259999994</v>
      </c>
      <c r="P11" s="452">
        <v>61.778998129999998</v>
      </c>
      <c r="Q11" s="452">
        <v>66.363760429999999</v>
      </c>
      <c r="R11" s="452">
        <v>61.782112230000003</v>
      </c>
      <c r="S11" s="452">
        <v>66.624851379999996</v>
      </c>
      <c r="T11" s="452">
        <v>73.145840019999994</v>
      </c>
      <c r="U11" s="452">
        <v>87.026292549999994</v>
      </c>
      <c r="V11" s="452">
        <v>88.042743400000006</v>
      </c>
      <c r="W11" s="452">
        <v>76.678779879999993</v>
      </c>
      <c r="X11" s="452">
        <v>66.918262290000001</v>
      </c>
      <c r="Y11" s="452">
        <v>64.123833759999997</v>
      </c>
      <c r="Z11" s="452">
        <v>68.481819920000007</v>
      </c>
      <c r="AA11" s="452">
        <v>75.314412070000003</v>
      </c>
      <c r="AB11" s="452">
        <v>65.630803929999999</v>
      </c>
      <c r="AC11" s="452">
        <v>64.141327590000003</v>
      </c>
      <c r="AD11" s="452">
        <v>62.423254540000002</v>
      </c>
      <c r="AE11" s="452">
        <v>71.764893540000003</v>
      </c>
      <c r="AF11" s="452">
        <v>81.656699140000001</v>
      </c>
      <c r="AG11" s="452">
        <v>89.538128180000001</v>
      </c>
      <c r="AH11" s="452">
        <v>87.670404759999997</v>
      </c>
      <c r="AI11" s="452">
        <v>74.972887150000005</v>
      </c>
      <c r="AJ11" s="452">
        <v>67.997202279999996</v>
      </c>
      <c r="AK11" s="452">
        <v>64.379179620000002</v>
      </c>
      <c r="AL11" s="452">
        <v>72.047049400000006</v>
      </c>
      <c r="AM11" s="452">
        <v>82.463817599999999</v>
      </c>
      <c r="AN11" s="452">
        <v>68.963072749999995</v>
      </c>
      <c r="AO11" s="452">
        <v>65.722525529999999</v>
      </c>
      <c r="AP11" s="452">
        <v>64.835688239999996</v>
      </c>
      <c r="AQ11" s="452">
        <v>71.378273629999995</v>
      </c>
      <c r="AR11" s="452">
        <v>82.041187649999998</v>
      </c>
      <c r="AS11" s="452">
        <v>91.586520250000007</v>
      </c>
      <c r="AT11" s="452">
        <v>85.845805870000007</v>
      </c>
      <c r="AU11" s="452">
        <v>75.679696539999995</v>
      </c>
      <c r="AV11" s="452">
        <v>69.33221503</v>
      </c>
      <c r="AW11" s="452">
        <v>65.121466400000003</v>
      </c>
      <c r="AX11" s="452">
        <v>74.368069610000006</v>
      </c>
      <c r="AY11" s="452">
        <v>79.397821100000002</v>
      </c>
      <c r="AZ11" s="893">
        <v>72.311542739999993</v>
      </c>
      <c r="BA11" s="893">
        <v>67.274094930000004</v>
      </c>
      <c r="BB11" s="893">
        <v>63.899994505000002</v>
      </c>
      <c r="BC11" s="893">
        <v>71.454989479999995</v>
      </c>
      <c r="BD11" s="456">
        <v>79.194320000000005</v>
      </c>
      <c r="BE11" s="456">
        <v>90.881159999999994</v>
      </c>
      <c r="BF11" s="456">
        <v>92.078659999999999</v>
      </c>
      <c r="BG11" s="456">
        <v>79.532529999999994</v>
      </c>
      <c r="BH11" s="456">
        <v>71.340549999999993</v>
      </c>
      <c r="BI11" s="456">
        <v>67.198660000000004</v>
      </c>
      <c r="BJ11" s="456">
        <v>73.422659999999993</v>
      </c>
      <c r="BK11" s="456">
        <v>76.641390000000001</v>
      </c>
      <c r="BL11" s="456">
        <v>70.331680000000006</v>
      </c>
      <c r="BM11" s="456">
        <v>68.899000000000001</v>
      </c>
      <c r="BN11" s="456">
        <v>66.487260000000006</v>
      </c>
      <c r="BO11" s="456">
        <v>73.188090000000003</v>
      </c>
      <c r="BP11" s="456">
        <v>82.996790000000004</v>
      </c>
      <c r="BQ11" s="456">
        <v>93.631529999999998</v>
      </c>
      <c r="BR11" s="456">
        <v>94.160120000000006</v>
      </c>
      <c r="BS11" s="456">
        <v>81.190749999999994</v>
      </c>
      <c r="BT11" s="456">
        <v>72.816760000000002</v>
      </c>
      <c r="BU11" s="456">
        <v>68.592060000000004</v>
      </c>
      <c r="BV11" s="456">
        <v>74.963849999999994</v>
      </c>
    </row>
    <row r="12" spans="1:74" ht="11.1" customHeight="1" x14ac:dyDescent="0.2">
      <c r="A12" s="54" t="s">
        <v>631</v>
      </c>
      <c r="B12" s="736" t="s">
        <v>1006</v>
      </c>
      <c r="C12" s="452">
        <v>27.69491313</v>
      </c>
      <c r="D12" s="452">
        <v>26.189213299999999</v>
      </c>
      <c r="E12" s="452">
        <v>24.165119650000001</v>
      </c>
      <c r="F12" s="452">
        <v>22.53403793</v>
      </c>
      <c r="G12" s="452">
        <v>24.747686250000001</v>
      </c>
      <c r="H12" s="452">
        <v>28.406758409999998</v>
      </c>
      <c r="I12" s="452">
        <v>31.65167778</v>
      </c>
      <c r="J12" s="452">
        <v>30.523013200000001</v>
      </c>
      <c r="K12" s="452">
        <v>26.904153820000001</v>
      </c>
      <c r="L12" s="452">
        <v>22.9687375</v>
      </c>
      <c r="M12" s="452">
        <v>22.377659130000001</v>
      </c>
      <c r="N12" s="452">
        <v>25.294901029999998</v>
      </c>
      <c r="O12" s="452">
        <v>26.22859437</v>
      </c>
      <c r="P12" s="452">
        <v>23.657800980000001</v>
      </c>
      <c r="Q12" s="452">
        <v>23.109394739999999</v>
      </c>
      <c r="R12" s="452">
        <v>22.09972818</v>
      </c>
      <c r="S12" s="452">
        <v>22.982955799999999</v>
      </c>
      <c r="T12" s="452">
        <v>25.96702732</v>
      </c>
      <c r="U12" s="452">
        <v>29.756647149999999</v>
      </c>
      <c r="V12" s="452">
        <v>30.963100019999999</v>
      </c>
      <c r="W12" s="452">
        <v>28.08419288</v>
      </c>
      <c r="X12" s="452">
        <v>23.566587309999999</v>
      </c>
      <c r="Y12" s="452">
        <v>22.633681540000001</v>
      </c>
      <c r="Z12" s="452">
        <v>24.5214368</v>
      </c>
      <c r="AA12" s="452">
        <v>28.464710140000001</v>
      </c>
      <c r="AB12" s="452">
        <v>25.257158029999999</v>
      </c>
      <c r="AC12" s="452">
        <v>22.948004409999999</v>
      </c>
      <c r="AD12" s="452">
        <v>22.152921800000001</v>
      </c>
      <c r="AE12" s="452">
        <v>24.69653439</v>
      </c>
      <c r="AF12" s="452">
        <v>27.868444199999999</v>
      </c>
      <c r="AG12" s="452">
        <v>31.021733019999999</v>
      </c>
      <c r="AH12" s="452">
        <v>31.276326709999999</v>
      </c>
      <c r="AI12" s="452">
        <v>27.51073865</v>
      </c>
      <c r="AJ12" s="452">
        <v>24.254167079999998</v>
      </c>
      <c r="AK12" s="452">
        <v>22.49438215</v>
      </c>
      <c r="AL12" s="452">
        <v>25.630729500000001</v>
      </c>
      <c r="AM12" s="452">
        <v>29.614819969999999</v>
      </c>
      <c r="AN12" s="452">
        <v>26.287198239999999</v>
      </c>
      <c r="AO12" s="452">
        <v>24.24723779</v>
      </c>
      <c r="AP12" s="452">
        <v>23.325937039999999</v>
      </c>
      <c r="AQ12" s="452">
        <v>24.286827970000001</v>
      </c>
      <c r="AR12" s="452">
        <v>27.679770569999999</v>
      </c>
      <c r="AS12" s="452">
        <v>32.272026949999997</v>
      </c>
      <c r="AT12" s="452">
        <v>31.348799360000001</v>
      </c>
      <c r="AU12" s="452">
        <v>27.70823893</v>
      </c>
      <c r="AV12" s="452">
        <v>24.789638589999999</v>
      </c>
      <c r="AW12" s="452">
        <v>23.053330599999999</v>
      </c>
      <c r="AX12" s="452">
        <v>26.68914496</v>
      </c>
      <c r="AY12" s="452">
        <v>28.532242920000002</v>
      </c>
      <c r="AZ12" s="893">
        <v>27.763313109999999</v>
      </c>
      <c r="BA12" s="893">
        <v>24.09633037</v>
      </c>
      <c r="BB12" s="893">
        <v>23.309997041999999</v>
      </c>
      <c r="BC12" s="893">
        <v>24.768999999999998</v>
      </c>
      <c r="BD12" s="456">
        <v>27.516780000000001</v>
      </c>
      <c r="BE12" s="456">
        <v>31.418800000000001</v>
      </c>
      <c r="BF12" s="456">
        <v>32.235860000000002</v>
      </c>
      <c r="BG12" s="456">
        <v>28.545750000000002</v>
      </c>
      <c r="BH12" s="456">
        <v>25.045359999999999</v>
      </c>
      <c r="BI12" s="456">
        <v>23.39845</v>
      </c>
      <c r="BJ12" s="456">
        <v>26.72973</v>
      </c>
      <c r="BK12" s="456">
        <v>27.69641</v>
      </c>
      <c r="BL12" s="456">
        <v>27.079969999999999</v>
      </c>
      <c r="BM12" s="456">
        <v>24.69548</v>
      </c>
      <c r="BN12" s="456">
        <v>23.970880000000001</v>
      </c>
      <c r="BO12" s="456">
        <v>24.805820000000001</v>
      </c>
      <c r="BP12" s="456">
        <v>27.914870000000001</v>
      </c>
      <c r="BQ12" s="456">
        <v>31.852969999999999</v>
      </c>
      <c r="BR12" s="456">
        <v>32.216009999999997</v>
      </c>
      <c r="BS12" s="456">
        <v>28.485150000000001</v>
      </c>
      <c r="BT12" s="456">
        <v>24.958680000000001</v>
      </c>
      <c r="BU12" s="456">
        <v>23.30331</v>
      </c>
      <c r="BV12" s="456">
        <v>26.624960000000002</v>
      </c>
    </row>
    <row r="13" spans="1:74" ht="11.1" customHeight="1" x14ac:dyDescent="0.2">
      <c r="A13" s="54" t="s">
        <v>632</v>
      </c>
      <c r="B13" s="736" t="s">
        <v>1007</v>
      </c>
      <c r="C13" s="452">
        <v>54.559522430000001</v>
      </c>
      <c r="D13" s="452">
        <v>51.488855979999997</v>
      </c>
      <c r="E13" s="452">
        <v>51.15879683</v>
      </c>
      <c r="F13" s="452">
        <v>49.037681290000002</v>
      </c>
      <c r="G13" s="452">
        <v>56.217021760000002</v>
      </c>
      <c r="H13" s="452">
        <v>64.278962949999993</v>
      </c>
      <c r="I13" s="452">
        <v>70.162222209999996</v>
      </c>
      <c r="J13" s="452">
        <v>70.472637000000006</v>
      </c>
      <c r="K13" s="452">
        <v>62.564259419999999</v>
      </c>
      <c r="L13" s="452">
        <v>53.774439149999999</v>
      </c>
      <c r="M13" s="452">
        <v>49.973976370000003</v>
      </c>
      <c r="N13" s="452">
        <v>55.336420799999999</v>
      </c>
      <c r="O13" s="452">
        <v>55.054031850000001</v>
      </c>
      <c r="P13" s="452">
        <v>50.802891629999998</v>
      </c>
      <c r="Q13" s="452">
        <v>51.463543739999999</v>
      </c>
      <c r="R13" s="452">
        <v>49.274781470000001</v>
      </c>
      <c r="S13" s="452">
        <v>54.263267949999999</v>
      </c>
      <c r="T13" s="452">
        <v>62.83218943</v>
      </c>
      <c r="U13" s="452">
        <v>72.729408559999996</v>
      </c>
      <c r="V13" s="452">
        <v>76.820459349999993</v>
      </c>
      <c r="W13" s="452">
        <v>69.149214920000006</v>
      </c>
      <c r="X13" s="452">
        <v>58.990481920000001</v>
      </c>
      <c r="Y13" s="452">
        <v>51.587756849999998</v>
      </c>
      <c r="Z13" s="452">
        <v>52.854954399999997</v>
      </c>
      <c r="AA13" s="452">
        <v>59.512068509999999</v>
      </c>
      <c r="AB13" s="452">
        <v>52.837688450000002</v>
      </c>
      <c r="AC13" s="452">
        <v>50.25424701</v>
      </c>
      <c r="AD13" s="452">
        <v>50.749866990000001</v>
      </c>
      <c r="AE13" s="452">
        <v>58.691899820000003</v>
      </c>
      <c r="AF13" s="452">
        <v>66.678894389999996</v>
      </c>
      <c r="AG13" s="452">
        <v>72.001771719999994</v>
      </c>
      <c r="AH13" s="452">
        <v>74.143107479999998</v>
      </c>
      <c r="AI13" s="452">
        <v>66.101062740000003</v>
      </c>
      <c r="AJ13" s="452">
        <v>61.907141600000003</v>
      </c>
      <c r="AK13" s="452">
        <v>54.425303929999998</v>
      </c>
      <c r="AL13" s="452">
        <v>55.464679480000001</v>
      </c>
      <c r="AM13" s="452">
        <v>62.613346030000002</v>
      </c>
      <c r="AN13" s="452">
        <v>57.817146059999999</v>
      </c>
      <c r="AO13" s="452">
        <v>54.035300829999997</v>
      </c>
      <c r="AP13" s="452">
        <v>54.195581869999998</v>
      </c>
      <c r="AQ13" s="452">
        <v>59.0366055</v>
      </c>
      <c r="AR13" s="452">
        <v>66.657257709999996</v>
      </c>
      <c r="AS13" s="452">
        <v>74.131280009999998</v>
      </c>
      <c r="AT13" s="452">
        <v>74.957432519999998</v>
      </c>
      <c r="AU13" s="452">
        <v>68.241730619999998</v>
      </c>
      <c r="AV13" s="452">
        <v>62.867404989999997</v>
      </c>
      <c r="AW13" s="452">
        <v>54.401475570000002</v>
      </c>
      <c r="AX13" s="452">
        <v>56.897923259999999</v>
      </c>
      <c r="AY13" s="452">
        <v>60.624908079999997</v>
      </c>
      <c r="AZ13" s="893">
        <v>54.930070890000003</v>
      </c>
      <c r="BA13" s="893">
        <v>54.480408699999998</v>
      </c>
      <c r="BB13" s="893">
        <v>53.820011710999999</v>
      </c>
      <c r="BC13" s="893">
        <v>59.799002889999997</v>
      </c>
      <c r="BD13" s="456">
        <v>70.04222</v>
      </c>
      <c r="BE13" s="456">
        <v>78.952079999999995</v>
      </c>
      <c r="BF13" s="456">
        <v>82.523309999999995</v>
      </c>
      <c r="BG13" s="456">
        <v>73.024929999999998</v>
      </c>
      <c r="BH13" s="456">
        <v>64.615830000000003</v>
      </c>
      <c r="BI13" s="456">
        <v>56.8187</v>
      </c>
      <c r="BJ13" s="456">
        <v>59.474089999999997</v>
      </c>
      <c r="BK13" s="456">
        <v>63.380339999999997</v>
      </c>
      <c r="BL13" s="456">
        <v>58.906199999999998</v>
      </c>
      <c r="BM13" s="456">
        <v>58.476730000000003</v>
      </c>
      <c r="BN13" s="456">
        <v>59.430959999999999</v>
      </c>
      <c r="BO13" s="456">
        <v>66.431970000000007</v>
      </c>
      <c r="BP13" s="456">
        <v>76.536720000000003</v>
      </c>
      <c r="BQ13" s="456">
        <v>85.694410000000005</v>
      </c>
      <c r="BR13" s="456">
        <v>89.262730000000005</v>
      </c>
      <c r="BS13" s="456">
        <v>79.231449999999995</v>
      </c>
      <c r="BT13" s="456">
        <v>70.091949999999997</v>
      </c>
      <c r="BU13" s="456">
        <v>61.634540000000001</v>
      </c>
      <c r="BV13" s="456">
        <v>64.298599999999993</v>
      </c>
    </row>
    <row r="14" spans="1:74" ht="11.1" customHeight="1" x14ac:dyDescent="0.2">
      <c r="A14" s="54" t="s">
        <v>633</v>
      </c>
      <c r="B14" s="736" t="s">
        <v>1008</v>
      </c>
      <c r="C14" s="452">
        <v>23.613109089999998</v>
      </c>
      <c r="D14" s="452">
        <v>21.271334329999998</v>
      </c>
      <c r="E14" s="452">
        <v>22.16789631</v>
      </c>
      <c r="F14" s="452">
        <v>21.73903404</v>
      </c>
      <c r="G14" s="452">
        <v>23.89464456</v>
      </c>
      <c r="H14" s="452">
        <v>27.59036746</v>
      </c>
      <c r="I14" s="452">
        <v>31.836720669999998</v>
      </c>
      <c r="J14" s="452">
        <v>30.688264329999999</v>
      </c>
      <c r="K14" s="452">
        <v>26.9831343</v>
      </c>
      <c r="L14" s="452">
        <v>22.94175907</v>
      </c>
      <c r="M14" s="452">
        <v>22.001403379999999</v>
      </c>
      <c r="N14" s="452">
        <v>24.35791751</v>
      </c>
      <c r="O14" s="452">
        <v>24.239766840000001</v>
      </c>
      <c r="P14" s="452">
        <v>21.851105180000001</v>
      </c>
      <c r="Q14" s="452">
        <v>22.74200312</v>
      </c>
      <c r="R14" s="452">
        <v>21.853937309999999</v>
      </c>
      <c r="S14" s="452">
        <v>23.87592386</v>
      </c>
      <c r="T14" s="452">
        <v>25.27995576</v>
      </c>
      <c r="U14" s="452">
        <v>32.694032559999997</v>
      </c>
      <c r="V14" s="452">
        <v>31.469789049999999</v>
      </c>
      <c r="W14" s="452">
        <v>26.160440390000002</v>
      </c>
      <c r="X14" s="452">
        <v>23.5890737</v>
      </c>
      <c r="Y14" s="452">
        <v>21.82553806</v>
      </c>
      <c r="Z14" s="452">
        <v>23.8122243</v>
      </c>
      <c r="AA14" s="452">
        <v>24.848691110000001</v>
      </c>
      <c r="AB14" s="452">
        <v>22.418929129999999</v>
      </c>
      <c r="AC14" s="452">
        <v>22.633901089999998</v>
      </c>
      <c r="AD14" s="452">
        <v>21.99843645</v>
      </c>
      <c r="AE14" s="452">
        <v>24.662453190000001</v>
      </c>
      <c r="AF14" s="452">
        <v>29.611441840000001</v>
      </c>
      <c r="AG14" s="452">
        <v>33.740505890000001</v>
      </c>
      <c r="AH14" s="452">
        <v>32.614891900000003</v>
      </c>
      <c r="AI14" s="452">
        <v>27.93354111</v>
      </c>
      <c r="AJ14" s="452">
        <v>25.177003849999998</v>
      </c>
      <c r="AK14" s="452">
        <v>22.696691340000001</v>
      </c>
      <c r="AL14" s="452">
        <v>24.15225117</v>
      </c>
      <c r="AM14" s="452">
        <v>25.367956270000001</v>
      </c>
      <c r="AN14" s="452">
        <v>22.390126460000001</v>
      </c>
      <c r="AO14" s="452">
        <v>23.30570548</v>
      </c>
      <c r="AP14" s="452">
        <v>22.75432648</v>
      </c>
      <c r="AQ14" s="452">
        <v>25.36880884</v>
      </c>
      <c r="AR14" s="452">
        <v>29.21227799</v>
      </c>
      <c r="AS14" s="452">
        <v>32.904873930000001</v>
      </c>
      <c r="AT14" s="452">
        <v>33.066469570000002</v>
      </c>
      <c r="AU14" s="452">
        <v>27.823495650000002</v>
      </c>
      <c r="AV14" s="452">
        <v>24.527087170000001</v>
      </c>
      <c r="AW14" s="452">
        <v>22.990515169999998</v>
      </c>
      <c r="AX14" s="452">
        <v>24.498210010000001</v>
      </c>
      <c r="AY14" s="452">
        <v>25.276739750000001</v>
      </c>
      <c r="AZ14" s="893">
        <v>22.425363409999999</v>
      </c>
      <c r="BA14" s="893">
        <v>24.86497687</v>
      </c>
      <c r="BB14" s="893">
        <v>23.070001654999999</v>
      </c>
      <c r="BC14" s="893">
        <v>25.947003222999999</v>
      </c>
      <c r="BD14" s="456">
        <v>29.316849999999999</v>
      </c>
      <c r="BE14" s="456">
        <v>34.611879999999999</v>
      </c>
      <c r="BF14" s="456">
        <v>33.95505</v>
      </c>
      <c r="BG14" s="456">
        <v>28.647179999999999</v>
      </c>
      <c r="BH14" s="456">
        <v>25.222639999999998</v>
      </c>
      <c r="BI14" s="456">
        <v>23.790669999999999</v>
      </c>
      <c r="BJ14" s="456">
        <v>25.872910000000001</v>
      </c>
      <c r="BK14" s="456">
        <v>26.1859</v>
      </c>
      <c r="BL14" s="456">
        <v>23.231079999999999</v>
      </c>
      <c r="BM14" s="456">
        <v>25.062149999999999</v>
      </c>
      <c r="BN14" s="456">
        <v>23.422029999999999</v>
      </c>
      <c r="BO14" s="456">
        <v>27.016030000000001</v>
      </c>
      <c r="BP14" s="456">
        <v>30.604839999999999</v>
      </c>
      <c r="BQ14" s="456">
        <v>35.438290000000002</v>
      </c>
      <c r="BR14" s="456">
        <v>34.597659999999998</v>
      </c>
      <c r="BS14" s="456">
        <v>29.166219999999999</v>
      </c>
      <c r="BT14" s="456">
        <v>25.669779999999999</v>
      </c>
      <c r="BU14" s="456">
        <v>24.197600000000001</v>
      </c>
      <c r="BV14" s="456">
        <v>26.294219999999999</v>
      </c>
    </row>
    <row r="15" spans="1:74" ht="11.1" customHeight="1" x14ac:dyDescent="0.2">
      <c r="A15" s="54" t="s">
        <v>634</v>
      </c>
      <c r="B15" s="736" t="s">
        <v>1009</v>
      </c>
      <c r="C15" s="452">
        <v>34.741069289999999</v>
      </c>
      <c r="D15" s="452">
        <v>29.192845510000001</v>
      </c>
      <c r="E15" s="452">
        <v>32.55102995</v>
      </c>
      <c r="F15" s="452">
        <v>30.10539447</v>
      </c>
      <c r="G15" s="452">
        <v>30.07199018</v>
      </c>
      <c r="H15" s="452">
        <v>32.521636229999999</v>
      </c>
      <c r="I15" s="452">
        <v>36.237569059999998</v>
      </c>
      <c r="J15" s="452">
        <v>40.115421040000001</v>
      </c>
      <c r="K15" s="452">
        <v>37.039209239999998</v>
      </c>
      <c r="L15" s="452">
        <v>32.354657060000001</v>
      </c>
      <c r="M15" s="452">
        <v>30.681157370000001</v>
      </c>
      <c r="N15" s="452">
        <v>33.481373589999997</v>
      </c>
      <c r="O15" s="452">
        <v>34.726282920000003</v>
      </c>
      <c r="P15" s="452">
        <v>30.289797350000001</v>
      </c>
      <c r="Q15" s="452">
        <v>33.219393930000003</v>
      </c>
      <c r="R15" s="452">
        <v>28.14654599</v>
      </c>
      <c r="S15" s="452">
        <v>29.542860829999999</v>
      </c>
      <c r="T15" s="452">
        <v>30.484069000000002</v>
      </c>
      <c r="U15" s="452">
        <v>35.065682870000003</v>
      </c>
      <c r="V15" s="452">
        <v>37.571488010000003</v>
      </c>
      <c r="W15" s="452">
        <v>33.387443820000001</v>
      </c>
      <c r="X15" s="452">
        <v>31.68726401</v>
      </c>
      <c r="Y15" s="452">
        <v>30.68883095</v>
      </c>
      <c r="Z15" s="452">
        <v>32.208384359999997</v>
      </c>
      <c r="AA15" s="452">
        <v>34.292551099999997</v>
      </c>
      <c r="AB15" s="452">
        <v>30.741920950000001</v>
      </c>
      <c r="AC15" s="452">
        <v>30.680326740000002</v>
      </c>
      <c r="AD15" s="452">
        <v>29.328327160000001</v>
      </c>
      <c r="AE15" s="452">
        <v>29.349487329999999</v>
      </c>
      <c r="AF15" s="452">
        <v>31.494802239999999</v>
      </c>
      <c r="AG15" s="452">
        <v>38.48242578</v>
      </c>
      <c r="AH15" s="452">
        <v>38.131434499999997</v>
      </c>
      <c r="AI15" s="452">
        <v>34.495626100000003</v>
      </c>
      <c r="AJ15" s="452">
        <v>33.621306449999999</v>
      </c>
      <c r="AK15" s="452">
        <v>30.401049270000001</v>
      </c>
      <c r="AL15" s="452">
        <v>34.36021744</v>
      </c>
      <c r="AM15" s="452">
        <v>35.462492679999997</v>
      </c>
      <c r="AN15" s="452">
        <v>31.04431018</v>
      </c>
      <c r="AO15" s="452">
        <v>31.154037670000001</v>
      </c>
      <c r="AP15" s="452">
        <v>28.96890939</v>
      </c>
      <c r="AQ15" s="452">
        <v>29.721816759999999</v>
      </c>
      <c r="AR15" s="452">
        <v>31.914672549999999</v>
      </c>
      <c r="AS15" s="452">
        <v>35.535858249999997</v>
      </c>
      <c r="AT15" s="452">
        <v>36.82655493</v>
      </c>
      <c r="AU15" s="452">
        <v>34.625437660000003</v>
      </c>
      <c r="AV15" s="452">
        <v>32.643263150000003</v>
      </c>
      <c r="AW15" s="452">
        <v>29.984869509999999</v>
      </c>
      <c r="AX15" s="452">
        <v>32.686065560000003</v>
      </c>
      <c r="AY15" s="452">
        <v>34.683900020000003</v>
      </c>
      <c r="AZ15" s="893">
        <v>30.4917488</v>
      </c>
      <c r="BA15" s="893">
        <v>31.331965329999999</v>
      </c>
      <c r="BB15" s="893">
        <v>29.369999527000001</v>
      </c>
      <c r="BC15" s="893">
        <v>30.163000694000001</v>
      </c>
      <c r="BD15" s="456">
        <v>31.723700000000001</v>
      </c>
      <c r="BE15" s="456">
        <v>37.04815</v>
      </c>
      <c r="BF15" s="456">
        <v>38.462499999999999</v>
      </c>
      <c r="BG15" s="456">
        <v>35.354709999999997</v>
      </c>
      <c r="BH15" s="456">
        <v>33.270940000000003</v>
      </c>
      <c r="BI15" s="456">
        <v>30.680489999999999</v>
      </c>
      <c r="BJ15" s="456">
        <v>33.703800000000001</v>
      </c>
      <c r="BK15" s="456">
        <v>35.46837</v>
      </c>
      <c r="BL15" s="456">
        <v>31.098610000000001</v>
      </c>
      <c r="BM15" s="456">
        <v>31.97784</v>
      </c>
      <c r="BN15" s="456">
        <v>29.456969999999998</v>
      </c>
      <c r="BO15" s="456">
        <v>31.015609999999999</v>
      </c>
      <c r="BP15" s="456">
        <v>32.646059999999999</v>
      </c>
      <c r="BQ15" s="456">
        <v>37.639899999999997</v>
      </c>
      <c r="BR15" s="456">
        <v>38.912149999999997</v>
      </c>
      <c r="BS15" s="456">
        <v>35.749809999999997</v>
      </c>
      <c r="BT15" s="456">
        <v>33.687860000000001</v>
      </c>
      <c r="BU15" s="456">
        <v>30.995899999999999</v>
      </c>
      <c r="BV15" s="456">
        <v>34.034680000000002</v>
      </c>
    </row>
    <row r="16" spans="1:74" ht="11.25" customHeight="1" x14ac:dyDescent="0.2">
      <c r="A16" s="54" t="s">
        <v>635</v>
      </c>
      <c r="B16" s="736" t="s">
        <v>1010</v>
      </c>
      <c r="C16" s="452">
        <v>1.3073351900000001</v>
      </c>
      <c r="D16" s="452">
        <v>1.1637704099999999</v>
      </c>
      <c r="E16" s="452">
        <v>1.2613754100000001</v>
      </c>
      <c r="F16" s="452">
        <v>1.1950009399999999</v>
      </c>
      <c r="G16" s="452">
        <v>1.2191797</v>
      </c>
      <c r="H16" s="452">
        <v>1.1919244200000001</v>
      </c>
      <c r="I16" s="452">
        <v>1.2525530300000001</v>
      </c>
      <c r="J16" s="452">
        <v>1.2826227100000001</v>
      </c>
      <c r="K16" s="452">
        <v>1.26132939</v>
      </c>
      <c r="L16" s="452">
        <v>1.3009800199999999</v>
      </c>
      <c r="M16" s="452">
        <v>1.2779256800000001</v>
      </c>
      <c r="N16" s="452">
        <v>1.3271981100000001</v>
      </c>
      <c r="O16" s="452">
        <v>1.3180246</v>
      </c>
      <c r="P16" s="452">
        <v>1.1480056300000001</v>
      </c>
      <c r="Q16" s="452">
        <v>1.2606170800000001</v>
      </c>
      <c r="R16" s="452">
        <v>1.2099746199999999</v>
      </c>
      <c r="S16" s="452">
        <v>1.1993754000000001</v>
      </c>
      <c r="T16" s="452">
        <v>1.17612483</v>
      </c>
      <c r="U16" s="452">
        <v>1.25748255</v>
      </c>
      <c r="V16" s="452">
        <v>1.2733618600000001</v>
      </c>
      <c r="W16" s="452">
        <v>1.2299131800000001</v>
      </c>
      <c r="X16" s="452">
        <v>1.2879744200000001</v>
      </c>
      <c r="Y16" s="452">
        <v>1.2714599799999999</v>
      </c>
      <c r="Z16" s="452">
        <v>1.31953583</v>
      </c>
      <c r="AA16" s="452">
        <v>1.3023956299999999</v>
      </c>
      <c r="AB16" s="452">
        <v>1.21310776</v>
      </c>
      <c r="AC16" s="452">
        <v>1.2132604899999999</v>
      </c>
      <c r="AD16" s="452">
        <v>1.1743241499999999</v>
      </c>
      <c r="AE16" s="452">
        <v>1.1983994</v>
      </c>
      <c r="AF16" s="452">
        <v>1.1956831800000001</v>
      </c>
      <c r="AG16" s="452">
        <v>1.24493879</v>
      </c>
      <c r="AH16" s="452">
        <v>1.28176534</v>
      </c>
      <c r="AI16" s="452">
        <v>1.2681220200000001</v>
      </c>
      <c r="AJ16" s="452">
        <v>1.2939565500000001</v>
      </c>
      <c r="AK16" s="452">
        <v>1.2884960599999999</v>
      </c>
      <c r="AL16" s="452">
        <v>1.3241876299999999</v>
      </c>
      <c r="AM16" s="452">
        <v>1.3187344999999999</v>
      </c>
      <c r="AN16" s="452">
        <v>1.1649272100000001</v>
      </c>
      <c r="AO16" s="452">
        <v>1.2622304099999999</v>
      </c>
      <c r="AP16" s="452">
        <v>1.2113071399999999</v>
      </c>
      <c r="AQ16" s="452">
        <v>1.2282672800000001</v>
      </c>
      <c r="AR16" s="452">
        <v>1.2013079600000001</v>
      </c>
      <c r="AS16" s="452">
        <v>1.2808776200000001</v>
      </c>
      <c r="AT16" s="452">
        <v>1.30812716</v>
      </c>
      <c r="AU16" s="452">
        <v>1.2817964399999999</v>
      </c>
      <c r="AV16" s="452">
        <v>1.3272022800000001</v>
      </c>
      <c r="AW16" s="452">
        <v>1.29393515</v>
      </c>
      <c r="AX16" s="452">
        <v>1.3766619099999999</v>
      </c>
      <c r="AY16" s="452">
        <v>1.3924491999999999</v>
      </c>
      <c r="AZ16" s="893">
        <v>1.1861183</v>
      </c>
      <c r="BA16" s="893">
        <v>1.3160730300000001</v>
      </c>
      <c r="BB16" s="893">
        <v>1.2404816999999999</v>
      </c>
      <c r="BC16" s="893">
        <v>1.25065811</v>
      </c>
      <c r="BD16" s="456">
        <v>1.2213970000000001</v>
      </c>
      <c r="BE16" s="456">
        <v>1.293058</v>
      </c>
      <c r="BF16" s="456">
        <v>1.3212109999999999</v>
      </c>
      <c r="BG16" s="456">
        <v>1.2814939999999999</v>
      </c>
      <c r="BH16" s="456">
        <v>1.3364769999999999</v>
      </c>
      <c r="BI16" s="456">
        <v>1.3047010000000001</v>
      </c>
      <c r="BJ16" s="456">
        <v>1.3739749999999999</v>
      </c>
      <c r="BK16" s="456">
        <v>1.3863110000000001</v>
      </c>
      <c r="BL16" s="456">
        <v>1.200698</v>
      </c>
      <c r="BM16" s="456">
        <v>1.3227679999999999</v>
      </c>
      <c r="BN16" s="456">
        <v>1.2479480000000001</v>
      </c>
      <c r="BO16" s="456">
        <v>1.2594939999999999</v>
      </c>
      <c r="BP16" s="456">
        <v>1.230283</v>
      </c>
      <c r="BQ16" s="456">
        <v>1.301938</v>
      </c>
      <c r="BR16" s="456">
        <v>1.33097</v>
      </c>
      <c r="BS16" s="456">
        <v>1.2920149999999999</v>
      </c>
      <c r="BT16" s="456">
        <v>1.3485370000000001</v>
      </c>
      <c r="BU16" s="456">
        <v>1.3172079999999999</v>
      </c>
      <c r="BV16" s="456">
        <v>1.3874759999999999</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916"/>
      <c r="BA17" s="916"/>
      <c r="BB17" s="916"/>
      <c r="BC17" s="916"/>
      <c r="BD17" s="865"/>
      <c r="BE17" s="865"/>
      <c r="BF17" s="865"/>
      <c r="BG17" s="865"/>
      <c r="BH17" s="865"/>
      <c r="BI17" s="455"/>
      <c r="BJ17" s="455"/>
      <c r="BK17" s="455"/>
      <c r="BL17" s="455"/>
      <c r="BM17" s="455"/>
      <c r="BN17" s="455"/>
      <c r="BO17" s="455"/>
      <c r="BP17" s="455"/>
      <c r="BQ17" s="455"/>
      <c r="BR17" s="455"/>
      <c r="BS17" s="455"/>
      <c r="BT17" s="455"/>
      <c r="BU17" s="455"/>
      <c r="BV17" s="455"/>
    </row>
    <row r="18" spans="1:74" s="57" customFormat="1" ht="11.1" customHeight="1" x14ac:dyDescent="0.2">
      <c r="A18" s="460" t="s">
        <v>603</v>
      </c>
      <c r="B18" s="738" t="s">
        <v>1032</v>
      </c>
      <c r="C18" s="299">
        <v>140.50406917999999</v>
      </c>
      <c r="D18" s="299">
        <v>125.34230287</v>
      </c>
      <c r="E18" s="299">
        <v>111.43858992</v>
      </c>
      <c r="F18" s="299">
        <v>97.431844069999997</v>
      </c>
      <c r="G18" s="299">
        <v>110.07073411</v>
      </c>
      <c r="H18" s="299">
        <v>136.31028785999999</v>
      </c>
      <c r="I18" s="299">
        <v>164.27657787999999</v>
      </c>
      <c r="J18" s="299">
        <v>160.27146691999999</v>
      </c>
      <c r="K18" s="299">
        <v>129.24131835</v>
      </c>
      <c r="L18" s="299">
        <v>99.792191209999999</v>
      </c>
      <c r="M18" s="299">
        <v>103.15207773</v>
      </c>
      <c r="N18" s="299">
        <v>131.40170252999999</v>
      </c>
      <c r="O18" s="299">
        <v>131.63774264</v>
      </c>
      <c r="P18" s="299">
        <v>112.10518084</v>
      </c>
      <c r="Q18" s="299">
        <v>110.41692320999999</v>
      </c>
      <c r="R18" s="299">
        <v>96.195859609999999</v>
      </c>
      <c r="S18" s="299">
        <v>100.23051298999999</v>
      </c>
      <c r="T18" s="299">
        <v>121.31961101</v>
      </c>
      <c r="U18" s="299">
        <v>159.71483354</v>
      </c>
      <c r="V18" s="299">
        <v>161.46019195</v>
      </c>
      <c r="W18" s="299">
        <v>132.80700633999999</v>
      </c>
      <c r="X18" s="299">
        <v>103.3137742</v>
      </c>
      <c r="Y18" s="299">
        <v>101.90658738</v>
      </c>
      <c r="Z18" s="299">
        <v>118.91696047000001</v>
      </c>
      <c r="AA18" s="299">
        <v>142.35352688</v>
      </c>
      <c r="AB18" s="299">
        <v>115.47719177</v>
      </c>
      <c r="AC18" s="299">
        <v>102.20304502</v>
      </c>
      <c r="AD18" s="299">
        <v>94.67402448</v>
      </c>
      <c r="AE18" s="299">
        <v>107.60471544000001</v>
      </c>
      <c r="AF18" s="299">
        <v>138.92046031000001</v>
      </c>
      <c r="AG18" s="299">
        <v>164.83324943</v>
      </c>
      <c r="AH18" s="299">
        <v>159.09842286</v>
      </c>
      <c r="AI18" s="299">
        <v>127.34005415999999</v>
      </c>
      <c r="AJ18" s="299">
        <v>106.08327949</v>
      </c>
      <c r="AK18" s="299">
        <v>98.781892600000006</v>
      </c>
      <c r="AL18" s="299">
        <v>125.50372371</v>
      </c>
      <c r="AM18" s="299">
        <v>152.32858847</v>
      </c>
      <c r="AN18" s="299">
        <v>127.51728971999999</v>
      </c>
      <c r="AO18" s="299">
        <v>108.96872277</v>
      </c>
      <c r="AP18" s="299">
        <v>97.306290200000007</v>
      </c>
      <c r="AQ18" s="299">
        <v>104.85586685</v>
      </c>
      <c r="AR18" s="299">
        <v>135.82211659000001</v>
      </c>
      <c r="AS18" s="299">
        <v>168.01064976999999</v>
      </c>
      <c r="AT18" s="299">
        <v>155.20386060999999</v>
      </c>
      <c r="AU18" s="299">
        <v>126.77750874</v>
      </c>
      <c r="AV18" s="299">
        <v>107.31318520000001</v>
      </c>
      <c r="AW18" s="299">
        <v>101.22240745000001</v>
      </c>
      <c r="AX18" s="299">
        <v>129.66674415</v>
      </c>
      <c r="AY18" s="299">
        <v>145.11501149</v>
      </c>
      <c r="AZ18" s="892">
        <v>128.05468195</v>
      </c>
      <c r="BA18" s="892">
        <v>108.8677275</v>
      </c>
      <c r="BB18" s="892">
        <v>94.286655940000003</v>
      </c>
      <c r="BC18" s="892">
        <v>103.60124736</v>
      </c>
      <c r="BD18" s="462">
        <v>129.11709999999999</v>
      </c>
      <c r="BE18" s="462">
        <v>164.8329</v>
      </c>
      <c r="BF18" s="462">
        <v>167.3835</v>
      </c>
      <c r="BG18" s="462">
        <v>132.43039999999999</v>
      </c>
      <c r="BH18" s="462">
        <v>108.2486</v>
      </c>
      <c r="BI18" s="462">
        <v>102.3853</v>
      </c>
      <c r="BJ18" s="462">
        <v>127.96469999999999</v>
      </c>
      <c r="BK18" s="462">
        <v>137.89330000000001</v>
      </c>
      <c r="BL18" s="462">
        <v>124.83159999999999</v>
      </c>
      <c r="BM18" s="462">
        <v>111.982</v>
      </c>
      <c r="BN18" s="462">
        <v>96.744910000000004</v>
      </c>
      <c r="BO18" s="462">
        <v>104.4988</v>
      </c>
      <c r="BP18" s="462">
        <v>135.78890000000001</v>
      </c>
      <c r="BQ18" s="462">
        <v>169.44460000000001</v>
      </c>
      <c r="BR18" s="462">
        <v>168.91210000000001</v>
      </c>
      <c r="BS18" s="462">
        <v>133.41390000000001</v>
      </c>
      <c r="BT18" s="462">
        <v>108.9074</v>
      </c>
      <c r="BU18" s="462">
        <v>102.7321</v>
      </c>
      <c r="BV18" s="462">
        <v>128.22130000000001</v>
      </c>
    </row>
    <row r="19" spans="1:74" ht="11.1" customHeight="1" x14ac:dyDescent="0.2">
      <c r="A19" s="54" t="s">
        <v>593</v>
      </c>
      <c r="B19" s="736" t="s">
        <v>1001</v>
      </c>
      <c r="C19" s="452">
        <v>4.8329048300000004</v>
      </c>
      <c r="D19" s="452">
        <v>4.3054023700000004</v>
      </c>
      <c r="E19" s="452">
        <v>3.9777455800000001</v>
      </c>
      <c r="F19" s="452">
        <v>3.5102551900000001</v>
      </c>
      <c r="G19" s="452">
        <v>3.41191639</v>
      </c>
      <c r="H19" s="452">
        <v>3.6095034500000001</v>
      </c>
      <c r="I19" s="452">
        <v>4.8394245800000002</v>
      </c>
      <c r="J19" s="452">
        <v>5.1874436299999998</v>
      </c>
      <c r="K19" s="452">
        <v>3.9148201</v>
      </c>
      <c r="L19" s="452">
        <v>3.2861362299999999</v>
      </c>
      <c r="M19" s="452">
        <v>3.3926311299999998</v>
      </c>
      <c r="N19" s="452">
        <v>4.1835965599999998</v>
      </c>
      <c r="O19" s="452">
        <v>4.4079490100000003</v>
      </c>
      <c r="P19" s="452">
        <v>3.9818522700000001</v>
      </c>
      <c r="Q19" s="452">
        <v>3.8611461600000001</v>
      </c>
      <c r="R19" s="452">
        <v>3.2383502399999999</v>
      </c>
      <c r="S19" s="452">
        <v>3.0922194599999999</v>
      </c>
      <c r="T19" s="452">
        <v>3.4515094300000002</v>
      </c>
      <c r="U19" s="452">
        <v>5.0172512100000004</v>
      </c>
      <c r="V19" s="452">
        <v>4.6741163200000004</v>
      </c>
      <c r="W19" s="452">
        <v>4.0709217899999999</v>
      </c>
      <c r="X19" s="452">
        <v>3.26849714</v>
      </c>
      <c r="Y19" s="452">
        <v>3.5331312399999999</v>
      </c>
      <c r="Z19" s="452">
        <v>4.0673117200000002</v>
      </c>
      <c r="AA19" s="452">
        <v>4.6047165100000003</v>
      </c>
      <c r="AB19" s="452">
        <v>4.1541818199999998</v>
      </c>
      <c r="AC19" s="452">
        <v>3.88659826</v>
      </c>
      <c r="AD19" s="452">
        <v>3.4966200500000002</v>
      </c>
      <c r="AE19" s="452">
        <v>3.3949424600000002</v>
      </c>
      <c r="AF19" s="452">
        <v>3.95615088</v>
      </c>
      <c r="AG19" s="452">
        <v>5.1174098099999998</v>
      </c>
      <c r="AH19" s="452">
        <v>4.6765441599999997</v>
      </c>
      <c r="AI19" s="452">
        <v>3.6003510799999998</v>
      </c>
      <c r="AJ19" s="452">
        <v>3.3416312100000001</v>
      </c>
      <c r="AK19" s="452">
        <v>3.4379696599999998</v>
      </c>
      <c r="AL19" s="452">
        <v>4.3578440900000004</v>
      </c>
      <c r="AM19" s="452">
        <v>4.9277556999999996</v>
      </c>
      <c r="AN19" s="452">
        <v>4.4745390399999998</v>
      </c>
      <c r="AO19" s="452">
        <v>3.9689567000000001</v>
      </c>
      <c r="AP19" s="452">
        <v>3.51626839</v>
      </c>
      <c r="AQ19" s="452">
        <v>3.2875117999999999</v>
      </c>
      <c r="AR19" s="452">
        <v>3.9440768899999998</v>
      </c>
      <c r="AS19" s="452">
        <v>5.43513365</v>
      </c>
      <c r="AT19" s="452">
        <v>4.7481465700000003</v>
      </c>
      <c r="AU19" s="452">
        <v>3.55974434</v>
      </c>
      <c r="AV19" s="452">
        <v>3.3538244700000002</v>
      </c>
      <c r="AW19" s="452">
        <v>3.4563673600000002</v>
      </c>
      <c r="AX19" s="452">
        <v>4.7418804400000001</v>
      </c>
      <c r="AY19" s="452">
        <v>5.0100799800000004</v>
      </c>
      <c r="AZ19" s="893">
        <v>4.7022271</v>
      </c>
      <c r="BA19" s="893">
        <v>4.2341673699999998</v>
      </c>
      <c r="BB19" s="893">
        <v>3.5867068434</v>
      </c>
      <c r="BC19" s="893">
        <v>3.400204343</v>
      </c>
      <c r="BD19" s="456">
        <v>3.8649900000000001</v>
      </c>
      <c r="BE19" s="456">
        <v>5.2869590000000004</v>
      </c>
      <c r="BF19" s="456">
        <v>5.3098029999999996</v>
      </c>
      <c r="BG19" s="456">
        <v>3.8283809999999998</v>
      </c>
      <c r="BH19" s="456">
        <v>3.4109910000000001</v>
      </c>
      <c r="BI19" s="456">
        <v>3.4005350000000001</v>
      </c>
      <c r="BJ19" s="456">
        <v>4.425872</v>
      </c>
      <c r="BK19" s="456">
        <v>4.6432700000000002</v>
      </c>
      <c r="BL19" s="456">
        <v>4.3538459999999999</v>
      </c>
      <c r="BM19" s="456">
        <v>4.1433489999999997</v>
      </c>
      <c r="BN19" s="456">
        <v>3.632158</v>
      </c>
      <c r="BO19" s="456">
        <v>3.3362820000000002</v>
      </c>
      <c r="BP19" s="456">
        <v>3.9568349999999999</v>
      </c>
      <c r="BQ19" s="456">
        <v>5.4360169999999997</v>
      </c>
      <c r="BR19" s="456">
        <v>5.3811200000000001</v>
      </c>
      <c r="BS19" s="456">
        <v>3.8652989999999998</v>
      </c>
      <c r="BT19" s="456">
        <v>3.4341360000000001</v>
      </c>
      <c r="BU19" s="456">
        <v>3.4201130000000002</v>
      </c>
      <c r="BV19" s="456">
        <v>4.4483759999999997</v>
      </c>
    </row>
    <row r="20" spans="1:74" ht="11.1" customHeight="1" x14ac:dyDescent="0.2">
      <c r="A20" s="54" t="s">
        <v>594</v>
      </c>
      <c r="B20" s="737" t="s">
        <v>1002</v>
      </c>
      <c r="C20" s="452">
        <v>13.575983219999999</v>
      </c>
      <c r="D20" s="452">
        <v>11.73578451</v>
      </c>
      <c r="E20" s="452">
        <v>10.6264126</v>
      </c>
      <c r="F20" s="452">
        <v>9.1255836899999991</v>
      </c>
      <c r="G20" s="452">
        <v>9.3802762099999999</v>
      </c>
      <c r="H20" s="452">
        <v>11.433852160000001</v>
      </c>
      <c r="I20" s="452">
        <v>15.30224812</v>
      </c>
      <c r="J20" s="452">
        <v>15.59741092</v>
      </c>
      <c r="K20" s="452">
        <v>11.629279329999999</v>
      </c>
      <c r="L20" s="452">
        <v>8.7896072000000007</v>
      </c>
      <c r="M20" s="452">
        <v>9.29570556</v>
      </c>
      <c r="N20" s="452">
        <v>12.21067964</v>
      </c>
      <c r="O20" s="452">
        <v>12.053750640000001</v>
      </c>
      <c r="P20" s="452">
        <v>10.51791989</v>
      </c>
      <c r="Q20" s="452">
        <v>10.567845650000001</v>
      </c>
      <c r="R20" s="452">
        <v>8.6231642700000002</v>
      </c>
      <c r="S20" s="452">
        <v>8.6866814399999992</v>
      </c>
      <c r="T20" s="452">
        <v>10.13928376</v>
      </c>
      <c r="U20" s="452">
        <v>14.854679000000001</v>
      </c>
      <c r="V20" s="452">
        <v>13.709516819999999</v>
      </c>
      <c r="W20" s="452">
        <v>11.51515442</v>
      </c>
      <c r="X20" s="452">
        <v>9.0601458899999994</v>
      </c>
      <c r="Y20" s="452">
        <v>9.6250589600000005</v>
      </c>
      <c r="Z20" s="452">
        <v>11.5025713</v>
      </c>
      <c r="AA20" s="452">
        <v>12.645409949999999</v>
      </c>
      <c r="AB20" s="452">
        <v>10.99737766</v>
      </c>
      <c r="AC20" s="452">
        <v>9.9316039099999998</v>
      </c>
      <c r="AD20" s="452">
        <v>9.0597400199999996</v>
      </c>
      <c r="AE20" s="452">
        <v>9.0797205699999992</v>
      </c>
      <c r="AF20" s="452">
        <v>12.315853690000001</v>
      </c>
      <c r="AG20" s="452">
        <v>16.258561799999999</v>
      </c>
      <c r="AH20" s="452">
        <v>14.519480379999999</v>
      </c>
      <c r="AI20" s="452">
        <v>10.274604549999999</v>
      </c>
      <c r="AJ20" s="452">
        <v>8.6583077999999993</v>
      </c>
      <c r="AK20" s="452">
        <v>9.0222731500000002</v>
      </c>
      <c r="AL20" s="452">
        <v>12.05995955</v>
      </c>
      <c r="AM20" s="452">
        <v>14.143167719999999</v>
      </c>
      <c r="AN20" s="452">
        <v>12.146117009999999</v>
      </c>
      <c r="AO20" s="452">
        <v>10.594260329999999</v>
      </c>
      <c r="AP20" s="452">
        <v>8.9343666800000001</v>
      </c>
      <c r="AQ20" s="452">
        <v>8.6453592799999992</v>
      </c>
      <c r="AR20" s="452">
        <v>11.641129980000001</v>
      </c>
      <c r="AS20" s="452">
        <v>16.530263999999999</v>
      </c>
      <c r="AT20" s="452">
        <v>13.897166159999999</v>
      </c>
      <c r="AU20" s="452">
        <v>10.41815523</v>
      </c>
      <c r="AV20" s="452">
        <v>9.1028884600000008</v>
      </c>
      <c r="AW20" s="452">
        <v>9.5051761700000004</v>
      </c>
      <c r="AX20" s="452">
        <v>12.98801754</v>
      </c>
      <c r="AY20" s="452">
        <v>14.186567139999999</v>
      </c>
      <c r="AZ20" s="893">
        <v>13.077313289999999</v>
      </c>
      <c r="BA20" s="893">
        <v>10.65139608</v>
      </c>
      <c r="BB20" s="893">
        <v>8.4877772287000006</v>
      </c>
      <c r="BC20" s="893">
        <v>8.5586117297000008</v>
      </c>
      <c r="BD20" s="456">
        <v>11.06781</v>
      </c>
      <c r="BE20" s="456">
        <v>15.37297</v>
      </c>
      <c r="BF20" s="456">
        <v>15.366580000000001</v>
      </c>
      <c r="BG20" s="456">
        <v>11.17864</v>
      </c>
      <c r="BH20" s="456">
        <v>9.1157120000000003</v>
      </c>
      <c r="BI20" s="456">
        <v>9.2933660000000007</v>
      </c>
      <c r="BJ20" s="456">
        <v>12.000450000000001</v>
      </c>
      <c r="BK20" s="456">
        <v>12.86899</v>
      </c>
      <c r="BL20" s="456">
        <v>11.958830000000001</v>
      </c>
      <c r="BM20" s="456">
        <v>10.57734</v>
      </c>
      <c r="BN20" s="456">
        <v>8.7720769999999995</v>
      </c>
      <c r="BO20" s="456">
        <v>8.456493</v>
      </c>
      <c r="BP20" s="456">
        <v>11.53148</v>
      </c>
      <c r="BQ20" s="456">
        <v>15.94675</v>
      </c>
      <c r="BR20" s="456">
        <v>15.491009999999999</v>
      </c>
      <c r="BS20" s="456">
        <v>11.24169</v>
      </c>
      <c r="BT20" s="456">
        <v>9.1474240000000009</v>
      </c>
      <c r="BU20" s="456">
        <v>9.3158159999999999</v>
      </c>
      <c r="BV20" s="456">
        <v>12.018610000000001</v>
      </c>
    </row>
    <row r="21" spans="1:74" ht="11.1" customHeight="1" x14ac:dyDescent="0.2">
      <c r="A21" s="54" t="s">
        <v>595</v>
      </c>
      <c r="B21" s="736" t="s">
        <v>1003</v>
      </c>
      <c r="C21" s="452">
        <v>19.087698410000002</v>
      </c>
      <c r="D21" s="452">
        <v>16.646109899999999</v>
      </c>
      <c r="E21" s="452">
        <v>14.881576219999999</v>
      </c>
      <c r="F21" s="452">
        <v>12.717495899999999</v>
      </c>
      <c r="G21" s="452">
        <v>13.75035883</v>
      </c>
      <c r="H21" s="452">
        <v>17.117122999999999</v>
      </c>
      <c r="I21" s="452">
        <v>20.474227689999999</v>
      </c>
      <c r="J21" s="452">
        <v>19.424876359999999</v>
      </c>
      <c r="K21" s="452">
        <v>14.729913760000001</v>
      </c>
      <c r="L21" s="452">
        <v>11.87844396</v>
      </c>
      <c r="M21" s="452">
        <v>13.41658357</v>
      </c>
      <c r="N21" s="452">
        <v>17.64840049</v>
      </c>
      <c r="O21" s="452">
        <v>16.907525419999999</v>
      </c>
      <c r="P21" s="452">
        <v>14.54268682</v>
      </c>
      <c r="Q21" s="452">
        <v>14.806650830000001</v>
      </c>
      <c r="R21" s="452">
        <v>12.171921960000001</v>
      </c>
      <c r="S21" s="452">
        <v>12.380638129999999</v>
      </c>
      <c r="T21" s="452">
        <v>15.02054822</v>
      </c>
      <c r="U21" s="452">
        <v>19.304691479999999</v>
      </c>
      <c r="V21" s="452">
        <v>18.31551043</v>
      </c>
      <c r="W21" s="452">
        <v>14.590996710000001</v>
      </c>
      <c r="X21" s="452">
        <v>12.590401740000001</v>
      </c>
      <c r="Y21" s="452">
        <v>13.38279616</v>
      </c>
      <c r="Z21" s="452">
        <v>15.51073813</v>
      </c>
      <c r="AA21" s="452">
        <v>18.36594041</v>
      </c>
      <c r="AB21" s="452">
        <v>14.77737823</v>
      </c>
      <c r="AC21" s="452">
        <v>13.48900649</v>
      </c>
      <c r="AD21" s="452">
        <v>12.140630679999999</v>
      </c>
      <c r="AE21" s="452">
        <v>13.48043279</v>
      </c>
      <c r="AF21" s="452">
        <v>17.609811270000002</v>
      </c>
      <c r="AG21" s="452">
        <v>19.9117335</v>
      </c>
      <c r="AH21" s="452">
        <v>19.43750167</v>
      </c>
      <c r="AI21" s="452">
        <v>14.90730016</v>
      </c>
      <c r="AJ21" s="452">
        <v>12.11627348</v>
      </c>
      <c r="AK21" s="452">
        <v>12.41233443</v>
      </c>
      <c r="AL21" s="452">
        <v>16.946863870000001</v>
      </c>
      <c r="AM21" s="452">
        <v>19.591282639999999</v>
      </c>
      <c r="AN21" s="452">
        <v>16.689477799999999</v>
      </c>
      <c r="AO21" s="452">
        <v>14.31748213</v>
      </c>
      <c r="AP21" s="452">
        <v>12.190823460000001</v>
      </c>
      <c r="AQ21" s="452">
        <v>12.108653309999999</v>
      </c>
      <c r="AR21" s="452">
        <v>17.73346037</v>
      </c>
      <c r="AS21" s="452">
        <v>22.483949200000001</v>
      </c>
      <c r="AT21" s="452">
        <v>19.059873</v>
      </c>
      <c r="AU21" s="452">
        <v>14.23561563</v>
      </c>
      <c r="AV21" s="452">
        <v>12.6235424</v>
      </c>
      <c r="AW21" s="452">
        <v>13.57091018</v>
      </c>
      <c r="AX21" s="452">
        <v>17.97815743</v>
      </c>
      <c r="AY21" s="452">
        <v>19.216343500000001</v>
      </c>
      <c r="AZ21" s="893">
        <v>16.79981124</v>
      </c>
      <c r="BA21" s="893">
        <v>14.10798292</v>
      </c>
      <c r="BB21" s="893">
        <v>11.600409603999999</v>
      </c>
      <c r="BC21" s="893">
        <v>11.600986446</v>
      </c>
      <c r="BD21" s="456">
        <v>15.860200000000001</v>
      </c>
      <c r="BE21" s="456">
        <v>20.6662</v>
      </c>
      <c r="BF21" s="456">
        <v>20.33465</v>
      </c>
      <c r="BG21" s="456">
        <v>14.266120000000001</v>
      </c>
      <c r="BH21" s="456">
        <v>12.71078</v>
      </c>
      <c r="BI21" s="456">
        <v>13.42024</v>
      </c>
      <c r="BJ21" s="456">
        <v>16.948789999999999</v>
      </c>
      <c r="BK21" s="456">
        <v>17.758859999999999</v>
      </c>
      <c r="BL21" s="456">
        <v>16.448450000000001</v>
      </c>
      <c r="BM21" s="456">
        <v>14.6799</v>
      </c>
      <c r="BN21" s="456">
        <v>12.092739999999999</v>
      </c>
      <c r="BO21" s="456">
        <v>12.07808</v>
      </c>
      <c r="BP21" s="456">
        <v>17.021409999999999</v>
      </c>
      <c r="BQ21" s="456">
        <v>21.084409999999998</v>
      </c>
      <c r="BR21" s="456">
        <v>20.50273</v>
      </c>
      <c r="BS21" s="456">
        <v>14.345090000000001</v>
      </c>
      <c r="BT21" s="456">
        <v>12.755879999999999</v>
      </c>
      <c r="BU21" s="456">
        <v>13.45449</v>
      </c>
      <c r="BV21" s="456">
        <v>16.97381</v>
      </c>
    </row>
    <row r="22" spans="1:74" ht="11.1" customHeight="1" x14ac:dyDescent="0.2">
      <c r="A22" s="54" t="s">
        <v>596</v>
      </c>
      <c r="B22" s="736" t="s">
        <v>1004</v>
      </c>
      <c r="C22" s="452">
        <v>11.48731579</v>
      </c>
      <c r="D22" s="452">
        <v>10.12490519</v>
      </c>
      <c r="E22" s="452">
        <v>8.8695873800000005</v>
      </c>
      <c r="F22" s="452">
        <v>7.3911491700000003</v>
      </c>
      <c r="G22" s="452">
        <v>7.6342204499999999</v>
      </c>
      <c r="H22" s="452">
        <v>9.5612068099999998</v>
      </c>
      <c r="I22" s="452">
        <v>11.616510359999999</v>
      </c>
      <c r="J22" s="452">
        <v>11.10141342</v>
      </c>
      <c r="K22" s="452">
        <v>8.5188335100000003</v>
      </c>
      <c r="L22" s="452">
        <v>6.7750385499999997</v>
      </c>
      <c r="M22" s="452">
        <v>7.8978867199999998</v>
      </c>
      <c r="N22" s="452">
        <v>10.900055760000001</v>
      </c>
      <c r="O22" s="452">
        <v>10.992469140000001</v>
      </c>
      <c r="P22" s="452">
        <v>9.0309901999999997</v>
      </c>
      <c r="Q22" s="452">
        <v>9.0111930200000003</v>
      </c>
      <c r="R22" s="452">
        <v>7.2363204300000001</v>
      </c>
      <c r="S22" s="452">
        <v>7.28568222</v>
      </c>
      <c r="T22" s="452">
        <v>9.3388051900000004</v>
      </c>
      <c r="U22" s="452">
        <v>10.750720019999999</v>
      </c>
      <c r="V22" s="452">
        <v>10.948567580000001</v>
      </c>
      <c r="W22" s="452">
        <v>8.7867239799999997</v>
      </c>
      <c r="X22" s="452">
        <v>7.0678917600000002</v>
      </c>
      <c r="Y22" s="452">
        <v>7.61345531</v>
      </c>
      <c r="Z22" s="452">
        <v>9.3058331499999998</v>
      </c>
      <c r="AA22" s="452">
        <v>11.63117128</v>
      </c>
      <c r="AB22" s="452">
        <v>8.7198121999999998</v>
      </c>
      <c r="AC22" s="452">
        <v>7.8666771400000002</v>
      </c>
      <c r="AD22" s="452">
        <v>6.9920492000000003</v>
      </c>
      <c r="AE22" s="452">
        <v>7.1697980499999998</v>
      </c>
      <c r="AF22" s="452">
        <v>9.5339261799999999</v>
      </c>
      <c r="AG22" s="452">
        <v>10.92749293</v>
      </c>
      <c r="AH22" s="452">
        <v>10.60291703</v>
      </c>
      <c r="AI22" s="452">
        <v>8.4169558299999991</v>
      </c>
      <c r="AJ22" s="452">
        <v>6.9729457000000004</v>
      </c>
      <c r="AK22" s="452">
        <v>7.2235524699999996</v>
      </c>
      <c r="AL22" s="452">
        <v>10.01302995</v>
      </c>
      <c r="AM22" s="452">
        <v>11.783584250000001</v>
      </c>
      <c r="AN22" s="452">
        <v>10.520825990000001</v>
      </c>
      <c r="AO22" s="452">
        <v>8.5308943199999998</v>
      </c>
      <c r="AP22" s="452">
        <v>6.9055601600000003</v>
      </c>
      <c r="AQ22" s="452">
        <v>6.9960360799999997</v>
      </c>
      <c r="AR22" s="452">
        <v>9.3504272000000004</v>
      </c>
      <c r="AS22" s="452">
        <v>12.03791069</v>
      </c>
      <c r="AT22" s="452">
        <v>10.73374424</v>
      </c>
      <c r="AU22" s="452">
        <v>8.4689615699999994</v>
      </c>
      <c r="AV22" s="452">
        <v>7.4003641299999998</v>
      </c>
      <c r="AW22" s="452">
        <v>7.4589503600000002</v>
      </c>
      <c r="AX22" s="452">
        <v>10.331633890000001</v>
      </c>
      <c r="AY22" s="452">
        <v>11.480273090000001</v>
      </c>
      <c r="AZ22" s="893">
        <v>9.3990597000000005</v>
      </c>
      <c r="BA22" s="893">
        <v>8.3612508299999995</v>
      </c>
      <c r="BB22" s="893">
        <v>6.9648054034999998</v>
      </c>
      <c r="BC22" s="893">
        <v>7.3067305463999999</v>
      </c>
      <c r="BD22" s="456">
        <v>9.3387119999999992</v>
      </c>
      <c r="BE22" s="456">
        <v>12.266109999999999</v>
      </c>
      <c r="BF22" s="456">
        <v>11.75137</v>
      </c>
      <c r="BG22" s="456">
        <v>8.6016200000000005</v>
      </c>
      <c r="BH22" s="456">
        <v>7.6660060000000003</v>
      </c>
      <c r="BI22" s="456">
        <v>7.8984880000000004</v>
      </c>
      <c r="BJ22" s="456">
        <v>10.476760000000001</v>
      </c>
      <c r="BK22" s="456">
        <v>11.27422</v>
      </c>
      <c r="BL22" s="456">
        <v>10.031750000000001</v>
      </c>
      <c r="BM22" s="456">
        <v>9.0872430000000008</v>
      </c>
      <c r="BN22" s="456">
        <v>7.2487769999999996</v>
      </c>
      <c r="BO22" s="456">
        <v>7.358409</v>
      </c>
      <c r="BP22" s="456">
        <v>9.7144659999999998</v>
      </c>
      <c r="BQ22" s="456">
        <v>12.56094</v>
      </c>
      <c r="BR22" s="456">
        <v>11.93698</v>
      </c>
      <c r="BS22" s="456">
        <v>8.7149850000000004</v>
      </c>
      <c r="BT22" s="456">
        <v>7.7539959999999999</v>
      </c>
      <c r="BU22" s="456">
        <v>7.977894</v>
      </c>
      <c r="BV22" s="456">
        <v>10.573029999999999</v>
      </c>
    </row>
    <row r="23" spans="1:74" ht="11.1" customHeight="1" x14ac:dyDescent="0.2">
      <c r="A23" s="54" t="s">
        <v>597</v>
      </c>
      <c r="B23" s="736" t="s">
        <v>1005</v>
      </c>
      <c r="C23" s="452">
        <v>35.378035689999997</v>
      </c>
      <c r="D23" s="452">
        <v>31.80400251</v>
      </c>
      <c r="E23" s="452">
        <v>27.36628335</v>
      </c>
      <c r="F23" s="452">
        <v>24.61065</v>
      </c>
      <c r="G23" s="452">
        <v>29.26250014</v>
      </c>
      <c r="H23" s="452">
        <v>35.737463050000002</v>
      </c>
      <c r="I23" s="452">
        <v>41.472507839999999</v>
      </c>
      <c r="J23" s="452">
        <v>39.866808599999999</v>
      </c>
      <c r="K23" s="452">
        <v>32.403803189999998</v>
      </c>
      <c r="L23" s="452">
        <v>25.64963054</v>
      </c>
      <c r="M23" s="452">
        <v>26.497871119999999</v>
      </c>
      <c r="N23" s="452">
        <v>33.716732049999997</v>
      </c>
      <c r="O23" s="452">
        <v>32.256771360000002</v>
      </c>
      <c r="P23" s="452">
        <v>26.945031629999999</v>
      </c>
      <c r="Q23" s="452">
        <v>27.40926005</v>
      </c>
      <c r="R23" s="452">
        <v>25.188356110000001</v>
      </c>
      <c r="S23" s="452">
        <v>26.35178531</v>
      </c>
      <c r="T23" s="452">
        <v>31.69768419</v>
      </c>
      <c r="U23" s="452">
        <v>41.150341920000002</v>
      </c>
      <c r="V23" s="452">
        <v>41.495342319999999</v>
      </c>
      <c r="W23" s="452">
        <v>34.406018699999997</v>
      </c>
      <c r="X23" s="452">
        <v>26.6123321</v>
      </c>
      <c r="Y23" s="452">
        <v>26.382401600000001</v>
      </c>
      <c r="Z23" s="452">
        <v>30.698912759999999</v>
      </c>
      <c r="AA23" s="452">
        <v>36.19094364</v>
      </c>
      <c r="AB23" s="452">
        <v>29.19420599</v>
      </c>
      <c r="AC23" s="452">
        <v>25.920417520000001</v>
      </c>
      <c r="AD23" s="452">
        <v>24.453106720000001</v>
      </c>
      <c r="AE23" s="452">
        <v>29.987920630000001</v>
      </c>
      <c r="AF23" s="452">
        <v>37.489388099999999</v>
      </c>
      <c r="AG23" s="452">
        <v>42.626421280000002</v>
      </c>
      <c r="AH23" s="452">
        <v>40.502551740000001</v>
      </c>
      <c r="AI23" s="452">
        <v>32.890756199999998</v>
      </c>
      <c r="AJ23" s="452">
        <v>27.530828549999999</v>
      </c>
      <c r="AK23" s="452">
        <v>25.954152050000001</v>
      </c>
      <c r="AL23" s="452">
        <v>32.877741640000004</v>
      </c>
      <c r="AM23" s="452">
        <v>41.165786480000001</v>
      </c>
      <c r="AN23" s="452">
        <v>31.98890561</v>
      </c>
      <c r="AO23" s="452">
        <v>27.076918070000001</v>
      </c>
      <c r="AP23" s="452">
        <v>25.729028159999999</v>
      </c>
      <c r="AQ23" s="452">
        <v>29.343401620000002</v>
      </c>
      <c r="AR23" s="452">
        <v>37.03354006</v>
      </c>
      <c r="AS23" s="452">
        <v>43.612618670000003</v>
      </c>
      <c r="AT23" s="452">
        <v>38.916021909999998</v>
      </c>
      <c r="AU23" s="452">
        <v>32.445310050000003</v>
      </c>
      <c r="AV23" s="452">
        <v>27.843255039999999</v>
      </c>
      <c r="AW23" s="452">
        <v>26.518015389999999</v>
      </c>
      <c r="AX23" s="452">
        <v>34.163596509999998</v>
      </c>
      <c r="AY23" s="452">
        <v>38.038329580000003</v>
      </c>
      <c r="AZ23" s="893">
        <v>34.869512589999999</v>
      </c>
      <c r="BA23" s="893">
        <v>27.39801585</v>
      </c>
      <c r="BB23" s="893">
        <v>24.680004249</v>
      </c>
      <c r="BC23" s="893">
        <v>29.024574064999999</v>
      </c>
      <c r="BD23" s="456">
        <v>34.630220000000001</v>
      </c>
      <c r="BE23" s="456">
        <v>41.445830000000001</v>
      </c>
      <c r="BF23" s="456">
        <v>42.660159999999998</v>
      </c>
      <c r="BG23" s="456">
        <v>34.98498</v>
      </c>
      <c r="BH23" s="456">
        <v>28.522079999999999</v>
      </c>
      <c r="BI23" s="456">
        <v>26.826029999999999</v>
      </c>
      <c r="BJ23" s="456">
        <v>32.212330000000001</v>
      </c>
      <c r="BK23" s="456">
        <v>34.213999999999999</v>
      </c>
      <c r="BL23" s="456">
        <v>31.938780000000001</v>
      </c>
      <c r="BM23" s="456">
        <v>27.653939999999999</v>
      </c>
      <c r="BN23" s="456">
        <v>25.713979999999999</v>
      </c>
      <c r="BO23" s="456">
        <v>28.747160000000001</v>
      </c>
      <c r="BP23" s="456">
        <v>36.485120000000002</v>
      </c>
      <c r="BQ23" s="456">
        <v>42.69746</v>
      </c>
      <c r="BR23" s="456">
        <v>43.14414</v>
      </c>
      <c r="BS23" s="456">
        <v>35.332389999999997</v>
      </c>
      <c r="BT23" s="456">
        <v>28.755839999999999</v>
      </c>
      <c r="BU23" s="456">
        <v>26.918780000000002</v>
      </c>
      <c r="BV23" s="456">
        <v>32.239069999999998</v>
      </c>
    </row>
    <row r="24" spans="1:74" ht="11.1" customHeight="1" x14ac:dyDescent="0.2">
      <c r="A24" s="54" t="s">
        <v>598</v>
      </c>
      <c r="B24" s="736" t="s">
        <v>1006</v>
      </c>
      <c r="C24" s="452">
        <v>11.885308589999999</v>
      </c>
      <c r="D24" s="452">
        <v>11.42384992</v>
      </c>
      <c r="E24" s="452">
        <v>8.9011356399999997</v>
      </c>
      <c r="F24" s="452">
        <v>7.63234806</v>
      </c>
      <c r="G24" s="452">
        <v>8.5482627999999998</v>
      </c>
      <c r="H24" s="452">
        <v>11.165415360000001</v>
      </c>
      <c r="I24" s="452">
        <v>13.54511759</v>
      </c>
      <c r="J24" s="452">
        <v>12.62548522</v>
      </c>
      <c r="K24" s="452">
        <v>10.39815492</v>
      </c>
      <c r="L24" s="452">
        <v>7.6904722200000002</v>
      </c>
      <c r="M24" s="452">
        <v>7.9244603299999996</v>
      </c>
      <c r="N24" s="452">
        <v>10.545612390000001</v>
      </c>
      <c r="O24" s="452">
        <v>11.05016715</v>
      </c>
      <c r="P24" s="452">
        <v>9.4577916599999998</v>
      </c>
      <c r="Q24" s="452">
        <v>8.25185192</v>
      </c>
      <c r="R24" s="452">
        <v>7.4856747700000001</v>
      </c>
      <c r="S24" s="452">
        <v>7.7400673600000003</v>
      </c>
      <c r="T24" s="452">
        <v>9.7272442399999992</v>
      </c>
      <c r="U24" s="452">
        <v>12.41955134</v>
      </c>
      <c r="V24" s="452">
        <v>13.00603615</v>
      </c>
      <c r="W24" s="452">
        <v>11.14149387</v>
      </c>
      <c r="X24" s="452">
        <v>8.0292148300000008</v>
      </c>
      <c r="Y24" s="452">
        <v>7.8278114700000003</v>
      </c>
      <c r="Z24" s="452">
        <v>9.7202122600000003</v>
      </c>
      <c r="AA24" s="452">
        <v>12.86895204</v>
      </c>
      <c r="AB24" s="452">
        <v>10.53850675</v>
      </c>
      <c r="AC24" s="452">
        <v>8.0804595500000005</v>
      </c>
      <c r="AD24" s="452">
        <v>7.39704579</v>
      </c>
      <c r="AE24" s="452">
        <v>8.6262354699999992</v>
      </c>
      <c r="AF24" s="452">
        <v>11.02139418</v>
      </c>
      <c r="AG24" s="452">
        <v>13.25256278</v>
      </c>
      <c r="AH24" s="452">
        <v>12.934792910000001</v>
      </c>
      <c r="AI24" s="452">
        <v>10.68930699</v>
      </c>
      <c r="AJ24" s="452">
        <v>8.1931869000000006</v>
      </c>
      <c r="AK24" s="452">
        <v>7.4323427100000004</v>
      </c>
      <c r="AL24" s="452">
        <v>10.370697910000001</v>
      </c>
      <c r="AM24" s="452">
        <v>13.4868215</v>
      </c>
      <c r="AN24" s="452">
        <v>11.29648048</v>
      </c>
      <c r="AO24" s="452">
        <v>9.1959478699999995</v>
      </c>
      <c r="AP24" s="452">
        <v>7.7343048200000002</v>
      </c>
      <c r="AQ24" s="452">
        <v>8.2246917899999996</v>
      </c>
      <c r="AR24" s="452">
        <v>10.60860508</v>
      </c>
      <c r="AS24" s="452">
        <v>13.72617193</v>
      </c>
      <c r="AT24" s="452">
        <v>12.941395010000001</v>
      </c>
      <c r="AU24" s="452">
        <v>10.53730137</v>
      </c>
      <c r="AV24" s="452">
        <v>8.5590404800000002</v>
      </c>
      <c r="AW24" s="452">
        <v>7.91499547</v>
      </c>
      <c r="AX24" s="452">
        <v>10.84314498</v>
      </c>
      <c r="AY24" s="452">
        <v>12.2533852</v>
      </c>
      <c r="AZ24" s="893">
        <v>12.2872752</v>
      </c>
      <c r="BA24" s="893">
        <v>8.3293971399999993</v>
      </c>
      <c r="BB24" s="893">
        <v>7.3995789192999997</v>
      </c>
      <c r="BC24" s="893">
        <v>8.3704439997000009</v>
      </c>
      <c r="BD24" s="456">
        <v>10.395899999999999</v>
      </c>
      <c r="BE24" s="456">
        <v>12.929489999999999</v>
      </c>
      <c r="BF24" s="456">
        <v>13.44708</v>
      </c>
      <c r="BG24" s="456">
        <v>11.05096</v>
      </c>
      <c r="BH24" s="456">
        <v>8.6205590000000001</v>
      </c>
      <c r="BI24" s="456">
        <v>8.0591559999999998</v>
      </c>
      <c r="BJ24" s="456">
        <v>10.732239999999999</v>
      </c>
      <c r="BK24" s="456">
        <v>11.33541</v>
      </c>
      <c r="BL24" s="456">
        <v>11.6538</v>
      </c>
      <c r="BM24" s="456">
        <v>8.8275129999999997</v>
      </c>
      <c r="BN24" s="456">
        <v>7.8679519999999998</v>
      </c>
      <c r="BO24" s="456">
        <v>8.3365329999999993</v>
      </c>
      <c r="BP24" s="456">
        <v>10.68497</v>
      </c>
      <c r="BQ24" s="456">
        <v>13.34834</v>
      </c>
      <c r="BR24" s="456">
        <v>13.5174</v>
      </c>
      <c r="BS24" s="456">
        <v>11.10317</v>
      </c>
      <c r="BT24" s="456">
        <v>8.6479189999999999</v>
      </c>
      <c r="BU24" s="456">
        <v>8.0726139999999997</v>
      </c>
      <c r="BV24" s="456">
        <v>10.7385</v>
      </c>
    </row>
    <row r="25" spans="1:74" ht="11.1" customHeight="1" x14ac:dyDescent="0.2">
      <c r="A25" s="54" t="s">
        <v>599</v>
      </c>
      <c r="B25" s="736" t="s">
        <v>1007</v>
      </c>
      <c r="C25" s="452">
        <v>19.89926659</v>
      </c>
      <c r="D25" s="452">
        <v>19.728792909999999</v>
      </c>
      <c r="E25" s="452">
        <v>16.97941784</v>
      </c>
      <c r="F25" s="452">
        <v>14.501721610000001</v>
      </c>
      <c r="G25" s="452">
        <v>18.913789420000001</v>
      </c>
      <c r="H25" s="452">
        <v>25.052960630000001</v>
      </c>
      <c r="I25" s="452">
        <v>29.833331399999999</v>
      </c>
      <c r="J25" s="452">
        <v>28.104051739999999</v>
      </c>
      <c r="K25" s="452">
        <v>22.782847759999999</v>
      </c>
      <c r="L25" s="452">
        <v>17.139299149999999</v>
      </c>
      <c r="M25" s="452">
        <v>15.01603768</v>
      </c>
      <c r="N25" s="452">
        <v>18.819456330000001</v>
      </c>
      <c r="O25" s="452">
        <v>19.5355235</v>
      </c>
      <c r="P25" s="452">
        <v>17.181739010000001</v>
      </c>
      <c r="Q25" s="452">
        <v>15.39790483</v>
      </c>
      <c r="R25" s="452">
        <v>13.9398368</v>
      </c>
      <c r="S25" s="452">
        <v>16.413578019999999</v>
      </c>
      <c r="T25" s="452">
        <v>22.654148589999998</v>
      </c>
      <c r="U25" s="452">
        <v>29.221175850000002</v>
      </c>
      <c r="V25" s="452">
        <v>31.622415960000001</v>
      </c>
      <c r="W25" s="452">
        <v>26.769295629999998</v>
      </c>
      <c r="X25" s="452">
        <v>18.451373480000001</v>
      </c>
      <c r="Y25" s="452">
        <v>14.72578173</v>
      </c>
      <c r="Z25" s="452">
        <v>16.636148609999999</v>
      </c>
      <c r="AA25" s="452">
        <v>21.845958360000001</v>
      </c>
      <c r="AB25" s="452">
        <v>17.074677229999999</v>
      </c>
      <c r="AC25" s="452">
        <v>13.915460680000001</v>
      </c>
      <c r="AD25" s="452">
        <v>13.959874510000001</v>
      </c>
      <c r="AE25" s="452">
        <v>18.047425749999999</v>
      </c>
      <c r="AF25" s="452">
        <v>24.482978790000001</v>
      </c>
      <c r="AG25" s="452">
        <v>27.344931590000002</v>
      </c>
      <c r="AH25" s="452">
        <v>28.373758169999999</v>
      </c>
      <c r="AI25" s="452">
        <v>23.340812150000001</v>
      </c>
      <c r="AJ25" s="452">
        <v>18.947618890000001</v>
      </c>
      <c r="AK25" s="452">
        <v>14.91578672</v>
      </c>
      <c r="AL25" s="452">
        <v>16.686217249999999</v>
      </c>
      <c r="AM25" s="452">
        <v>22.65439769</v>
      </c>
      <c r="AN25" s="452">
        <v>19.68803561</v>
      </c>
      <c r="AO25" s="452">
        <v>15.96309537</v>
      </c>
      <c r="AP25" s="452">
        <v>14.946027989999999</v>
      </c>
      <c r="AQ25" s="452">
        <v>18.167675849999998</v>
      </c>
      <c r="AR25" s="452">
        <v>23.323225050000001</v>
      </c>
      <c r="AS25" s="452">
        <v>27.542172910000001</v>
      </c>
      <c r="AT25" s="452">
        <v>27.78168148</v>
      </c>
      <c r="AU25" s="452">
        <v>23.67098571</v>
      </c>
      <c r="AV25" s="452">
        <v>19.664877359999998</v>
      </c>
      <c r="AW25" s="452">
        <v>14.92211095</v>
      </c>
      <c r="AX25" s="452">
        <v>18.076282379999999</v>
      </c>
      <c r="AY25" s="452">
        <v>20.742763119999999</v>
      </c>
      <c r="AZ25" s="893">
        <v>17.934036219999999</v>
      </c>
      <c r="BA25" s="893">
        <v>15.25184713</v>
      </c>
      <c r="BB25" s="893">
        <v>14.672929623</v>
      </c>
      <c r="BC25" s="893">
        <v>17.574416948</v>
      </c>
      <c r="BD25" s="456">
        <v>22.794280000000001</v>
      </c>
      <c r="BE25" s="456">
        <v>28.656179999999999</v>
      </c>
      <c r="BF25" s="456">
        <v>30.256139999999998</v>
      </c>
      <c r="BG25" s="456">
        <v>24.64592</v>
      </c>
      <c r="BH25" s="456">
        <v>19.103590000000001</v>
      </c>
      <c r="BI25" s="456">
        <v>15.117139999999999</v>
      </c>
      <c r="BJ25" s="456">
        <v>19.296949999999999</v>
      </c>
      <c r="BK25" s="456">
        <v>20.65286</v>
      </c>
      <c r="BL25" s="456">
        <v>18.807670000000002</v>
      </c>
      <c r="BM25" s="456">
        <v>16.21181</v>
      </c>
      <c r="BN25" s="456">
        <v>14.51417</v>
      </c>
      <c r="BO25" s="456">
        <v>17.573170000000001</v>
      </c>
      <c r="BP25" s="456">
        <v>24.038489999999999</v>
      </c>
      <c r="BQ25" s="456">
        <v>29.595189999999999</v>
      </c>
      <c r="BR25" s="456">
        <v>30.444009999999999</v>
      </c>
      <c r="BS25" s="456">
        <v>24.779959999999999</v>
      </c>
      <c r="BT25" s="456">
        <v>19.177569999999999</v>
      </c>
      <c r="BU25" s="456">
        <v>15.151579999999999</v>
      </c>
      <c r="BV25" s="456">
        <v>19.322990000000001</v>
      </c>
    </row>
    <row r="26" spans="1:74" ht="11.1" customHeight="1" x14ac:dyDescent="0.2">
      <c r="A26" s="54" t="s">
        <v>600</v>
      </c>
      <c r="B26" s="736" t="s">
        <v>1008</v>
      </c>
      <c r="C26" s="452">
        <v>8.8681867400000005</v>
      </c>
      <c r="D26" s="452">
        <v>7.7315570400000002</v>
      </c>
      <c r="E26" s="452">
        <v>7.5299469999999999</v>
      </c>
      <c r="F26" s="452">
        <v>7.1289809999999996</v>
      </c>
      <c r="G26" s="452">
        <v>8.3514465100000006</v>
      </c>
      <c r="H26" s="452">
        <v>10.753672440000001</v>
      </c>
      <c r="I26" s="452">
        <v>13.318795639999999</v>
      </c>
      <c r="J26" s="452">
        <v>12.494575640000001</v>
      </c>
      <c r="K26" s="452">
        <v>10.3116558</v>
      </c>
      <c r="L26" s="452">
        <v>7.5607164400000002</v>
      </c>
      <c r="M26" s="452">
        <v>7.5125806500000003</v>
      </c>
      <c r="N26" s="452">
        <v>9.1997221600000003</v>
      </c>
      <c r="O26" s="452">
        <v>9.2664933000000005</v>
      </c>
      <c r="P26" s="452">
        <v>8.04496243</v>
      </c>
      <c r="Q26" s="452">
        <v>7.9947475700000004</v>
      </c>
      <c r="R26" s="452">
        <v>7.2752784400000001</v>
      </c>
      <c r="S26" s="452">
        <v>8.1635166600000009</v>
      </c>
      <c r="T26" s="452">
        <v>9.1127132599999996</v>
      </c>
      <c r="U26" s="452">
        <v>13.92223151</v>
      </c>
      <c r="V26" s="452">
        <v>12.93459184</v>
      </c>
      <c r="W26" s="452">
        <v>9.5566163599999996</v>
      </c>
      <c r="X26" s="452">
        <v>7.7620796099999998</v>
      </c>
      <c r="Y26" s="452">
        <v>7.1527879299999997</v>
      </c>
      <c r="Z26" s="452">
        <v>8.4756901199999994</v>
      </c>
      <c r="AA26" s="452">
        <v>9.2940836200000003</v>
      </c>
      <c r="AB26" s="452">
        <v>7.71844266</v>
      </c>
      <c r="AC26" s="452">
        <v>7.37053636</v>
      </c>
      <c r="AD26" s="452">
        <v>6.9560007800000001</v>
      </c>
      <c r="AE26" s="452">
        <v>8.1592114500000008</v>
      </c>
      <c r="AF26" s="452">
        <v>11.69503665</v>
      </c>
      <c r="AG26" s="452">
        <v>14.28453382</v>
      </c>
      <c r="AH26" s="452">
        <v>13.288488320000001</v>
      </c>
      <c r="AI26" s="452">
        <v>10.44817246</v>
      </c>
      <c r="AJ26" s="452">
        <v>8.5198688400000009</v>
      </c>
      <c r="AK26" s="452">
        <v>7.2871365900000002</v>
      </c>
      <c r="AL26" s="452">
        <v>8.4120314399999998</v>
      </c>
      <c r="AM26" s="452">
        <v>9.3477289799999994</v>
      </c>
      <c r="AN26" s="452">
        <v>7.7801861900000002</v>
      </c>
      <c r="AO26" s="452">
        <v>7.5929952800000002</v>
      </c>
      <c r="AP26" s="452">
        <v>7.1578140699999997</v>
      </c>
      <c r="AQ26" s="452">
        <v>8.3159948000000004</v>
      </c>
      <c r="AR26" s="452">
        <v>11.0354239</v>
      </c>
      <c r="AS26" s="452">
        <v>13.31738884</v>
      </c>
      <c r="AT26" s="452">
        <v>13.38495876</v>
      </c>
      <c r="AU26" s="452">
        <v>10.14890157</v>
      </c>
      <c r="AV26" s="452">
        <v>7.7167138499999997</v>
      </c>
      <c r="AW26" s="452">
        <v>7.1356835700000003</v>
      </c>
      <c r="AX26" s="452">
        <v>8.1588898800000003</v>
      </c>
      <c r="AY26" s="452">
        <v>8.6810106400000002</v>
      </c>
      <c r="AZ26" s="893">
        <v>7.2524991099999996</v>
      </c>
      <c r="BA26" s="893">
        <v>7.95226042</v>
      </c>
      <c r="BB26" s="893">
        <v>7.0823099690999998</v>
      </c>
      <c r="BC26" s="893">
        <v>8.2020993946999994</v>
      </c>
      <c r="BD26" s="456">
        <v>10.48603</v>
      </c>
      <c r="BE26" s="456">
        <v>14.02905</v>
      </c>
      <c r="BF26" s="456">
        <v>13.57077</v>
      </c>
      <c r="BG26" s="456">
        <v>10.330880000000001</v>
      </c>
      <c r="BH26" s="456">
        <v>7.8431009999999999</v>
      </c>
      <c r="BI26" s="456">
        <v>7.4224480000000002</v>
      </c>
      <c r="BJ26" s="456">
        <v>8.9658390000000008</v>
      </c>
      <c r="BK26" s="456">
        <v>9.1447000000000003</v>
      </c>
      <c r="BL26" s="456">
        <v>7.6341609999999998</v>
      </c>
      <c r="BM26" s="456">
        <v>7.9431200000000004</v>
      </c>
      <c r="BN26" s="456">
        <v>7.0782970000000001</v>
      </c>
      <c r="BO26" s="456">
        <v>8.6570459999999994</v>
      </c>
      <c r="BP26" s="456">
        <v>11.16774</v>
      </c>
      <c r="BQ26" s="456">
        <v>14.34643</v>
      </c>
      <c r="BR26" s="456">
        <v>13.724410000000001</v>
      </c>
      <c r="BS26" s="456">
        <v>10.42653</v>
      </c>
      <c r="BT26" s="456">
        <v>7.8993339999999996</v>
      </c>
      <c r="BU26" s="456">
        <v>7.4645330000000003</v>
      </c>
      <c r="BV26" s="456">
        <v>9.0077739999999995</v>
      </c>
    </row>
    <row r="27" spans="1:74" ht="11.1" customHeight="1" x14ac:dyDescent="0.2">
      <c r="A27" s="54" t="s">
        <v>601</v>
      </c>
      <c r="B27" s="736" t="s">
        <v>1009</v>
      </c>
      <c r="C27" s="452">
        <v>15.019843639999999</v>
      </c>
      <c r="D27" s="452">
        <v>11.460312679999999</v>
      </c>
      <c r="E27" s="452">
        <v>11.90346963</v>
      </c>
      <c r="F27" s="452">
        <v>10.441632029999999</v>
      </c>
      <c r="G27" s="452">
        <v>10.444041110000001</v>
      </c>
      <c r="H27" s="452">
        <v>11.516104690000001</v>
      </c>
      <c r="I27" s="452">
        <v>13.49155758</v>
      </c>
      <c r="J27" s="452">
        <v>15.47803175</v>
      </c>
      <c r="K27" s="452">
        <v>14.168287449999999</v>
      </c>
      <c r="L27" s="452">
        <v>10.61524301</v>
      </c>
      <c r="M27" s="452">
        <v>11.78396068</v>
      </c>
      <c r="N27" s="452">
        <v>13.72147172</v>
      </c>
      <c r="O27" s="452">
        <v>14.70462605</v>
      </c>
      <c r="P27" s="452">
        <v>12.027932290000001</v>
      </c>
      <c r="Q27" s="452">
        <v>12.70394522</v>
      </c>
      <c r="R27" s="452">
        <v>10.6577579</v>
      </c>
      <c r="S27" s="452">
        <v>9.7536744199999994</v>
      </c>
      <c r="T27" s="452">
        <v>9.8260389799999999</v>
      </c>
      <c r="U27" s="452">
        <v>12.696641939999999</v>
      </c>
      <c r="V27" s="452">
        <v>14.36713357</v>
      </c>
      <c r="W27" s="452">
        <v>11.598454390000001</v>
      </c>
      <c r="X27" s="452">
        <v>10.07148971</v>
      </c>
      <c r="Y27" s="452">
        <v>11.250313520000001</v>
      </c>
      <c r="Z27" s="452">
        <v>12.54757603</v>
      </c>
      <c r="AA27" s="452">
        <v>14.452807119999999</v>
      </c>
      <c r="AB27" s="452">
        <v>11.89873519</v>
      </c>
      <c r="AC27" s="452">
        <v>11.357858289999999</v>
      </c>
      <c r="AD27" s="452">
        <v>9.8617436299999994</v>
      </c>
      <c r="AE27" s="452">
        <v>9.2999096699999999</v>
      </c>
      <c r="AF27" s="452">
        <v>10.45575766</v>
      </c>
      <c r="AG27" s="452">
        <v>14.73804056</v>
      </c>
      <c r="AH27" s="452">
        <v>14.373711269999999</v>
      </c>
      <c r="AI27" s="452">
        <v>12.38131656</v>
      </c>
      <c r="AJ27" s="452">
        <v>11.40718729</v>
      </c>
      <c r="AK27" s="452">
        <v>10.67488537</v>
      </c>
      <c r="AL27" s="452">
        <v>13.34309644</v>
      </c>
      <c r="AM27" s="452">
        <v>14.77586513</v>
      </c>
      <c r="AN27" s="452">
        <v>12.54848889</v>
      </c>
      <c r="AO27" s="452">
        <v>11.33315795</v>
      </c>
      <c r="AP27" s="452">
        <v>9.8231645200000006</v>
      </c>
      <c r="AQ27" s="452">
        <v>9.3959639100000008</v>
      </c>
      <c r="AR27" s="452">
        <v>10.79555036</v>
      </c>
      <c r="AS27" s="452">
        <v>12.935404220000001</v>
      </c>
      <c r="AT27" s="452">
        <v>13.33957715</v>
      </c>
      <c r="AU27" s="452">
        <v>12.90677606</v>
      </c>
      <c r="AV27" s="452">
        <v>10.64081657</v>
      </c>
      <c r="AW27" s="452">
        <v>10.325272999999999</v>
      </c>
      <c r="AX27" s="452">
        <v>11.91353215</v>
      </c>
      <c r="AY27" s="452">
        <v>15.00275469</v>
      </c>
      <c r="AZ27" s="893">
        <v>11.34488735</v>
      </c>
      <c r="BA27" s="893">
        <v>12.145952319999999</v>
      </c>
      <c r="BB27" s="893">
        <v>9.4275821010000005</v>
      </c>
      <c r="BC27" s="893">
        <v>9.1877825938999997</v>
      </c>
      <c r="BD27" s="456">
        <v>10.322850000000001</v>
      </c>
      <c r="BE27" s="456">
        <v>13.793749999999999</v>
      </c>
      <c r="BF27" s="456">
        <v>14.29025</v>
      </c>
      <c r="BG27" s="456">
        <v>13.16221</v>
      </c>
      <c r="BH27" s="456">
        <v>10.85342</v>
      </c>
      <c r="BI27" s="456">
        <v>10.538399999999999</v>
      </c>
      <c r="BJ27" s="456">
        <v>12.44007</v>
      </c>
      <c r="BK27" s="456">
        <v>15.50437</v>
      </c>
      <c r="BL27" s="456">
        <v>11.62176</v>
      </c>
      <c r="BM27" s="456">
        <v>12.42787</v>
      </c>
      <c r="BN27" s="456">
        <v>9.4444839999999992</v>
      </c>
      <c r="BO27" s="456">
        <v>9.5835559999999997</v>
      </c>
      <c r="BP27" s="456">
        <v>10.83487</v>
      </c>
      <c r="BQ27" s="456">
        <v>14.0449</v>
      </c>
      <c r="BR27" s="456">
        <v>14.375500000000001</v>
      </c>
      <c r="BS27" s="456">
        <v>13.22573</v>
      </c>
      <c r="BT27" s="456">
        <v>10.93455</v>
      </c>
      <c r="BU27" s="456">
        <v>10.54852</v>
      </c>
      <c r="BV27" s="456">
        <v>12.43568</v>
      </c>
    </row>
    <row r="28" spans="1:74" ht="11.1" customHeight="1" x14ac:dyDescent="0.2">
      <c r="A28" s="54" t="s">
        <v>602</v>
      </c>
      <c r="B28" s="736" t="s">
        <v>1010</v>
      </c>
      <c r="C28" s="452">
        <v>0.46952568</v>
      </c>
      <c r="D28" s="452">
        <v>0.38158584000000001</v>
      </c>
      <c r="E28" s="452">
        <v>0.40301468000000001</v>
      </c>
      <c r="F28" s="452">
        <v>0.37202742</v>
      </c>
      <c r="G28" s="452">
        <v>0.37392225000000001</v>
      </c>
      <c r="H28" s="452">
        <v>0.36298627</v>
      </c>
      <c r="I28" s="452">
        <v>0.38285708000000002</v>
      </c>
      <c r="J28" s="452">
        <v>0.39136964000000002</v>
      </c>
      <c r="K28" s="452">
        <v>0.38372253000000001</v>
      </c>
      <c r="L28" s="452">
        <v>0.40760391000000001</v>
      </c>
      <c r="M28" s="452">
        <v>0.41436029000000002</v>
      </c>
      <c r="N28" s="452">
        <v>0.45597543000000001</v>
      </c>
      <c r="O28" s="452">
        <v>0.46246706999999998</v>
      </c>
      <c r="P28" s="452">
        <v>0.37427463999999999</v>
      </c>
      <c r="Q28" s="452">
        <v>0.41237795999999999</v>
      </c>
      <c r="R28" s="452">
        <v>0.37919869</v>
      </c>
      <c r="S28" s="452">
        <v>0.36266997000000001</v>
      </c>
      <c r="T28" s="452">
        <v>0.35163515000000001</v>
      </c>
      <c r="U28" s="452">
        <v>0.37754926999999999</v>
      </c>
      <c r="V28" s="452">
        <v>0.38696096000000002</v>
      </c>
      <c r="W28" s="452">
        <v>0.37133049000000001</v>
      </c>
      <c r="X28" s="452">
        <v>0.40034794000000001</v>
      </c>
      <c r="Y28" s="452">
        <v>0.41304945999999998</v>
      </c>
      <c r="Z28" s="452">
        <v>0.45196639</v>
      </c>
      <c r="AA28" s="452">
        <v>0.45354394999999997</v>
      </c>
      <c r="AB28" s="452">
        <v>0.40387403999999999</v>
      </c>
      <c r="AC28" s="452">
        <v>0.38442682</v>
      </c>
      <c r="AD28" s="452">
        <v>0.35721310000000001</v>
      </c>
      <c r="AE28" s="452">
        <v>0.35911860000000001</v>
      </c>
      <c r="AF28" s="452">
        <v>0.36016291</v>
      </c>
      <c r="AG28" s="452">
        <v>0.37156136000000001</v>
      </c>
      <c r="AH28" s="452">
        <v>0.38867721</v>
      </c>
      <c r="AI28" s="452">
        <v>0.39047818000000001</v>
      </c>
      <c r="AJ28" s="452">
        <v>0.39543083000000001</v>
      </c>
      <c r="AK28" s="452">
        <v>0.42145945000000001</v>
      </c>
      <c r="AL28" s="452">
        <v>0.43624157000000002</v>
      </c>
      <c r="AM28" s="452">
        <v>0.45219838000000001</v>
      </c>
      <c r="AN28" s="452">
        <v>0.38423309999999999</v>
      </c>
      <c r="AO28" s="452">
        <v>0.39501475000000003</v>
      </c>
      <c r="AP28" s="452">
        <v>0.36893195000000001</v>
      </c>
      <c r="AQ28" s="452">
        <v>0.37057841000000002</v>
      </c>
      <c r="AR28" s="452">
        <v>0.35667769999999999</v>
      </c>
      <c r="AS28" s="452">
        <v>0.38963565999999999</v>
      </c>
      <c r="AT28" s="452">
        <v>0.40129632999999998</v>
      </c>
      <c r="AU28" s="452">
        <v>0.38575721000000002</v>
      </c>
      <c r="AV28" s="452">
        <v>0.40786243999999999</v>
      </c>
      <c r="AW28" s="452">
        <v>0.41492499999999999</v>
      </c>
      <c r="AX28" s="452">
        <v>0.47160895000000003</v>
      </c>
      <c r="AY28" s="452">
        <v>0.50350455000000005</v>
      </c>
      <c r="AZ28" s="893">
        <v>0.38806016999999998</v>
      </c>
      <c r="BA28" s="893">
        <v>0.43545746000000002</v>
      </c>
      <c r="BB28" s="893">
        <v>0.384552</v>
      </c>
      <c r="BC28" s="893">
        <v>0.37539728999999999</v>
      </c>
      <c r="BD28" s="456">
        <v>0.35612919999999998</v>
      </c>
      <c r="BE28" s="456">
        <v>0.38640200000000002</v>
      </c>
      <c r="BF28" s="456">
        <v>0.39670820000000001</v>
      </c>
      <c r="BG28" s="456">
        <v>0.38070929999999997</v>
      </c>
      <c r="BH28" s="456">
        <v>0.40240670000000001</v>
      </c>
      <c r="BI28" s="456">
        <v>0.40945160000000003</v>
      </c>
      <c r="BJ28" s="456">
        <v>0.46540809999999999</v>
      </c>
      <c r="BK28" s="456">
        <v>0.49664570000000002</v>
      </c>
      <c r="BL28" s="456">
        <v>0.38256600000000002</v>
      </c>
      <c r="BM28" s="456">
        <v>0.42994640000000001</v>
      </c>
      <c r="BN28" s="456">
        <v>0.38027899999999998</v>
      </c>
      <c r="BO28" s="456">
        <v>0.372054</v>
      </c>
      <c r="BP28" s="456">
        <v>0.3535354</v>
      </c>
      <c r="BQ28" s="456">
        <v>0.38415579999999999</v>
      </c>
      <c r="BR28" s="456">
        <v>0.39479959999999997</v>
      </c>
      <c r="BS28" s="456">
        <v>0.37908730000000002</v>
      </c>
      <c r="BT28" s="456">
        <v>0.40074219999999999</v>
      </c>
      <c r="BU28" s="456">
        <v>0.40775119999999998</v>
      </c>
      <c r="BV28" s="456">
        <v>0.46340890000000001</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917"/>
      <c r="BA29" s="917"/>
      <c r="BB29" s="917"/>
      <c r="BC29" s="917"/>
      <c r="BD29" s="457"/>
      <c r="BE29" s="457"/>
      <c r="BF29" s="457"/>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614</v>
      </c>
      <c r="B30" s="738" t="s">
        <v>986</v>
      </c>
      <c r="C30" s="299">
        <v>113.60509057</v>
      </c>
      <c r="D30" s="299">
        <v>103.06262117999999</v>
      </c>
      <c r="E30" s="299">
        <v>108.60313764</v>
      </c>
      <c r="F30" s="299">
        <v>104.56587138</v>
      </c>
      <c r="G30" s="299">
        <v>113.00720865</v>
      </c>
      <c r="H30" s="299">
        <v>121.56717173</v>
      </c>
      <c r="I30" s="299">
        <v>133.95171139000001</v>
      </c>
      <c r="J30" s="299">
        <v>135.67595263000001</v>
      </c>
      <c r="K30" s="299">
        <v>124.19527521000001</v>
      </c>
      <c r="L30" s="299">
        <v>111.85135757</v>
      </c>
      <c r="M30" s="299">
        <v>106.85796302999999</v>
      </c>
      <c r="N30" s="299">
        <v>113.92945207</v>
      </c>
      <c r="O30" s="299">
        <v>112.78971684</v>
      </c>
      <c r="P30" s="299">
        <v>103.83028427000001</v>
      </c>
      <c r="Q30" s="299">
        <v>112.64296369</v>
      </c>
      <c r="R30" s="299">
        <v>104.09076447</v>
      </c>
      <c r="S30" s="299">
        <v>113.24271739</v>
      </c>
      <c r="T30" s="299">
        <v>120.70658422</v>
      </c>
      <c r="U30" s="299">
        <v>136.39420265999999</v>
      </c>
      <c r="V30" s="299">
        <v>138.38957192000001</v>
      </c>
      <c r="W30" s="299">
        <v>126.54578748</v>
      </c>
      <c r="X30" s="299">
        <v>118.20785266999999</v>
      </c>
      <c r="Y30" s="299">
        <v>109.75648323</v>
      </c>
      <c r="Z30" s="299">
        <v>111.51182664</v>
      </c>
      <c r="AA30" s="299">
        <v>118.23400581999999</v>
      </c>
      <c r="AB30" s="299">
        <v>108.96666611000001</v>
      </c>
      <c r="AC30" s="299">
        <v>111.38231372</v>
      </c>
      <c r="AD30" s="299">
        <v>108.9724916</v>
      </c>
      <c r="AE30" s="299">
        <v>117.86368826</v>
      </c>
      <c r="AF30" s="299">
        <v>127.94905254</v>
      </c>
      <c r="AG30" s="299">
        <v>139.55100440000001</v>
      </c>
      <c r="AH30" s="299">
        <v>140.63226456999999</v>
      </c>
      <c r="AI30" s="299">
        <v>127.24828889</v>
      </c>
      <c r="AJ30" s="299">
        <v>120.8987046</v>
      </c>
      <c r="AK30" s="299">
        <v>112.09079488</v>
      </c>
      <c r="AL30" s="299">
        <v>117.15194097</v>
      </c>
      <c r="AM30" s="299">
        <v>124.44735304</v>
      </c>
      <c r="AN30" s="299">
        <v>113.20445431</v>
      </c>
      <c r="AO30" s="299">
        <v>114.42690426</v>
      </c>
      <c r="AP30" s="299">
        <v>112.43561529</v>
      </c>
      <c r="AQ30" s="299">
        <v>119.94259623000001</v>
      </c>
      <c r="AR30" s="299">
        <v>130.58900788</v>
      </c>
      <c r="AS30" s="299">
        <v>144.36314668</v>
      </c>
      <c r="AT30" s="299">
        <v>142.26268350000001</v>
      </c>
      <c r="AU30" s="299">
        <v>129.79109406000001</v>
      </c>
      <c r="AV30" s="299">
        <v>124.68003192</v>
      </c>
      <c r="AW30" s="299">
        <v>114.82161456</v>
      </c>
      <c r="AX30" s="299">
        <v>122.52159207</v>
      </c>
      <c r="AY30" s="299">
        <v>126.11966185</v>
      </c>
      <c r="AZ30" s="892">
        <v>115.69149597000001</v>
      </c>
      <c r="BA30" s="892">
        <v>119.62152555999999</v>
      </c>
      <c r="BB30" s="892">
        <v>115.40184214999999</v>
      </c>
      <c r="BC30" s="892">
        <v>124.04461947999999</v>
      </c>
      <c r="BD30" s="462">
        <v>134.3399</v>
      </c>
      <c r="BE30" s="462">
        <v>149.21420000000001</v>
      </c>
      <c r="BF30" s="462">
        <v>151.68430000000001</v>
      </c>
      <c r="BG30" s="462">
        <v>136.22309999999999</v>
      </c>
      <c r="BH30" s="462">
        <v>128.77160000000001</v>
      </c>
      <c r="BI30" s="462">
        <v>120.0954</v>
      </c>
      <c r="BJ30" s="462">
        <v>125.37130000000001</v>
      </c>
      <c r="BK30" s="462">
        <v>130.048</v>
      </c>
      <c r="BL30" s="462">
        <v>119.1939</v>
      </c>
      <c r="BM30" s="462">
        <v>124.31610000000001</v>
      </c>
      <c r="BN30" s="462">
        <v>121.67870000000001</v>
      </c>
      <c r="BO30" s="462">
        <v>132.3014</v>
      </c>
      <c r="BP30" s="462">
        <v>141.4555</v>
      </c>
      <c r="BQ30" s="462">
        <v>156.1001</v>
      </c>
      <c r="BR30" s="462">
        <v>159.17500000000001</v>
      </c>
      <c r="BS30" s="462">
        <v>142.86519999999999</v>
      </c>
      <c r="BT30" s="462">
        <v>134.92160000000001</v>
      </c>
      <c r="BU30" s="462">
        <v>125.92740000000001</v>
      </c>
      <c r="BV30" s="462">
        <v>131.64920000000001</v>
      </c>
    </row>
    <row r="31" spans="1:74" ht="11.1" customHeight="1" x14ac:dyDescent="0.2">
      <c r="A31" s="54" t="s">
        <v>604</v>
      </c>
      <c r="B31" s="736" t="s">
        <v>1001</v>
      </c>
      <c r="C31" s="452">
        <v>4.2499365500000001</v>
      </c>
      <c r="D31" s="452">
        <v>3.9385332399999999</v>
      </c>
      <c r="E31" s="452">
        <v>4.0039252400000001</v>
      </c>
      <c r="F31" s="452">
        <v>3.8586631599999999</v>
      </c>
      <c r="G31" s="452">
        <v>3.9693971499999998</v>
      </c>
      <c r="H31" s="452">
        <v>4.1127910700000001</v>
      </c>
      <c r="I31" s="452">
        <v>4.8572644900000004</v>
      </c>
      <c r="J31" s="452">
        <v>4.8486880299999999</v>
      </c>
      <c r="K31" s="452">
        <v>4.3000298099999998</v>
      </c>
      <c r="L31" s="452">
        <v>3.89329371</v>
      </c>
      <c r="M31" s="452">
        <v>3.8279694599999998</v>
      </c>
      <c r="N31" s="452">
        <v>4.0850220999999998</v>
      </c>
      <c r="O31" s="452">
        <v>4.0982265900000003</v>
      </c>
      <c r="P31" s="452">
        <v>3.90012062</v>
      </c>
      <c r="Q31" s="452">
        <v>4.0439620500000002</v>
      </c>
      <c r="R31" s="452">
        <v>3.6153504700000001</v>
      </c>
      <c r="S31" s="452">
        <v>3.9048921999999999</v>
      </c>
      <c r="T31" s="452">
        <v>4.0888324300000001</v>
      </c>
      <c r="U31" s="452">
        <v>4.8765816600000003</v>
      </c>
      <c r="V31" s="452">
        <v>4.5272222700000002</v>
      </c>
      <c r="W31" s="452">
        <v>4.3775785599999999</v>
      </c>
      <c r="X31" s="452">
        <v>4.0347777100000002</v>
      </c>
      <c r="Y31" s="452">
        <v>3.88472945</v>
      </c>
      <c r="Z31" s="452">
        <v>3.9188160399999998</v>
      </c>
      <c r="AA31" s="452">
        <v>4.2748267699999998</v>
      </c>
      <c r="AB31" s="452">
        <v>4.0720015399999996</v>
      </c>
      <c r="AC31" s="452">
        <v>4.0104718300000002</v>
      </c>
      <c r="AD31" s="452">
        <v>3.7746246700000001</v>
      </c>
      <c r="AE31" s="452">
        <v>3.9298830900000001</v>
      </c>
      <c r="AF31" s="452">
        <v>4.18790496</v>
      </c>
      <c r="AG31" s="452">
        <v>4.6316322000000003</v>
      </c>
      <c r="AH31" s="452">
        <v>4.3625462400000004</v>
      </c>
      <c r="AI31" s="452">
        <v>4.0365937699999996</v>
      </c>
      <c r="AJ31" s="452">
        <v>3.92695843</v>
      </c>
      <c r="AK31" s="452">
        <v>3.73208984</v>
      </c>
      <c r="AL31" s="452">
        <v>4.05413464</v>
      </c>
      <c r="AM31" s="452">
        <v>4.4860222900000002</v>
      </c>
      <c r="AN31" s="452">
        <v>3.8750649799999999</v>
      </c>
      <c r="AO31" s="452">
        <v>3.9304137899999998</v>
      </c>
      <c r="AP31" s="452">
        <v>3.8110810599999998</v>
      </c>
      <c r="AQ31" s="452">
        <v>3.8491775000000001</v>
      </c>
      <c r="AR31" s="452">
        <v>4.3547189499999996</v>
      </c>
      <c r="AS31" s="452">
        <v>4.8655296999999997</v>
      </c>
      <c r="AT31" s="452">
        <v>4.5372253799999998</v>
      </c>
      <c r="AU31" s="452">
        <v>4.16249029</v>
      </c>
      <c r="AV31" s="452">
        <v>3.99977574</v>
      </c>
      <c r="AW31" s="452">
        <v>3.63389161</v>
      </c>
      <c r="AX31" s="452">
        <v>4.3493090700000003</v>
      </c>
      <c r="AY31" s="452">
        <v>4.3457162399999998</v>
      </c>
      <c r="AZ31" s="893">
        <v>4.1447149699999999</v>
      </c>
      <c r="BA31" s="893">
        <v>4.1850630799999999</v>
      </c>
      <c r="BB31" s="893">
        <v>3.8103574620999998</v>
      </c>
      <c r="BC31" s="893">
        <v>3.8487481885000001</v>
      </c>
      <c r="BD31" s="456">
        <v>4.2082139999999999</v>
      </c>
      <c r="BE31" s="456">
        <v>4.7772639999999997</v>
      </c>
      <c r="BF31" s="456">
        <v>4.785393</v>
      </c>
      <c r="BG31" s="456">
        <v>4.1783289999999997</v>
      </c>
      <c r="BH31" s="456">
        <v>3.9845790000000001</v>
      </c>
      <c r="BI31" s="456">
        <v>3.5698989999999999</v>
      </c>
      <c r="BJ31" s="456">
        <v>4.190601</v>
      </c>
      <c r="BK31" s="456">
        <v>4.190747</v>
      </c>
      <c r="BL31" s="456">
        <v>3.98658</v>
      </c>
      <c r="BM31" s="456">
        <v>4.1276950000000001</v>
      </c>
      <c r="BN31" s="456">
        <v>3.7783720000000001</v>
      </c>
      <c r="BO31" s="456">
        <v>3.7516630000000002</v>
      </c>
      <c r="BP31" s="456">
        <v>4.226693</v>
      </c>
      <c r="BQ31" s="456">
        <v>4.7448810000000003</v>
      </c>
      <c r="BR31" s="456">
        <v>4.7458819999999999</v>
      </c>
      <c r="BS31" s="456">
        <v>4.139608</v>
      </c>
      <c r="BT31" s="456">
        <v>3.949573</v>
      </c>
      <c r="BU31" s="456">
        <v>3.540178</v>
      </c>
      <c r="BV31" s="456">
        <v>4.1575240000000004</v>
      </c>
    </row>
    <row r="32" spans="1:74" ht="11.1" customHeight="1" x14ac:dyDescent="0.2">
      <c r="A32" s="54" t="s">
        <v>605</v>
      </c>
      <c r="B32" s="737" t="s">
        <v>1002</v>
      </c>
      <c r="C32" s="452">
        <v>12.748852080000001</v>
      </c>
      <c r="D32" s="452">
        <v>11.69556841</v>
      </c>
      <c r="E32" s="452">
        <v>12.02656999</v>
      </c>
      <c r="F32" s="452">
        <v>11.063787339999999</v>
      </c>
      <c r="G32" s="452">
        <v>11.28253677</v>
      </c>
      <c r="H32" s="452">
        <v>12.25114932</v>
      </c>
      <c r="I32" s="452">
        <v>13.68770224</v>
      </c>
      <c r="J32" s="452">
        <v>14.49793154</v>
      </c>
      <c r="K32" s="452">
        <v>12.67049688</v>
      </c>
      <c r="L32" s="452">
        <v>11.510772920000001</v>
      </c>
      <c r="M32" s="452">
        <v>10.955641760000001</v>
      </c>
      <c r="N32" s="452">
        <v>12.407663790000001</v>
      </c>
      <c r="O32" s="452">
        <v>12.11509912</v>
      </c>
      <c r="P32" s="452">
        <v>11.32625266</v>
      </c>
      <c r="Q32" s="452">
        <v>11.783641790000001</v>
      </c>
      <c r="R32" s="452">
        <v>10.701148099999999</v>
      </c>
      <c r="S32" s="452">
        <v>10.95019637</v>
      </c>
      <c r="T32" s="452">
        <v>11.662786840000001</v>
      </c>
      <c r="U32" s="452">
        <v>13.773676849999999</v>
      </c>
      <c r="V32" s="452">
        <v>13.610055750000001</v>
      </c>
      <c r="W32" s="452">
        <v>12.666721450000001</v>
      </c>
      <c r="X32" s="452">
        <v>11.49734628</v>
      </c>
      <c r="Y32" s="452">
        <v>11.438461999999999</v>
      </c>
      <c r="Z32" s="452">
        <v>11.78181781</v>
      </c>
      <c r="AA32" s="452">
        <v>12.29418287</v>
      </c>
      <c r="AB32" s="452">
        <v>11.396820290000001</v>
      </c>
      <c r="AC32" s="452">
        <v>11.72536994</v>
      </c>
      <c r="AD32" s="452">
        <v>10.86650644</v>
      </c>
      <c r="AE32" s="452">
        <v>11.10277986</v>
      </c>
      <c r="AF32" s="452">
        <v>12.5693853</v>
      </c>
      <c r="AG32" s="452">
        <v>14.58271622</v>
      </c>
      <c r="AH32" s="452">
        <v>14.05634066</v>
      </c>
      <c r="AI32" s="452">
        <v>12.68043868</v>
      </c>
      <c r="AJ32" s="452">
        <v>11.68661502</v>
      </c>
      <c r="AK32" s="452">
        <v>11.01534951</v>
      </c>
      <c r="AL32" s="452">
        <v>12.71151321</v>
      </c>
      <c r="AM32" s="452">
        <v>13.20268269</v>
      </c>
      <c r="AN32" s="452">
        <v>12.223098540000001</v>
      </c>
      <c r="AO32" s="452">
        <v>11.80983765</v>
      </c>
      <c r="AP32" s="452">
        <v>11.096812829999999</v>
      </c>
      <c r="AQ32" s="452">
        <v>11.413200399999999</v>
      </c>
      <c r="AR32" s="452">
        <v>12.509527200000001</v>
      </c>
      <c r="AS32" s="452">
        <v>14.65979795</v>
      </c>
      <c r="AT32" s="452">
        <v>13.840391650000001</v>
      </c>
      <c r="AU32" s="452">
        <v>12.21754395</v>
      </c>
      <c r="AV32" s="452">
        <v>11.85462626</v>
      </c>
      <c r="AW32" s="452">
        <v>10.90157179</v>
      </c>
      <c r="AX32" s="452">
        <v>12.82838207</v>
      </c>
      <c r="AY32" s="452">
        <v>13.22424923</v>
      </c>
      <c r="AZ32" s="893">
        <v>12.6534893</v>
      </c>
      <c r="BA32" s="893">
        <v>11.96363446</v>
      </c>
      <c r="BB32" s="893">
        <v>11.45908884</v>
      </c>
      <c r="BC32" s="893">
        <v>11.658686286</v>
      </c>
      <c r="BD32" s="456">
        <v>13.20317</v>
      </c>
      <c r="BE32" s="456">
        <v>14.802210000000001</v>
      </c>
      <c r="BF32" s="456">
        <v>14.92666</v>
      </c>
      <c r="BG32" s="456">
        <v>13.352959999999999</v>
      </c>
      <c r="BH32" s="456">
        <v>12.509309999999999</v>
      </c>
      <c r="BI32" s="456">
        <v>12.041829999999999</v>
      </c>
      <c r="BJ32" s="456">
        <v>13.05175</v>
      </c>
      <c r="BK32" s="456">
        <v>13.740259999999999</v>
      </c>
      <c r="BL32" s="456">
        <v>12.417540000000001</v>
      </c>
      <c r="BM32" s="456">
        <v>12.294449999999999</v>
      </c>
      <c r="BN32" s="456">
        <v>12.30475</v>
      </c>
      <c r="BO32" s="456">
        <v>12.644500000000001</v>
      </c>
      <c r="BP32" s="456">
        <v>13.53102</v>
      </c>
      <c r="BQ32" s="456">
        <v>15.26038</v>
      </c>
      <c r="BR32" s="456">
        <v>15.46003</v>
      </c>
      <c r="BS32" s="456">
        <v>13.81526</v>
      </c>
      <c r="BT32" s="456">
        <v>12.93737</v>
      </c>
      <c r="BU32" s="456">
        <v>12.4679</v>
      </c>
      <c r="BV32" s="456">
        <v>13.56658</v>
      </c>
    </row>
    <row r="33" spans="1:74" ht="11.1" customHeight="1" x14ac:dyDescent="0.2">
      <c r="A33" s="54" t="s">
        <v>606</v>
      </c>
      <c r="B33" s="736" t="s">
        <v>1003</v>
      </c>
      <c r="C33" s="452">
        <v>15.23946611</v>
      </c>
      <c r="D33" s="452">
        <v>13.688683640000001</v>
      </c>
      <c r="E33" s="452">
        <v>14.384191810000001</v>
      </c>
      <c r="F33" s="452">
        <v>13.035328890000001</v>
      </c>
      <c r="G33" s="452">
        <v>14.257530709999999</v>
      </c>
      <c r="H33" s="452">
        <v>15.62229378</v>
      </c>
      <c r="I33" s="452">
        <v>16.746942359999998</v>
      </c>
      <c r="J33" s="452">
        <v>16.924775780000001</v>
      </c>
      <c r="K33" s="452">
        <v>15.13689007</v>
      </c>
      <c r="L33" s="452">
        <v>13.78666641</v>
      </c>
      <c r="M33" s="452">
        <v>13.680743319999999</v>
      </c>
      <c r="N33" s="452">
        <v>14.741924040000001</v>
      </c>
      <c r="O33" s="452">
        <v>14.62154619</v>
      </c>
      <c r="P33" s="452">
        <v>13.3320898</v>
      </c>
      <c r="Q33" s="452">
        <v>14.42670749</v>
      </c>
      <c r="R33" s="452">
        <v>13.02028114</v>
      </c>
      <c r="S33" s="452">
        <v>14.03971325</v>
      </c>
      <c r="T33" s="452">
        <v>14.94181058</v>
      </c>
      <c r="U33" s="452">
        <v>16.694514340000001</v>
      </c>
      <c r="V33" s="452">
        <v>16.496730970000002</v>
      </c>
      <c r="W33" s="452">
        <v>14.917543009999999</v>
      </c>
      <c r="X33" s="452">
        <v>14.385519199999999</v>
      </c>
      <c r="Y33" s="452">
        <v>13.634169480000001</v>
      </c>
      <c r="Z33" s="452">
        <v>14.180545629999999</v>
      </c>
      <c r="AA33" s="452">
        <v>15.444073469999999</v>
      </c>
      <c r="AB33" s="452">
        <v>13.66354355</v>
      </c>
      <c r="AC33" s="452">
        <v>14.21457511</v>
      </c>
      <c r="AD33" s="452">
        <v>13.689296840000001</v>
      </c>
      <c r="AE33" s="452">
        <v>14.33700893</v>
      </c>
      <c r="AF33" s="452">
        <v>15.856117599999999</v>
      </c>
      <c r="AG33" s="452">
        <v>17.001279759999999</v>
      </c>
      <c r="AH33" s="452">
        <v>17.333332540000001</v>
      </c>
      <c r="AI33" s="452">
        <v>15.49897618</v>
      </c>
      <c r="AJ33" s="452">
        <v>14.639636660000001</v>
      </c>
      <c r="AK33" s="452">
        <v>13.718285460000001</v>
      </c>
      <c r="AL33" s="452">
        <v>14.808701920000001</v>
      </c>
      <c r="AM33" s="452">
        <v>16.041791799999999</v>
      </c>
      <c r="AN33" s="452">
        <v>14.45308599</v>
      </c>
      <c r="AO33" s="452">
        <v>14.70117656</v>
      </c>
      <c r="AP33" s="452">
        <v>14.029694989999999</v>
      </c>
      <c r="AQ33" s="452">
        <v>14.868301170000001</v>
      </c>
      <c r="AR33" s="452">
        <v>16.54248158</v>
      </c>
      <c r="AS33" s="452">
        <v>18.79225782</v>
      </c>
      <c r="AT33" s="452">
        <v>18.03605267</v>
      </c>
      <c r="AU33" s="452">
        <v>16.07610283</v>
      </c>
      <c r="AV33" s="452">
        <v>15.79526941</v>
      </c>
      <c r="AW33" s="452">
        <v>14.85395076</v>
      </c>
      <c r="AX33" s="452">
        <v>16.681288630000001</v>
      </c>
      <c r="AY33" s="452">
        <v>17.251142300000001</v>
      </c>
      <c r="AZ33" s="893">
        <v>15.27428881</v>
      </c>
      <c r="BA33" s="893">
        <v>15.971108340000001</v>
      </c>
      <c r="BB33" s="893">
        <v>14.779310836000001</v>
      </c>
      <c r="BC33" s="893">
        <v>16.102744093999998</v>
      </c>
      <c r="BD33" s="456">
        <v>17.409079999999999</v>
      </c>
      <c r="BE33" s="456">
        <v>18.773109999999999</v>
      </c>
      <c r="BF33" s="456">
        <v>18.814609999999998</v>
      </c>
      <c r="BG33" s="456">
        <v>16.784030000000001</v>
      </c>
      <c r="BH33" s="456">
        <v>16.044650000000001</v>
      </c>
      <c r="BI33" s="456">
        <v>15.24159</v>
      </c>
      <c r="BJ33" s="456">
        <v>17.000710000000002</v>
      </c>
      <c r="BK33" s="456">
        <v>17.982610000000001</v>
      </c>
      <c r="BL33" s="456">
        <v>15.63307</v>
      </c>
      <c r="BM33" s="456">
        <v>16.816279999999999</v>
      </c>
      <c r="BN33" s="456">
        <v>15.63104</v>
      </c>
      <c r="BO33" s="456">
        <v>17.426279999999998</v>
      </c>
      <c r="BP33" s="456">
        <v>18.247720000000001</v>
      </c>
      <c r="BQ33" s="456">
        <v>19.823930000000001</v>
      </c>
      <c r="BR33" s="456">
        <v>19.903670000000002</v>
      </c>
      <c r="BS33" s="456">
        <v>17.695930000000001</v>
      </c>
      <c r="BT33" s="456">
        <v>16.95627</v>
      </c>
      <c r="BU33" s="456">
        <v>16.14639</v>
      </c>
      <c r="BV33" s="456">
        <v>18.00855</v>
      </c>
    </row>
    <row r="34" spans="1:74" ht="11.1" customHeight="1" x14ac:dyDescent="0.2">
      <c r="A34" s="54" t="s">
        <v>607</v>
      </c>
      <c r="B34" s="736" t="s">
        <v>1004</v>
      </c>
      <c r="C34" s="452">
        <v>8.8379906699999999</v>
      </c>
      <c r="D34" s="452">
        <v>8.1057179099999992</v>
      </c>
      <c r="E34" s="452">
        <v>8.2918882000000007</v>
      </c>
      <c r="F34" s="452">
        <v>7.6794295799999999</v>
      </c>
      <c r="G34" s="452">
        <v>8.1904715299999999</v>
      </c>
      <c r="H34" s="452">
        <v>8.9129418600000001</v>
      </c>
      <c r="I34" s="452">
        <v>9.7156642299999998</v>
      </c>
      <c r="J34" s="452">
        <v>9.7325975400000004</v>
      </c>
      <c r="K34" s="452">
        <v>9.1347421999999998</v>
      </c>
      <c r="L34" s="452">
        <v>8.0692033399999996</v>
      </c>
      <c r="M34" s="452">
        <v>8.10395486</v>
      </c>
      <c r="N34" s="452">
        <v>8.7632351100000001</v>
      </c>
      <c r="O34" s="452">
        <v>9.1390516000000002</v>
      </c>
      <c r="P34" s="452">
        <v>8.0932784299999998</v>
      </c>
      <c r="Q34" s="452">
        <v>8.6448432200000003</v>
      </c>
      <c r="R34" s="452">
        <v>7.9870484800000003</v>
      </c>
      <c r="S34" s="452">
        <v>8.6031922499999993</v>
      </c>
      <c r="T34" s="452">
        <v>9.4168327099999996</v>
      </c>
      <c r="U34" s="452">
        <v>9.9421853500000008</v>
      </c>
      <c r="V34" s="452">
        <v>10.290084179999999</v>
      </c>
      <c r="W34" s="452">
        <v>9.2415581200000005</v>
      </c>
      <c r="X34" s="452">
        <v>8.6312925299999996</v>
      </c>
      <c r="Y34" s="452">
        <v>8.4797052300000004</v>
      </c>
      <c r="Z34" s="452">
        <v>8.7954070099999999</v>
      </c>
      <c r="AA34" s="452">
        <v>9.5573569999999997</v>
      </c>
      <c r="AB34" s="452">
        <v>8.3821639300000008</v>
      </c>
      <c r="AC34" s="452">
        <v>8.5388298999999996</v>
      </c>
      <c r="AD34" s="452">
        <v>8.2201240299999991</v>
      </c>
      <c r="AE34" s="452">
        <v>8.8577009899999997</v>
      </c>
      <c r="AF34" s="452">
        <v>9.5823182500000001</v>
      </c>
      <c r="AG34" s="452">
        <v>10.15049483</v>
      </c>
      <c r="AH34" s="452">
        <v>10.318635159999999</v>
      </c>
      <c r="AI34" s="452">
        <v>9.4149429100000006</v>
      </c>
      <c r="AJ34" s="452">
        <v>8.9861245800000003</v>
      </c>
      <c r="AK34" s="452">
        <v>8.6515820300000001</v>
      </c>
      <c r="AL34" s="452">
        <v>9.2895785100000001</v>
      </c>
      <c r="AM34" s="452">
        <v>9.9028802500000008</v>
      </c>
      <c r="AN34" s="452">
        <v>9.1512615400000001</v>
      </c>
      <c r="AO34" s="452">
        <v>9.0060756099999999</v>
      </c>
      <c r="AP34" s="452">
        <v>8.5527859300000006</v>
      </c>
      <c r="AQ34" s="452">
        <v>8.8542136100000004</v>
      </c>
      <c r="AR34" s="452">
        <v>9.8239244800000005</v>
      </c>
      <c r="AS34" s="452">
        <v>10.90463868</v>
      </c>
      <c r="AT34" s="452">
        <v>10.55187475</v>
      </c>
      <c r="AU34" s="452">
        <v>9.7154989</v>
      </c>
      <c r="AV34" s="452">
        <v>9.3880762200000003</v>
      </c>
      <c r="AW34" s="452">
        <v>8.8638336300000002</v>
      </c>
      <c r="AX34" s="452">
        <v>9.8021470799999992</v>
      </c>
      <c r="AY34" s="452">
        <v>10.210023209999999</v>
      </c>
      <c r="AZ34" s="893">
        <v>8.9762847000000008</v>
      </c>
      <c r="BA34" s="893">
        <v>9.5370979299999998</v>
      </c>
      <c r="BB34" s="893">
        <v>8.8734260870000004</v>
      </c>
      <c r="BC34" s="893">
        <v>9.2683172666000004</v>
      </c>
      <c r="BD34" s="456">
        <v>10.0692</v>
      </c>
      <c r="BE34" s="456">
        <v>11.359260000000001</v>
      </c>
      <c r="BF34" s="456">
        <v>11.32555</v>
      </c>
      <c r="BG34" s="456">
        <v>9.9926709999999996</v>
      </c>
      <c r="BH34" s="456">
        <v>9.7488139999999994</v>
      </c>
      <c r="BI34" s="456">
        <v>9.2629160000000006</v>
      </c>
      <c r="BJ34" s="456">
        <v>10.093</v>
      </c>
      <c r="BK34" s="456">
        <v>10.44037</v>
      </c>
      <c r="BL34" s="456">
        <v>9.41615</v>
      </c>
      <c r="BM34" s="456">
        <v>9.9444710000000001</v>
      </c>
      <c r="BN34" s="456">
        <v>9.0933810000000008</v>
      </c>
      <c r="BO34" s="456">
        <v>9.4250959999999999</v>
      </c>
      <c r="BP34" s="456">
        <v>10.40335</v>
      </c>
      <c r="BQ34" s="456">
        <v>11.596539999999999</v>
      </c>
      <c r="BR34" s="456">
        <v>11.54533</v>
      </c>
      <c r="BS34" s="456">
        <v>10.17684</v>
      </c>
      <c r="BT34" s="456">
        <v>9.9291199999999993</v>
      </c>
      <c r="BU34" s="456">
        <v>9.4344959999999993</v>
      </c>
      <c r="BV34" s="456">
        <v>10.281610000000001</v>
      </c>
    </row>
    <row r="35" spans="1:74" ht="11.1" customHeight="1" x14ac:dyDescent="0.2">
      <c r="A35" s="54" t="s">
        <v>608</v>
      </c>
      <c r="B35" s="736" t="s">
        <v>1005</v>
      </c>
      <c r="C35" s="452">
        <v>27.068993590000002</v>
      </c>
      <c r="D35" s="452">
        <v>24.234512039999998</v>
      </c>
      <c r="E35" s="452">
        <v>25.104618689999999</v>
      </c>
      <c r="F35" s="452">
        <v>25.3111532</v>
      </c>
      <c r="G35" s="452">
        <v>28.54665284</v>
      </c>
      <c r="H35" s="452">
        <v>29.766604770000001</v>
      </c>
      <c r="I35" s="452">
        <v>32.971963119999998</v>
      </c>
      <c r="J35" s="452">
        <v>32.334532979999999</v>
      </c>
      <c r="K35" s="452">
        <v>29.36825279</v>
      </c>
      <c r="L35" s="452">
        <v>26.626436089999999</v>
      </c>
      <c r="M35" s="452">
        <v>26.428519810000001</v>
      </c>
      <c r="N35" s="452">
        <v>27.045388079999999</v>
      </c>
      <c r="O35" s="452">
        <v>25.60630068</v>
      </c>
      <c r="P35" s="452">
        <v>24.211719899999999</v>
      </c>
      <c r="Q35" s="452">
        <v>27.191913499999998</v>
      </c>
      <c r="R35" s="452">
        <v>25.693719290000001</v>
      </c>
      <c r="S35" s="452">
        <v>28.214352770000001</v>
      </c>
      <c r="T35" s="452">
        <v>29.54997693</v>
      </c>
      <c r="U35" s="452">
        <v>33.699621110000002</v>
      </c>
      <c r="V35" s="452">
        <v>34.186916709999998</v>
      </c>
      <c r="W35" s="452">
        <v>30.7930916</v>
      </c>
      <c r="X35" s="452">
        <v>28.497893770000001</v>
      </c>
      <c r="Y35" s="452">
        <v>26.64223337</v>
      </c>
      <c r="Z35" s="452">
        <v>26.98451846</v>
      </c>
      <c r="AA35" s="452">
        <v>28.14280205</v>
      </c>
      <c r="AB35" s="452">
        <v>25.99986681</v>
      </c>
      <c r="AC35" s="452">
        <v>26.971438070000001</v>
      </c>
      <c r="AD35" s="452">
        <v>26.93230629</v>
      </c>
      <c r="AE35" s="452">
        <v>30.02890584</v>
      </c>
      <c r="AF35" s="452">
        <v>32.552850970000001</v>
      </c>
      <c r="AG35" s="452">
        <v>34.847455680000003</v>
      </c>
      <c r="AH35" s="452">
        <v>34.863176580000001</v>
      </c>
      <c r="AI35" s="452">
        <v>30.96312301</v>
      </c>
      <c r="AJ35" s="452">
        <v>28.904279379999998</v>
      </c>
      <c r="AK35" s="452">
        <v>27.50925707</v>
      </c>
      <c r="AL35" s="452">
        <v>28.109784340000001</v>
      </c>
      <c r="AM35" s="452">
        <v>30.168638829999999</v>
      </c>
      <c r="AN35" s="452">
        <v>26.828335200000001</v>
      </c>
      <c r="AO35" s="452">
        <v>27.361978619999999</v>
      </c>
      <c r="AP35" s="452">
        <v>28.0042738</v>
      </c>
      <c r="AQ35" s="452">
        <v>30.363588020000002</v>
      </c>
      <c r="AR35" s="452">
        <v>33.213439080000001</v>
      </c>
      <c r="AS35" s="452">
        <v>35.81150512</v>
      </c>
      <c r="AT35" s="452">
        <v>34.797905499999999</v>
      </c>
      <c r="AU35" s="452">
        <v>31.638220189999998</v>
      </c>
      <c r="AV35" s="452">
        <v>30.002450540000002</v>
      </c>
      <c r="AW35" s="452">
        <v>27.63938731</v>
      </c>
      <c r="AX35" s="452">
        <v>29.60048243</v>
      </c>
      <c r="AY35" s="452">
        <v>30.39069915</v>
      </c>
      <c r="AZ35" s="893">
        <v>27.411294250000001</v>
      </c>
      <c r="BA35" s="893">
        <v>28.601539249999998</v>
      </c>
      <c r="BB35" s="893">
        <v>27.958193232999999</v>
      </c>
      <c r="BC35" s="893">
        <v>30.485149447000001</v>
      </c>
      <c r="BD35" s="456">
        <v>32.466909999999999</v>
      </c>
      <c r="BE35" s="456">
        <v>36.666260000000001</v>
      </c>
      <c r="BF35" s="456">
        <v>36.83334</v>
      </c>
      <c r="BG35" s="456">
        <v>32.572699999999998</v>
      </c>
      <c r="BH35" s="456">
        <v>30.788409999999999</v>
      </c>
      <c r="BI35" s="456">
        <v>28.768219999999999</v>
      </c>
      <c r="BJ35" s="456">
        <v>30.055569999999999</v>
      </c>
      <c r="BK35" s="456">
        <v>30.85792</v>
      </c>
      <c r="BL35" s="456">
        <v>27.858560000000001</v>
      </c>
      <c r="BM35" s="456">
        <v>29.45269</v>
      </c>
      <c r="BN35" s="456">
        <v>28.887370000000001</v>
      </c>
      <c r="BO35" s="456">
        <v>31.806239999999999</v>
      </c>
      <c r="BP35" s="456">
        <v>33.978969999999997</v>
      </c>
      <c r="BQ35" s="456">
        <v>37.727559999999997</v>
      </c>
      <c r="BR35" s="456">
        <v>38.005859999999998</v>
      </c>
      <c r="BS35" s="456">
        <v>33.5379</v>
      </c>
      <c r="BT35" s="456">
        <v>31.713450000000002</v>
      </c>
      <c r="BU35" s="456">
        <v>29.75656</v>
      </c>
      <c r="BV35" s="456">
        <v>31.215969999999999</v>
      </c>
    </row>
    <row r="36" spans="1:74" ht="11.1" customHeight="1" x14ac:dyDescent="0.2">
      <c r="A36" s="54" t="s">
        <v>609</v>
      </c>
      <c r="B36" s="736" t="s">
        <v>1006</v>
      </c>
      <c r="C36" s="452">
        <v>7.4193315899999996</v>
      </c>
      <c r="D36" s="452">
        <v>6.8972957099999999</v>
      </c>
      <c r="E36" s="452">
        <v>6.8491838300000003</v>
      </c>
      <c r="F36" s="452">
        <v>6.6631069500000004</v>
      </c>
      <c r="G36" s="452">
        <v>7.4447977600000002</v>
      </c>
      <c r="H36" s="452">
        <v>8.4598714899999994</v>
      </c>
      <c r="I36" s="452">
        <v>9.3843015300000001</v>
      </c>
      <c r="J36" s="452">
        <v>9.1997963600000006</v>
      </c>
      <c r="K36" s="452">
        <v>8.38916124</v>
      </c>
      <c r="L36" s="452">
        <v>7.2194981</v>
      </c>
      <c r="M36" s="452">
        <v>6.8231891500000001</v>
      </c>
      <c r="N36" s="452">
        <v>7.1246243299999996</v>
      </c>
      <c r="O36" s="452">
        <v>7.1655807899999999</v>
      </c>
      <c r="P36" s="452">
        <v>6.6622586500000001</v>
      </c>
      <c r="Q36" s="452">
        <v>6.7994585299999999</v>
      </c>
      <c r="R36" s="452">
        <v>6.6980274499999997</v>
      </c>
      <c r="S36" s="452">
        <v>7.11530605</v>
      </c>
      <c r="T36" s="452">
        <v>7.9294516799999997</v>
      </c>
      <c r="U36" s="452">
        <v>8.8959988600000006</v>
      </c>
      <c r="V36" s="452">
        <v>9.3908985900000008</v>
      </c>
      <c r="W36" s="452">
        <v>8.7577627200000006</v>
      </c>
      <c r="X36" s="452">
        <v>7.5637058599999998</v>
      </c>
      <c r="Y36" s="452">
        <v>6.95996842</v>
      </c>
      <c r="Z36" s="452">
        <v>6.9036874199999998</v>
      </c>
      <c r="AA36" s="452">
        <v>7.5939454</v>
      </c>
      <c r="AB36" s="452">
        <v>6.9699959800000002</v>
      </c>
      <c r="AC36" s="452">
        <v>6.77758021</v>
      </c>
      <c r="AD36" s="452">
        <v>6.8398555999999999</v>
      </c>
      <c r="AE36" s="452">
        <v>7.7003738799999999</v>
      </c>
      <c r="AF36" s="452">
        <v>8.4645379900000002</v>
      </c>
      <c r="AG36" s="452">
        <v>9.1400691399999996</v>
      </c>
      <c r="AH36" s="452">
        <v>9.5151576099999993</v>
      </c>
      <c r="AI36" s="452">
        <v>8.5063769699999998</v>
      </c>
      <c r="AJ36" s="452">
        <v>7.6704856699999997</v>
      </c>
      <c r="AK36" s="452">
        <v>6.9951070700000004</v>
      </c>
      <c r="AL36" s="452">
        <v>7.1707575400000003</v>
      </c>
      <c r="AM36" s="452">
        <v>7.8685719499999998</v>
      </c>
      <c r="AN36" s="452">
        <v>7.1699817100000001</v>
      </c>
      <c r="AO36" s="452">
        <v>6.8202854799999999</v>
      </c>
      <c r="AP36" s="452">
        <v>7.1948536499999998</v>
      </c>
      <c r="AQ36" s="452">
        <v>7.50928752</v>
      </c>
      <c r="AR36" s="452">
        <v>8.4161406400000001</v>
      </c>
      <c r="AS36" s="452">
        <v>9.5800718200000006</v>
      </c>
      <c r="AT36" s="452">
        <v>9.3446725300000004</v>
      </c>
      <c r="AU36" s="452">
        <v>8.5024609699999996</v>
      </c>
      <c r="AV36" s="452">
        <v>7.7441148200000001</v>
      </c>
      <c r="AW36" s="452">
        <v>6.8778444399999996</v>
      </c>
      <c r="AX36" s="452">
        <v>7.4129406700000002</v>
      </c>
      <c r="AY36" s="452">
        <v>7.7461308300000002</v>
      </c>
      <c r="AZ36" s="893">
        <v>7.2659534199999998</v>
      </c>
      <c r="BA36" s="893">
        <v>7.1011896700000001</v>
      </c>
      <c r="BB36" s="893">
        <v>7.2962527808999997</v>
      </c>
      <c r="BC36" s="893">
        <v>7.6169914822999996</v>
      </c>
      <c r="BD36" s="456">
        <v>8.2557460000000003</v>
      </c>
      <c r="BE36" s="456">
        <v>9.3297819999999998</v>
      </c>
      <c r="BF36" s="456">
        <v>9.5844159999999992</v>
      </c>
      <c r="BG36" s="456">
        <v>8.6776180000000007</v>
      </c>
      <c r="BH36" s="456">
        <v>7.7516720000000001</v>
      </c>
      <c r="BI36" s="456">
        <v>6.9115450000000003</v>
      </c>
      <c r="BJ36" s="456">
        <v>7.4081279999999996</v>
      </c>
      <c r="BK36" s="456">
        <v>7.6878489999999999</v>
      </c>
      <c r="BL36" s="456">
        <v>7.1906660000000002</v>
      </c>
      <c r="BM36" s="456">
        <v>7.1333710000000004</v>
      </c>
      <c r="BN36" s="456">
        <v>7.2971579999999996</v>
      </c>
      <c r="BO36" s="456">
        <v>7.5654789999999998</v>
      </c>
      <c r="BP36" s="456">
        <v>8.3356410000000007</v>
      </c>
      <c r="BQ36" s="456">
        <v>9.3531069999999996</v>
      </c>
      <c r="BR36" s="456">
        <v>9.5222909999999992</v>
      </c>
      <c r="BS36" s="456">
        <v>8.6072950000000006</v>
      </c>
      <c r="BT36" s="456">
        <v>7.6891210000000001</v>
      </c>
      <c r="BU36" s="456">
        <v>6.8600390000000004</v>
      </c>
      <c r="BV36" s="456">
        <v>7.359737</v>
      </c>
    </row>
    <row r="37" spans="1:74" ht="11.1" customHeight="1" x14ac:dyDescent="0.2">
      <c r="A37" s="54" t="s">
        <v>610</v>
      </c>
      <c r="B37" s="736" t="s">
        <v>1007</v>
      </c>
      <c r="C37" s="452">
        <v>16.57259436</v>
      </c>
      <c r="D37" s="452">
        <v>15.38593725</v>
      </c>
      <c r="E37" s="452">
        <v>16.20987964</v>
      </c>
      <c r="F37" s="452">
        <v>16.144987159999999</v>
      </c>
      <c r="G37" s="452">
        <v>18.099011740000002</v>
      </c>
      <c r="H37" s="452">
        <v>19.740894319999999</v>
      </c>
      <c r="I37" s="452">
        <v>21.287491979999999</v>
      </c>
      <c r="J37" s="452">
        <v>21.639864410000001</v>
      </c>
      <c r="K37" s="452">
        <v>20.536307390000001</v>
      </c>
      <c r="L37" s="452">
        <v>17.825210460000001</v>
      </c>
      <c r="M37" s="452">
        <v>16.792486239999999</v>
      </c>
      <c r="N37" s="452">
        <v>18.022825109999999</v>
      </c>
      <c r="O37" s="452">
        <v>17.341389209999999</v>
      </c>
      <c r="P37" s="452">
        <v>15.66736367</v>
      </c>
      <c r="Q37" s="452">
        <v>16.908252520000001</v>
      </c>
      <c r="R37" s="452">
        <v>16.353681640000001</v>
      </c>
      <c r="S37" s="452">
        <v>18.010085790000002</v>
      </c>
      <c r="T37" s="452">
        <v>19.924556219999999</v>
      </c>
      <c r="U37" s="452">
        <v>22.15317172</v>
      </c>
      <c r="V37" s="452">
        <v>23.137815629999999</v>
      </c>
      <c r="W37" s="452">
        <v>21.49657346</v>
      </c>
      <c r="X37" s="452">
        <v>19.584191749999999</v>
      </c>
      <c r="Y37" s="452">
        <v>17.202542300000001</v>
      </c>
      <c r="Z37" s="452">
        <v>16.566935139999998</v>
      </c>
      <c r="AA37" s="452">
        <v>17.690384399999999</v>
      </c>
      <c r="AB37" s="452">
        <v>16.51315138</v>
      </c>
      <c r="AC37" s="452">
        <v>16.726284440000001</v>
      </c>
      <c r="AD37" s="452">
        <v>16.506773630000001</v>
      </c>
      <c r="AE37" s="452">
        <v>18.699786880000001</v>
      </c>
      <c r="AF37" s="452">
        <v>19.932100720000001</v>
      </c>
      <c r="AG37" s="452">
        <v>21.48652293</v>
      </c>
      <c r="AH37" s="452">
        <v>22.178368540000001</v>
      </c>
      <c r="AI37" s="452">
        <v>20.690871749999999</v>
      </c>
      <c r="AJ37" s="452">
        <v>19.756653870000001</v>
      </c>
      <c r="AK37" s="452">
        <v>17.888568060000001</v>
      </c>
      <c r="AL37" s="452">
        <v>17.016855419999999</v>
      </c>
      <c r="AM37" s="452">
        <v>18.488843729999999</v>
      </c>
      <c r="AN37" s="452">
        <v>17.915883969999999</v>
      </c>
      <c r="AO37" s="452">
        <v>17.509369589999999</v>
      </c>
      <c r="AP37" s="452">
        <v>17.870899260000002</v>
      </c>
      <c r="AQ37" s="452">
        <v>19.172898570000001</v>
      </c>
      <c r="AR37" s="452">
        <v>20.90456425</v>
      </c>
      <c r="AS37" s="452">
        <v>22.874002019999999</v>
      </c>
      <c r="AT37" s="452">
        <v>23.238264040000001</v>
      </c>
      <c r="AU37" s="452">
        <v>21.927608859999999</v>
      </c>
      <c r="AV37" s="452">
        <v>20.825281180000001</v>
      </c>
      <c r="AW37" s="452">
        <v>19.08780106</v>
      </c>
      <c r="AX37" s="452">
        <v>17.478410050000001</v>
      </c>
      <c r="AY37" s="452">
        <v>19.255806209999999</v>
      </c>
      <c r="AZ37" s="893">
        <v>17.558882669999999</v>
      </c>
      <c r="BA37" s="893">
        <v>19.227464359999999</v>
      </c>
      <c r="BB37" s="893">
        <v>18.272676444999998</v>
      </c>
      <c r="BC37" s="893">
        <v>20.177207113000001</v>
      </c>
      <c r="BD37" s="456">
        <v>23.223040000000001</v>
      </c>
      <c r="BE37" s="456">
        <v>25.155830000000002</v>
      </c>
      <c r="BF37" s="456">
        <v>26.259260000000001</v>
      </c>
      <c r="BG37" s="456">
        <v>24.12866</v>
      </c>
      <c r="BH37" s="456">
        <v>22.041989999999998</v>
      </c>
      <c r="BI37" s="456">
        <v>20.452249999999999</v>
      </c>
      <c r="BJ37" s="456">
        <v>18.2849</v>
      </c>
      <c r="BK37" s="456">
        <v>20.845980000000001</v>
      </c>
      <c r="BL37" s="456">
        <v>19.596019999999999</v>
      </c>
      <c r="BM37" s="456">
        <v>21.02262</v>
      </c>
      <c r="BN37" s="456">
        <v>21.461490000000001</v>
      </c>
      <c r="BO37" s="456">
        <v>23.876550000000002</v>
      </c>
      <c r="BP37" s="456">
        <v>26.302710000000001</v>
      </c>
      <c r="BQ37" s="456">
        <v>28.469239999999999</v>
      </c>
      <c r="BR37" s="456">
        <v>30.04194</v>
      </c>
      <c r="BS37" s="456">
        <v>27.644279999999998</v>
      </c>
      <c r="BT37" s="456">
        <v>25.148990000000001</v>
      </c>
      <c r="BU37" s="456">
        <v>23.228480000000001</v>
      </c>
      <c r="BV37" s="456">
        <v>21.080960000000001</v>
      </c>
    </row>
    <row r="38" spans="1:74" ht="11.1" customHeight="1" x14ac:dyDescent="0.2">
      <c r="A38" s="54" t="s">
        <v>611</v>
      </c>
      <c r="B38" s="736" t="s">
        <v>1008</v>
      </c>
      <c r="C38" s="452">
        <v>7.93641782</v>
      </c>
      <c r="D38" s="452">
        <v>7.3223864399999998</v>
      </c>
      <c r="E38" s="452">
        <v>7.9086589700000003</v>
      </c>
      <c r="F38" s="452">
        <v>7.7906753899999996</v>
      </c>
      <c r="G38" s="452">
        <v>8.4210285999999996</v>
      </c>
      <c r="H38" s="452">
        <v>9.1973194500000002</v>
      </c>
      <c r="I38" s="452">
        <v>10.17181568</v>
      </c>
      <c r="J38" s="452">
        <v>10.1579923</v>
      </c>
      <c r="K38" s="452">
        <v>9.2496164800000003</v>
      </c>
      <c r="L38" s="452">
        <v>8.2880860300000005</v>
      </c>
      <c r="M38" s="452">
        <v>7.7204458799999998</v>
      </c>
      <c r="N38" s="452">
        <v>8.2514569299999998</v>
      </c>
      <c r="O38" s="452">
        <v>8.3321729599999994</v>
      </c>
      <c r="P38" s="452">
        <v>7.6887723499999998</v>
      </c>
      <c r="Q38" s="452">
        <v>8.1570247800000004</v>
      </c>
      <c r="R38" s="452">
        <v>7.9426798099999996</v>
      </c>
      <c r="S38" s="452">
        <v>8.5860065300000006</v>
      </c>
      <c r="T38" s="452">
        <v>8.8971394799999999</v>
      </c>
      <c r="U38" s="452">
        <v>10.642808649999999</v>
      </c>
      <c r="V38" s="452">
        <v>10.56943572</v>
      </c>
      <c r="W38" s="452">
        <v>9.2757569899999996</v>
      </c>
      <c r="X38" s="452">
        <v>8.7673261</v>
      </c>
      <c r="Y38" s="452">
        <v>8.0129891600000001</v>
      </c>
      <c r="Z38" s="452">
        <v>8.4505635100000003</v>
      </c>
      <c r="AA38" s="452">
        <v>8.8333481599999999</v>
      </c>
      <c r="AB38" s="452">
        <v>8.3124431899999998</v>
      </c>
      <c r="AC38" s="452">
        <v>8.4386337200000003</v>
      </c>
      <c r="AD38" s="452">
        <v>8.3292610499999995</v>
      </c>
      <c r="AE38" s="452">
        <v>9.0919099400000007</v>
      </c>
      <c r="AF38" s="452">
        <v>10.12581501</v>
      </c>
      <c r="AG38" s="452">
        <v>11.116689490000001</v>
      </c>
      <c r="AH38" s="452">
        <v>11.3726957</v>
      </c>
      <c r="AI38" s="452">
        <v>10.039483690000001</v>
      </c>
      <c r="AJ38" s="452">
        <v>9.4265233899999998</v>
      </c>
      <c r="AK38" s="452">
        <v>8.5986471200000008</v>
      </c>
      <c r="AL38" s="452">
        <v>8.8399636200000007</v>
      </c>
      <c r="AM38" s="452">
        <v>9.0910017599999993</v>
      </c>
      <c r="AN38" s="452">
        <v>8.2682102700000009</v>
      </c>
      <c r="AO38" s="452">
        <v>8.9389661199999999</v>
      </c>
      <c r="AP38" s="452">
        <v>8.4166695600000008</v>
      </c>
      <c r="AQ38" s="452">
        <v>9.3805930800000006</v>
      </c>
      <c r="AR38" s="452">
        <v>10.19824217</v>
      </c>
      <c r="AS38" s="452">
        <v>11.03035156</v>
      </c>
      <c r="AT38" s="452">
        <v>11.406043909999999</v>
      </c>
      <c r="AU38" s="452">
        <v>10.1215507</v>
      </c>
      <c r="AV38" s="452">
        <v>9.5057447400000008</v>
      </c>
      <c r="AW38" s="452">
        <v>8.9167030700000005</v>
      </c>
      <c r="AX38" s="452">
        <v>9.0860987800000004</v>
      </c>
      <c r="AY38" s="452">
        <v>9.4333044299999997</v>
      </c>
      <c r="AZ38" s="893">
        <v>8.5750061100000003</v>
      </c>
      <c r="BA38" s="893">
        <v>9.6558546500000002</v>
      </c>
      <c r="BB38" s="893">
        <v>8.7181385802999998</v>
      </c>
      <c r="BC38" s="893">
        <v>9.8202034971999996</v>
      </c>
      <c r="BD38" s="456">
        <v>10.63599</v>
      </c>
      <c r="BE38" s="456">
        <v>11.84488</v>
      </c>
      <c r="BF38" s="456">
        <v>11.956480000000001</v>
      </c>
      <c r="BG38" s="456">
        <v>10.637119999999999</v>
      </c>
      <c r="BH38" s="456">
        <v>9.9439489999999999</v>
      </c>
      <c r="BI38" s="456">
        <v>9.3223570000000002</v>
      </c>
      <c r="BJ38" s="456">
        <v>9.5537329999999994</v>
      </c>
      <c r="BK38" s="456">
        <v>9.7836350000000003</v>
      </c>
      <c r="BL38" s="456">
        <v>8.930517</v>
      </c>
      <c r="BM38" s="456">
        <v>9.7863910000000001</v>
      </c>
      <c r="BN38" s="456">
        <v>8.9597680000000004</v>
      </c>
      <c r="BO38" s="456">
        <v>10.31657</v>
      </c>
      <c r="BP38" s="456">
        <v>11.16352</v>
      </c>
      <c r="BQ38" s="456">
        <v>12.27544</v>
      </c>
      <c r="BR38" s="456">
        <v>12.375159999999999</v>
      </c>
      <c r="BS38" s="456">
        <v>10.99933</v>
      </c>
      <c r="BT38" s="456">
        <v>10.279299999999999</v>
      </c>
      <c r="BU38" s="456">
        <v>9.6377020000000009</v>
      </c>
      <c r="BV38" s="456">
        <v>9.8821519999999996</v>
      </c>
    </row>
    <row r="39" spans="1:74" ht="11.1" customHeight="1" x14ac:dyDescent="0.2">
      <c r="A39" s="54" t="s">
        <v>612</v>
      </c>
      <c r="B39" s="736" t="s">
        <v>1009</v>
      </c>
      <c r="C39" s="452">
        <v>13.07515001</v>
      </c>
      <c r="D39" s="452">
        <v>11.369141470000001</v>
      </c>
      <c r="E39" s="452">
        <v>13.37288671</v>
      </c>
      <c r="F39" s="452">
        <v>12.58596775</v>
      </c>
      <c r="G39" s="452">
        <v>12.35349581</v>
      </c>
      <c r="H39" s="452">
        <v>13.066198569999999</v>
      </c>
      <c r="I39" s="452">
        <v>14.676134490000001</v>
      </c>
      <c r="J39" s="452">
        <v>15.873616699999999</v>
      </c>
      <c r="K39" s="452">
        <v>14.95385952</v>
      </c>
      <c r="L39" s="452">
        <v>14.16448048</v>
      </c>
      <c r="M39" s="452">
        <v>12.06706514</v>
      </c>
      <c r="N39" s="452">
        <v>13.01841134</v>
      </c>
      <c r="O39" s="452">
        <v>13.910228500000001</v>
      </c>
      <c r="P39" s="452">
        <v>12.5283497</v>
      </c>
      <c r="Q39" s="452">
        <v>14.232821850000001</v>
      </c>
      <c r="R39" s="452">
        <v>11.6393004</v>
      </c>
      <c r="S39" s="452">
        <v>13.37685143</v>
      </c>
      <c r="T39" s="452">
        <v>13.86261633</v>
      </c>
      <c r="U39" s="452">
        <v>15.26085181</v>
      </c>
      <c r="V39" s="452">
        <v>15.71105687</v>
      </c>
      <c r="W39" s="452">
        <v>14.570243039999999</v>
      </c>
      <c r="X39" s="452">
        <v>14.78561989</v>
      </c>
      <c r="Y39" s="452">
        <v>13.046032589999999</v>
      </c>
      <c r="Z39" s="452">
        <v>13.465372609999999</v>
      </c>
      <c r="AA39" s="452">
        <v>13.946221489999999</v>
      </c>
      <c r="AB39" s="452">
        <v>13.216620929999999</v>
      </c>
      <c r="AC39" s="452">
        <v>13.54098585</v>
      </c>
      <c r="AD39" s="452">
        <v>13.38259691</v>
      </c>
      <c r="AE39" s="452">
        <v>13.67304558</v>
      </c>
      <c r="AF39" s="452">
        <v>14.24193519</v>
      </c>
      <c r="AG39" s="452">
        <v>16.137528589999999</v>
      </c>
      <c r="AH39" s="452">
        <v>16.162947989999999</v>
      </c>
      <c r="AI39" s="452">
        <v>14.95613593</v>
      </c>
      <c r="AJ39" s="452">
        <v>15.43303141</v>
      </c>
      <c r="AK39" s="452">
        <v>13.5186271</v>
      </c>
      <c r="AL39" s="452">
        <v>14.68010803</v>
      </c>
      <c r="AM39" s="452">
        <v>14.73277407</v>
      </c>
      <c r="AN39" s="452">
        <v>12.894141879999999</v>
      </c>
      <c r="AO39" s="452">
        <v>13.88987367</v>
      </c>
      <c r="AP39" s="452">
        <v>13.02117853</v>
      </c>
      <c r="AQ39" s="452">
        <v>14.08646437</v>
      </c>
      <c r="AR39" s="452">
        <v>14.1905445</v>
      </c>
      <c r="AS39" s="452">
        <v>15.38275739</v>
      </c>
      <c r="AT39" s="452">
        <v>16.0423206</v>
      </c>
      <c r="AU39" s="452">
        <v>14.9624706</v>
      </c>
      <c r="AV39" s="452">
        <v>15.09565229</v>
      </c>
      <c r="AW39" s="452">
        <v>13.58694131</v>
      </c>
      <c r="AX39" s="452">
        <v>14.805652719999999</v>
      </c>
      <c r="AY39" s="452">
        <v>13.78714091</v>
      </c>
      <c r="AZ39" s="893">
        <v>13.40977998</v>
      </c>
      <c r="BA39" s="893">
        <v>12.92074577</v>
      </c>
      <c r="BB39" s="893">
        <v>13.791066583999999</v>
      </c>
      <c r="BC39" s="893">
        <v>14.609155011</v>
      </c>
      <c r="BD39" s="456">
        <v>14.41517</v>
      </c>
      <c r="BE39" s="456">
        <v>16.029969999999999</v>
      </c>
      <c r="BF39" s="456">
        <v>16.714600000000001</v>
      </c>
      <c r="BG39" s="456">
        <v>15.42956</v>
      </c>
      <c r="BH39" s="456">
        <v>15.47972</v>
      </c>
      <c r="BI39" s="456">
        <v>14.054209999999999</v>
      </c>
      <c r="BJ39" s="456">
        <v>15.258430000000001</v>
      </c>
      <c r="BK39" s="456">
        <v>14.04626</v>
      </c>
      <c r="BL39" s="456">
        <v>13.725429999999999</v>
      </c>
      <c r="BM39" s="456">
        <v>13.270619999999999</v>
      </c>
      <c r="BN39" s="456">
        <v>13.81335</v>
      </c>
      <c r="BO39" s="456">
        <v>15.02211</v>
      </c>
      <c r="BP39" s="456">
        <v>14.80294</v>
      </c>
      <c r="BQ39" s="456">
        <v>16.3629</v>
      </c>
      <c r="BR39" s="456">
        <v>17.07902</v>
      </c>
      <c r="BS39" s="456">
        <v>15.766360000000001</v>
      </c>
      <c r="BT39" s="456">
        <v>15.82489</v>
      </c>
      <c r="BU39" s="456">
        <v>14.369249999999999</v>
      </c>
      <c r="BV39" s="456">
        <v>15.604150000000001</v>
      </c>
    </row>
    <row r="40" spans="1:74" ht="11.1" customHeight="1" x14ac:dyDescent="0.2">
      <c r="A40" s="54" t="s">
        <v>613</v>
      </c>
      <c r="B40" s="736" t="s">
        <v>1010</v>
      </c>
      <c r="C40" s="452">
        <v>0.45635778999999999</v>
      </c>
      <c r="D40" s="452">
        <v>0.42484506999999999</v>
      </c>
      <c r="E40" s="452">
        <v>0.45133456</v>
      </c>
      <c r="F40" s="452">
        <v>0.43277196000000001</v>
      </c>
      <c r="G40" s="452">
        <v>0.44228573999999998</v>
      </c>
      <c r="H40" s="452">
        <v>0.43710710000000003</v>
      </c>
      <c r="I40" s="452">
        <v>0.45243127</v>
      </c>
      <c r="J40" s="452">
        <v>0.46615698999999999</v>
      </c>
      <c r="K40" s="452">
        <v>0.45591883</v>
      </c>
      <c r="L40" s="452">
        <v>0.46771003</v>
      </c>
      <c r="M40" s="452">
        <v>0.45794741</v>
      </c>
      <c r="N40" s="452">
        <v>0.46890124</v>
      </c>
      <c r="O40" s="452">
        <v>0.46012120000000001</v>
      </c>
      <c r="P40" s="452">
        <v>0.42007849000000003</v>
      </c>
      <c r="Q40" s="452">
        <v>0.45433795999999999</v>
      </c>
      <c r="R40" s="452">
        <v>0.43952769000000003</v>
      </c>
      <c r="S40" s="452">
        <v>0.44212075000000001</v>
      </c>
      <c r="T40" s="452">
        <v>0.43258101999999998</v>
      </c>
      <c r="U40" s="452">
        <v>0.45479230999999998</v>
      </c>
      <c r="V40" s="452">
        <v>0.46935523000000001</v>
      </c>
      <c r="W40" s="452">
        <v>0.44895853000000002</v>
      </c>
      <c r="X40" s="452">
        <v>0.46017957999999998</v>
      </c>
      <c r="Y40" s="452">
        <v>0.45565123000000002</v>
      </c>
      <c r="Z40" s="452">
        <v>0.46416300999999999</v>
      </c>
      <c r="AA40" s="452">
        <v>0.45686420999999999</v>
      </c>
      <c r="AB40" s="452">
        <v>0.44005851000000001</v>
      </c>
      <c r="AC40" s="452">
        <v>0.43814465000000002</v>
      </c>
      <c r="AD40" s="452">
        <v>0.43114614000000001</v>
      </c>
      <c r="AE40" s="452">
        <v>0.44229327000000002</v>
      </c>
      <c r="AF40" s="452">
        <v>0.43608655000000002</v>
      </c>
      <c r="AG40" s="452">
        <v>0.45661555999999998</v>
      </c>
      <c r="AH40" s="452">
        <v>0.46906355</v>
      </c>
      <c r="AI40" s="452">
        <v>0.46134599999999998</v>
      </c>
      <c r="AJ40" s="452">
        <v>0.46839618999999999</v>
      </c>
      <c r="AK40" s="452">
        <v>0.46328162000000001</v>
      </c>
      <c r="AL40" s="452">
        <v>0.47054373999999999</v>
      </c>
      <c r="AM40" s="452">
        <v>0.46414567000000001</v>
      </c>
      <c r="AN40" s="452">
        <v>0.42539022999999998</v>
      </c>
      <c r="AO40" s="452">
        <v>0.45892717</v>
      </c>
      <c r="AP40" s="452">
        <v>0.43736567999999998</v>
      </c>
      <c r="AQ40" s="452">
        <v>0.44487198999999999</v>
      </c>
      <c r="AR40" s="452">
        <v>0.43542502999999999</v>
      </c>
      <c r="AS40" s="452">
        <v>0.46223461999999998</v>
      </c>
      <c r="AT40" s="452">
        <v>0.46793246999999999</v>
      </c>
      <c r="AU40" s="452">
        <v>0.46714676999999999</v>
      </c>
      <c r="AV40" s="452">
        <v>0.46904072000000002</v>
      </c>
      <c r="AW40" s="452">
        <v>0.45968957999999999</v>
      </c>
      <c r="AX40" s="452">
        <v>0.47688057</v>
      </c>
      <c r="AY40" s="452">
        <v>0.47544934</v>
      </c>
      <c r="AZ40" s="893">
        <v>0.42180176000000003</v>
      </c>
      <c r="BA40" s="893">
        <v>0.45782805999999998</v>
      </c>
      <c r="BB40" s="893">
        <v>0.44333129999999998</v>
      </c>
      <c r="BC40" s="893">
        <v>0.45741709000000003</v>
      </c>
      <c r="BD40" s="456">
        <v>0.45341540000000002</v>
      </c>
      <c r="BE40" s="456">
        <v>0.475628</v>
      </c>
      <c r="BF40" s="456">
        <v>0.48400720000000003</v>
      </c>
      <c r="BG40" s="456">
        <v>0.46944970000000003</v>
      </c>
      <c r="BH40" s="456">
        <v>0.4785124</v>
      </c>
      <c r="BI40" s="456">
        <v>0.47060220000000003</v>
      </c>
      <c r="BJ40" s="456">
        <v>0.47449720000000001</v>
      </c>
      <c r="BK40" s="456">
        <v>0.47236860000000003</v>
      </c>
      <c r="BL40" s="456">
        <v>0.43940269999999998</v>
      </c>
      <c r="BM40" s="456">
        <v>0.46749269999999998</v>
      </c>
      <c r="BN40" s="456">
        <v>0.45206249999999998</v>
      </c>
      <c r="BO40" s="456">
        <v>0.4668774</v>
      </c>
      <c r="BP40" s="456">
        <v>0.46292610000000001</v>
      </c>
      <c r="BQ40" s="456">
        <v>0.48611670000000001</v>
      </c>
      <c r="BR40" s="456">
        <v>0.49580429999999998</v>
      </c>
      <c r="BS40" s="456">
        <v>0.482381</v>
      </c>
      <c r="BT40" s="456">
        <v>0.49354579999999998</v>
      </c>
      <c r="BU40" s="456">
        <v>0.48643409999999998</v>
      </c>
      <c r="BV40" s="456">
        <v>0.49194919999999998</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917"/>
      <c r="BA41" s="917"/>
      <c r="BB41" s="917"/>
      <c r="BC41" s="917"/>
      <c r="BD41" s="457"/>
      <c r="BE41" s="457"/>
      <c r="BF41" s="457"/>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625</v>
      </c>
      <c r="B42" s="738" t="s">
        <v>985</v>
      </c>
      <c r="C42" s="299">
        <v>83.982005900000004</v>
      </c>
      <c r="D42" s="299">
        <v>76.892528760000005</v>
      </c>
      <c r="E42" s="299">
        <v>83.679089809999994</v>
      </c>
      <c r="F42" s="299">
        <v>82.422106670000005</v>
      </c>
      <c r="G42" s="299">
        <v>86.089694059999999</v>
      </c>
      <c r="H42" s="299">
        <v>88.715713239999999</v>
      </c>
      <c r="I42" s="299">
        <v>90.419842950000003</v>
      </c>
      <c r="J42" s="299">
        <v>93.143141189999994</v>
      </c>
      <c r="K42" s="299">
        <v>86.549522679999995</v>
      </c>
      <c r="L42" s="299">
        <v>85.017015029999996</v>
      </c>
      <c r="M42" s="299">
        <v>81.701399429999995</v>
      </c>
      <c r="N42" s="299">
        <v>81.851926710000001</v>
      </c>
      <c r="O42" s="299">
        <v>80.407960110000005</v>
      </c>
      <c r="P42" s="299">
        <v>76.449236850000005</v>
      </c>
      <c r="Q42" s="299">
        <v>82.817079179999993</v>
      </c>
      <c r="R42" s="299">
        <v>80.011062550000005</v>
      </c>
      <c r="S42" s="299">
        <v>84.70357577</v>
      </c>
      <c r="T42" s="299">
        <v>86.193146010000007</v>
      </c>
      <c r="U42" s="299">
        <v>90.526453549999999</v>
      </c>
      <c r="V42" s="299">
        <v>92.008705259999999</v>
      </c>
      <c r="W42" s="299">
        <v>86.472080500000004</v>
      </c>
      <c r="X42" s="299">
        <v>85.978380979999997</v>
      </c>
      <c r="Y42" s="299">
        <v>82.036277740000003</v>
      </c>
      <c r="Z42" s="299">
        <v>81.651676019999996</v>
      </c>
      <c r="AA42" s="299">
        <v>82.517331029999994</v>
      </c>
      <c r="AB42" s="299">
        <v>78.276679169999994</v>
      </c>
      <c r="AC42" s="299">
        <v>83.100082540000002</v>
      </c>
      <c r="AD42" s="299">
        <v>82.078056869999998</v>
      </c>
      <c r="AE42" s="299">
        <v>87.901100249999999</v>
      </c>
      <c r="AF42" s="299">
        <v>88.44598483</v>
      </c>
      <c r="AG42" s="299">
        <v>92.847607539999998</v>
      </c>
      <c r="AH42" s="299">
        <v>93.847511589999996</v>
      </c>
      <c r="AI42" s="299">
        <v>87.919712649999994</v>
      </c>
      <c r="AJ42" s="299">
        <v>88.353891430000004</v>
      </c>
      <c r="AK42" s="299">
        <v>84.368993919999994</v>
      </c>
      <c r="AL42" s="299">
        <v>84.927238119999998</v>
      </c>
      <c r="AM42" s="299">
        <v>84.519205159999999</v>
      </c>
      <c r="AN42" s="299">
        <v>79.228865479999996</v>
      </c>
      <c r="AO42" s="299">
        <v>83.210478339999995</v>
      </c>
      <c r="AP42" s="299">
        <v>84.535897129999995</v>
      </c>
      <c r="AQ42" s="299">
        <v>87.134436609999995</v>
      </c>
      <c r="AR42" s="299">
        <v>90.022307319999996</v>
      </c>
      <c r="AS42" s="299">
        <v>94.651304780000004</v>
      </c>
      <c r="AT42" s="299">
        <v>94.539728780000004</v>
      </c>
      <c r="AU42" s="299">
        <v>89.041124830000001</v>
      </c>
      <c r="AV42" s="299">
        <v>88.004456739999995</v>
      </c>
      <c r="AW42" s="299">
        <v>82.422327559999999</v>
      </c>
      <c r="AX42" s="299">
        <v>84.90678269</v>
      </c>
      <c r="AY42" s="299">
        <v>84.042721580000006</v>
      </c>
      <c r="AZ42" s="892">
        <v>78.653492</v>
      </c>
      <c r="BA42" s="892">
        <v>85.227762440000006</v>
      </c>
      <c r="BB42" s="892">
        <v>85.080640275999997</v>
      </c>
      <c r="BC42" s="892">
        <v>88.779325713999995</v>
      </c>
      <c r="BD42" s="462">
        <v>93.282769999999999</v>
      </c>
      <c r="BE42" s="462">
        <v>97.616349999999997</v>
      </c>
      <c r="BF42" s="462">
        <v>98.116110000000006</v>
      </c>
      <c r="BG42" s="462">
        <v>92.160820000000001</v>
      </c>
      <c r="BH42" s="462">
        <v>90.915629999999993</v>
      </c>
      <c r="BI42" s="462">
        <v>85.28389</v>
      </c>
      <c r="BJ42" s="462">
        <v>87.25376</v>
      </c>
      <c r="BK42" s="462">
        <v>87.047970000000007</v>
      </c>
      <c r="BL42" s="462">
        <v>80.818290000000005</v>
      </c>
      <c r="BM42" s="462">
        <v>87.917000000000002</v>
      </c>
      <c r="BN42" s="462">
        <v>89.710229999999996</v>
      </c>
      <c r="BO42" s="462">
        <v>94.063310000000001</v>
      </c>
      <c r="BP42" s="462">
        <v>96.655140000000003</v>
      </c>
      <c r="BQ42" s="462">
        <v>101.25839999999999</v>
      </c>
      <c r="BR42" s="462">
        <v>102.00020000000001</v>
      </c>
      <c r="BS42" s="462">
        <v>95.584569999999999</v>
      </c>
      <c r="BT42" s="462">
        <v>93.983050000000006</v>
      </c>
      <c r="BU42" s="462">
        <v>88.010900000000007</v>
      </c>
      <c r="BV42" s="462">
        <v>90.040090000000006</v>
      </c>
    </row>
    <row r="43" spans="1:74" ht="11.1" customHeight="1" x14ac:dyDescent="0.2">
      <c r="A43" s="54" t="s">
        <v>615</v>
      </c>
      <c r="B43" s="736" t="s">
        <v>1001</v>
      </c>
      <c r="C43" s="452">
        <v>1.2885193800000001</v>
      </c>
      <c r="D43" s="452">
        <v>1.2386072800000001</v>
      </c>
      <c r="E43" s="452">
        <v>1.3240743100000001</v>
      </c>
      <c r="F43" s="452">
        <v>1.2658749899999999</v>
      </c>
      <c r="G43" s="452">
        <v>1.3074048700000001</v>
      </c>
      <c r="H43" s="452">
        <v>1.2986152500000001</v>
      </c>
      <c r="I43" s="452">
        <v>1.3936588299999999</v>
      </c>
      <c r="J43" s="452">
        <v>1.4034131999999999</v>
      </c>
      <c r="K43" s="452">
        <v>1.2772920000000001</v>
      </c>
      <c r="L43" s="452">
        <v>1.2814766</v>
      </c>
      <c r="M43" s="452">
        <v>1.2651568500000001</v>
      </c>
      <c r="N43" s="452">
        <v>1.2572344900000001</v>
      </c>
      <c r="O43" s="452">
        <v>1.2245432700000001</v>
      </c>
      <c r="P43" s="452">
        <v>1.2354555</v>
      </c>
      <c r="Q43" s="452">
        <v>1.21419027</v>
      </c>
      <c r="R43" s="452">
        <v>1.18663371</v>
      </c>
      <c r="S43" s="452">
        <v>1.22915799</v>
      </c>
      <c r="T43" s="452">
        <v>1.29057687</v>
      </c>
      <c r="U43" s="452">
        <v>1.36136225</v>
      </c>
      <c r="V43" s="452">
        <v>1.30778057</v>
      </c>
      <c r="W43" s="452">
        <v>1.2609560099999999</v>
      </c>
      <c r="X43" s="452">
        <v>1.25298854</v>
      </c>
      <c r="Y43" s="452">
        <v>1.2081823700000001</v>
      </c>
      <c r="Z43" s="452">
        <v>1.1376617099999999</v>
      </c>
      <c r="AA43" s="452">
        <v>1.2105820199999999</v>
      </c>
      <c r="AB43" s="452">
        <v>1.13977584</v>
      </c>
      <c r="AC43" s="452">
        <v>1.1504455099999999</v>
      </c>
      <c r="AD43" s="452">
        <v>1.1244652500000001</v>
      </c>
      <c r="AE43" s="452">
        <v>1.1967732799999999</v>
      </c>
      <c r="AF43" s="452">
        <v>1.24130443</v>
      </c>
      <c r="AG43" s="452">
        <v>1.26750754</v>
      </c>
      <c r="AH43" s="452">
        <v>1.3012256200000001</v>
      </c>
      <c r="AI43" s="452">
        <v>1.2002320900000001</v>
      </c>
      <c r="AJ43" s="452">
        <v>1.1966287900000001</v>
      </c>
      <c r="AK43" s="452">
        <v>1.16054415</v>
      </c>
      <c r="AL43" s="452">
        <v>1.1862545099999999</v>
      </c>
      <c r="AM43" s="452">
        <v>1.20387501</v>
      </c>
      <c r="AN43" s="452">
        <v>1.11299678</v>
      </c>
      <c r="AO43" s="452">
        <v>1.1196027099999999</v>
      </c>
      <c r="AP43" s="452">
        <v>1.18497798</v>
      </c>
      <c r="AQ43" s="452">
        <v>1.2253763</v>
      </c>
      <c r="AR43" s="452">
        <v>1.27022594</v>
      </c>
      <c r="AS43" s="452">
        <v>1.3218080400000001</v>
      </c>
      <c r="AT43" s="452">
        <v>1.29580764</v>
      </c>
      <c r="AU43" s="452">
        <v>1.2062293100000001</v>
      </c>
      <c r="AV43" s="452">
        <v>1.2573466799999999</v>
      </c>
      <c r="AW43" s="452">
        <v>1.1538832699999999</v>
      </c>
      <c r="AX43" s="452">
        <v>1.2106132300000001</v>
      </c>
      <c r="AY43" s="452">
        <v>1.1961664299999999</v>
      </c>
      <c r="AZ43" s="893">
        <v>1.13263241</v>
      </c>
      <c r="BA43" s="893">
        <v>1.17632932</v>
      </c>
      <c r="BB43" s="893">
        <v>1.1760511302000001</v>
      </c>
      <c r="BC43" s="893">
        <v>1.2077445723</v>
      </c>
      <c r="BD43" s="456">
        <v>1.2596210000000001</v>
      </c>
      <c r="BE43" s="456">
        <v>1.31186</v>
      </c>
      <c r="BF43" s="456">
        <v>1.2867649999999999</v>
      </c>
      <c r="BG43" s="456">
        <v>1.199084</v>
      </c>
      <c r="BH43" s="456">
        <v>1.258602</v>
      </c>
      <c r="BI43" s="456">
        <v>1.1511560000000001</v>
      </c>
      <c r="BJ43" s="456">
        <v>1.2076739999999999</v>
      </c>
      <c r="BK43" s="456">
        <v>1.1871339999999999</v>
      </c>
      <c r="BL43" s="456">
        <v>1.121121</v>
      </c>
      <c r="BM43" s="456">
        <v>1.1619759999999999</v>
      </c>
      <c r="BN43" s="456">
        <v>1.163063</v>
      </c>
      <c r="BO43" s="456">
        <v>1.192876</v>
      </c>
      <c r="BP43" s="456">
        <v>1.2420169999999999</v>
      </c>
      <c r="BQ43" s="456">
        <v>1.2894019999999999</v>
      </c>
      <c r="BR43" s="456">
        <v>1.2628269999999999</v>
      </c>
      <c r="BS43" s="456">
        <v>1.175411</v>
      </c>
      <c r="BT43" s="456">
        <v>1.2329429999999999</v>
      </c>
      <c r="BU43" s="456">
        <v>1.1272340000000001</v>
      </c>
      <c r="BV43" s="456">
        <v>1.182331</v>
      </c>
    </row>
    <row r="44" spans="1:74" ht="11.1" customHeight="1" x14ac:dyDescent="0.2">
      <c r="A44" s="54" t="s">
        <v>616</v>
      </c>
      <c r="B44" s="737" t="s">
        <v>1002</v>
      </c>
      <c r="C44" s="452">
        <v>6.2810453700000002</v>
      </c>
      <c r="D44" s="452">
        <v>5.7578296599999996</v>
      </c>
      <c r="E44" s="452">
        <v>5.5691309899999997</v>
      </c>
      <c r="F44" s="452">
        <v>6.0455117899999999</v>
      </c>
      <c r="G44" s="452">
        <v>5.8659771999999997</v>
      </c>
      <c r="H44" s="452">
        <v>6.4537142100000002</v>
      </c>
      <c r="I44" s="452">
        <v>6.5240079199999998</v>
      </c>
      <c r="J44" s="452">
        <v>6.6204790100000004</v>
      </c>
      <c r="K44" s="452">
        <v>6.3969541000000003</v>
      </c>
      <c r="L44" s="452">
        <v>6.1801906600000001</v>
      </c>
      <c r="M44" s="452">
        <v>5.9477271299999996</v>
      </c>
      <c r="N44" s="452">
        <v>6.1718239600000002</v>
      </c>
      <c r="O44" s="452">
        <v>6.0361988100000001</v>
      </c>
      <c r="P44" s="452">
        <v>5.5237999799999997</v>
      </c>
      <c r="Q44" s="452">
        <v>5.8876043400000002</v>
      </c>
      <c r="R44" s="452">
        <v>5.82221002</v>
      </c>
      <c r="S44" s="452">
        <v>5.9264992000000003</v>
      </c>
      <c r="T44" s="452">
        <v>5.9739679900000002</v>
      </c>
      <c r="U44" s="452">
        <v>6.4297621300000003</v>
      </c>
      <c r="V44" s="452">
        <v>6.4083787000000001</v>
      </c>
      <c r="W44" s="452">
        <v>6.1745757000000001</v>
      </c>
      <c r="X44" s="452">
        <v>5.9290577300000002</v>
      </c>
      <c r="Y44" s="452">
        <v>5.6904792200000003</v>
      </c>
      <c r="Z44" s="452">
        <v>5.7416581999999998</v>
      </c>
      <c r="AA44" s="452">
        <v>6.1509638600000001</v>
      </c>
      <c r="AB44" s="452">
        <v>5.1764564100000001</v>
      </c>
      <c r="AC44" s="452">
        <v>6.0374523</v>
      </c>
      <c r="AD44" s="452">
        <v>5.96184753</v>
      </c>
      <c r="AE44" s="452">
        <v>6.1178260399999997</v>
      </c>
      <c r="AF44" s="452">
        <v>5.8430633700000003</v>
      </c>
      <c r="AG44" s="452">
        <v>6.3256580199999997</v>
      </c>
      <c r="AH44" s="452">
        <v>6.1886394999999998</v>
      </c>
      <c r="AI44" s="452">
        <v>6.0822884999999998</v>
      </c>
      <c r="AJ44" s="452">
        <v>5.8969595899999998</v>
      </c>
      <c r="AK44" s="452">
        <v>5.6043320300000001</v>
      </c>
      <c r="AL44" s="452">
        <v>5.6012509000000001</v>
      </c>
      <c r="AM44" s="452">
        <v>5.7796910800000001</v>
      </c>
      <c r="AN44" s="452">
        <v>5.3870594000000001</v>
      </c>
      <c r="AO44" s="452">
        <v>5.49331236</v>
      </c>
      <c r="AP44" s="452">
        <v>5.5143764199999996</v>
      </c>
      <c r="AQ44" s="452">
        <v>5.8141427500000002</v>
      </c>
      <c r="AR44" s="452">
        <v>5.9416689900000002</v>
      </c>
      <c r="AS44" s="452">
        <v>6.63014072</v>
      </c>
      <c r="AT44" s="452">
        <v>5.9413938000000002</v>
      </c>
      <c r="AU44" s="452">
        <v>5.8984685299999997</v>
      </c>
      <c r="AV44" s="452">
        <v>5.6787918700000004</v>
      </c>
      <c r="AW44" s="452">
        <v>4.9821988499999996</v>
      </c>
      <c r="AX44" s="452">
        <v>5.8315784500000003</v>
      </c>
      <c r="AY44" s="452">
        <v>5.7028251599999997</v>
      </c>
      <c r="AZ44" s="893">
        <v>5.0213026699999999</v>
      </c>
      <c r="BA44" s="893">
        <v>5.7950851700000001</v>
      </c>
      <c r="BB44" s="893">
        <v>5.4812699132000002</v>
      </c>
      <c r="BC44" s="893">
        <v>5.7659220246</v>
      </c>
      <c r="BD44" s="456">
        <v>6.1298000000000004</v>
      </c>
      <c r="BE44" s="456">
        <v>6.7315100000000001</v>
      </c>
      <c r="BF44" s="456">
        <v>6.1613810000000004</v>
      </c>
      <c r="BG44" s="456">
        <v>6.1334080000000002</v>
      </c>
      <c r="BH44" s="456">
        <v>5.8694740000000003</v>
      </c>
      <c r="BI44" s="456">
        <v>5.30992</v>
      </c>
      <c r="BJ44" s="456">
        <v>5.9583320000000004</v>
      </c>
      <c r="BK44" s="456">
        <v>5.9036520000000001</v>
      </c>
      <c r="BL44" s="456">
        <v>5.0252699999999999</v>
      </c>
      <c r="BM44" s="456">
        <v>5.9271630000000002</v>
      </c>
      <c r="BN44" s="456">
        <v>5.8390639999999996</v>
      </c>
      <c r="BO44" s="456">
        <v>6.1637649999999997</v>
      </c>
      <c r="BP44" s="456">
        <v>6.239617</v>
      </c>
      <c r="BQ44" s="456">
        <v>6.8524940000000001</v>
      </c>
      <c r="BR44" s="456">
        <v>6.3239340000000004</v>
      </c>
      <c r="BS44" s="456">
        <v>6.2719589999999998</v>
      </c>
      <c r="BT44" s="456">
        <v>5.9936199999999999</v>
      </c>
      <c r="BU44" s="456">
        <v>5.4284739999999996</v>
      </c>
      <c r="BV44" s="456">
        <v>6.0964929999999997</v>
      </c>
    </row>
    <row r="45" spans="1:74" ht="11.1" customHeight="1" x14ac:dyDescent="0.2">
      <c r="A45" s="54" t="s">
        <v>617</v>
      </c>
      <c r="B45" s="736" t="s">
        <v>1003</v>
      </c>
      <c r="C45" s="452">
        <v>15.581177690000001</v>
      </c>
      <c r="D45" s="452">
        <v>14.416944389999999</v>
      </c>
      <c r="E45" s="452">
        <v>15.80682133</v>
      </c>
      <c r="F45" s="452">
        <v>14.978237780000001</v>
      </c>
      <c r="G45" s="452">
        <v>15.630616460000001</v>
      </c>
      <c r="H45" s="452">
        <v>16.23831212</v>
      </c>
      <c r="I45" s="452">
        <v>16.191056379999999</v>
      </c>
      <c r="J45" s="452">
        <v>16.838527200000001</v>
      </c>
      <c r="K45" s="452">
        <v>15.56805151</v>
      </c>
      <c r="L45" s="452">
        <v>15.2646915</v>
      </c>
      <c r="M45" s="452">
        <v>14.771229399999999</v>
      </c>
      <c r="N45" s="452">
        <v>15.120247259999999</v>
      </c>
      <c r="O45" s="452">
        <v>15.19261492</v>
      </c>
      <c r="P45" s="452">
        <v>14.1205905</v>
      </c>
      <c r="Q45" s="452">
        <v>15.637006469999999</v>
      </c>
      <c r="R45" s="452">
        <v>14.678866579999999</v>
      </c>
      <c r="S45" s="452">
        <v>15.439158819999999</v>
      </c>
      <c r="T45" s="452">
        <v>15.76022358</v>
      </c>
      <c r="U45" s="452">
        <v>16.510392679999999</v>
      </c>
      <c r="V45" s="452">
        <v>16.47244276</v>
      </c>
      <c r="W45" s="452">
        <v>15.383002250000001</v>
      </c>
      <c r="X45" s="452">
        <v>15.47278558</v>
      </c>
      <c r="Y45" s="452">
        <v>15.10528074</v>
      </c>
      <c r="Z45" s="452">
        <v>14.91591423</v>
      </c>
      <c r="AA45" s="452">
        <v>15.248080160000001</v>
      </c>
      <c r="AB45" s="452">
        <v>14.62424583</v>
      </c>
      <c r="AC45" s="452">
        <v>15.863684510000001</v>
      </c>
      <c r="AD45" s="452">
        <v>14.739816660000001</v>
      </c>
      <c r="AE45" s="452">
        <v>15.992527219999999</v>
      </c>
      <c r="AF45" s="452">
        <v>15.800329850000001</v>
      </c>
      <c r="AG45" s="452">
        <v>16.245486830000001</v>
      </c>
      <c r="AH45" s="452">
        <v>16.749502419999999</v>
      </c>
      <c r="AI45" s="452">
        <v>15.664228080000001</v>
      </c>
      <c r="AJ45" s="452">
        <v>15.357525280000001</v>
      </c>
      <c r="AK45" s="452">
        <v>15.48243536</v>
      </c>
      <c r="AL45" s="452">
        <v>15.370082480000001</v>
      </c>
      <c r="AM45" s="452">
        <v>15.300759680000001</v>
      </c>
      <c r="AN45" s="452">
        <v>14.664888339999999</v>
      </c>
      <c r="AO45" s="452">
        <v>15.31538838</v>
      </c>
      <c r="AP45" s="452">
        <v>15.113394039999999</v>
      </c>
      <c r="AQ45" s="452">
        <v>15.53775506</v>
      </c>
      <c r="AR45" s="452">
        <v>15.939478749999999</v>
      </c>
      <c r="AS45" s="452">
        <v>16.712358779999999</v>
      </c>
      <c r="AT45" s="452">
        <v>16.771954839999999</v>
      </c>
      <c r="AU45" s="452">
        <v>15.84464526</v>
      </c>
      <c r="AV45" s="452">
        <v>15.627472750000001</v>
      </c>
      <c r="AW45" s="452">
        <v>14.9233554</v>
      </c>
      <c r="AX45" s="452">
        <v>15.302271530000001</v>
      </c>
      <c r="AY45" s="452">
        <v>15.17629971</v>
      </c>
      <c r="AZ45" s="893">
        <v>14.188146189999999</v>
      </c>
      <c r="BA45" s="893">
        <v>15.786630730000001</v>
      </c>
      <c r="BB45" s="893">
        <v>15.43127687</v>
      </c>
      <c r="BC45" s="893">
        <v>15.783440507</v>
      </c>
      <c r="BD45" s="456">
        <v>16.384709999999998</v>
      </c>
      <c r="BE45" s="456">
        <v>16.93008</v>
      </c>
      <c r="BF45" s="456">
        <v>17.054349999999999</v>
      </c>
      <c r="BG45" s="456">
        <v>16.197679999999998</v>
      </c>
      <c r="BH45" s="456">
        <v>15.99375</v>
      </c>
      <c r="BI45" s="456">
        <v>15.3299</v>
      </c>
      <c r="BJ45" s="456">
        <v>15.74837</v>
      </c>
      <c r="BK45" s="456">
        <v>15.61684</v>
      </c>
      <c r="BL45" s="456">
        <v>14.47555</v>
      </c>
      <c r="BM45" s="456">
        <v>16.166049999999998</v>
      </c>
      <c r="BN45" s="456">
        <v>15.889390000000001</v>
      </c>
      <c r="BO45" s="456">
        <v>16.51641</v>
      </c>
      <c r="BP45" s="456">
        <v>16.677119999999999</v>
      </c>
      <c r="BQ45" s="456">
        <v>17.255559999999999</v>
      </c>
      <c r="BR45" s="456">
        <v>17.368410000000001</v>
      </c>
      <c r="BS45" s="456">
        <v>16.429790000000001</v>
      </c>
      <c r="BT45" s="456">
        <v>16.204699999999999</v>
      </c>
      <c r="BU45" s="456">
        <v>15.522360000000001</v>
      </c>
      <c r="BV45" s="456">
        <v>15.95199</v>
      </c>
    </row>
    <row r="46" spans="1:74" ht="11.1" customHeight="1" x14ac:dyDescent="0.2">
      <c r="A46" s="54" t="s">
        <v>618</v>
      </c>
      <c r="B46" s="736" t="s">
        <v>1004</v>
      </c>
      <c r="C46" s="452">
        <v>8.0868715400000006</v>
      </c>
      <c r="D46" s="452">
        <v>7.6471938699999997</v>
      </c>
      <c r="E46" s="452">
        <v>8.3867626800000004</v>
      </c>
      <c r="F46" s="452">
        <v>7.8365171199999999</v>
      </c>
      <c r="G46" s="452">
        <v>8.3809428100000005</v>
      </c>
      <c r="H46" s="452">
        <v>8.5015391400000002</v>
      </c>
      <c r="I46" s="452">
        <v>9.0159597500000004</v>
      </c>
      <c r="J46" s="452">
        <v>9.0854867800000001</v>
      </c>
      <c r="K46" s="452">
        <v>8.6011590699999996</v>
      </c>
      <c r="L46" s="452">
        <v>8.4442468599999998</v>
      </c>
      <c r="M46" s="452">
        <v>8.3578886099999998</v>
      </c>
      <c r="N46" s="452">
        <v>8.0051788399999992</v>
      </c>
      <c r="O46" s="452">
        <v>7.9829290400000001</v>
      </c>
      <c r="P46" s="452">
        <v>7.4341443900000002</v>
      </c>
      <c r="Q46" s="452">
        <v>8.0207247499999994</v>
      </c>
      <c r="R46" s="452">
        <v>7.8202304299999996</v>
      </c>
      <c r="S46" s="452">
        <v>8.3502445999999999</v>
      </c>
      <c r="T46" s="452">
        <v>8.4535652799999994</v>
      </c>
      <c r="U46" s="452">
        <v>8.8020945400000006</v>
      </c>
      <c r="V46" s="452">
        <v>9.1619100899999992</v>
      </c>
      <c r="W46" s="452">
        <v>8.3725442500000007</v>
      </c>
      <c r="X46" s="452">
        <v>8.4643590999999994</v>
      </c>
      <c r="Y46" s="452">
        <v>8.1740730500000005</v>
      </c>
      <c r="Z46" s="452">
        <v>8.2116185900000005</v>
      </c>
      <c r="AA46" s="452">
        <v>8.1294218699999998</v>
      </c>
      <c r="AB46" s="452">
        <v>7.7010635000000001</v>
      </c>
      <c r="AC46" s="452">
        <v>8.2899980499999995</v>
      </c>
      <c r="AD46" s="452">
        <v>7.9914084900000004</v>
      </c>
      <c r="AE46" s="452">
        <v>8.5330759999999994</v>
      </c>
      <c r="AF46" s="452">
        <v>8.5031839100000006</v>
      </c>
      <c r="AG46" s="452">
        <v>9.0070165499999995</v>
      </c>
      <c r="AH46" s="452">
        <v>9.1092339500000001</v>
      </c>
      <c r="AI46" s="452">
        <v>8.6379081000000006</v>
      </c>
      <c r="AJ46" s="452">
        <v>8.4862621699999998</v>
      </c>
      <c r="AK46" s="452">
        <v>8.2713379400000004</v>
      </c>
      <c r="AL46" s="452">
        <v>8.4038745499999994</v>
      </c>
      <c r="AM46" s="452">
        <v>8.2872985099999994</v>
      </c>
      <c r="AN46" s="452">
        <v>7.7606631999999998</v>
      </c>
      <c r="AO46" s="452">
        <v>8.2763861199999997</v>
      </c>
      <c r="AP46" s="452">
        <v>8.3175825200000002</v>
      </c>
      <c r="AQ46" s="452">
        <v>8.5027344500000002</v>
      </c>
      <c r="AR46" s="452">
        <v>8.8770450299999997</v>
      </c>
      <c r="AS46" s="452">
        <v>9.1422659900000003</v>
      </c>
      <c r="AT46" s="452">
        <v>9.43116178</v>
      </c>
      <c r="AU46" s="452">
        <v>8.6410439500000003</v>
      </c>
      <c r="AV46" s="452">
        <v>8.61921626</v>
      </c>
      <c r="AW46" s="452">
        <v>8.4955707900000004</v>
      </c>
      <c r="AX46" s="452">
        <v>8.7371082399999995</v>
      </c>
      <c r="AY46" s="452">
        <v>8.5650468600000007</v>
      </c>
      <c r="AZ46" s="893">
        <v>8.1010228699999995</v>
      </c>
      <c r="BA46" s="893">
        <v>8.7737672900000003</v>
      </c>
      <c r="BB46" s="893">
        <v>8.5783460140999992</v>
      </c>
      <c r="BC46" s="893">
        <v>8.7174620113000003</v>
      </c>
      <c r="BD46" s="456">
        <v>9.1143190000000001</v>
      </c>
      <c r="BE46" s="456">
        <v>9.3730919999999998</v>
      </c>
      <c r="BF46" s="456">
        <v>9.6823650000000008</v>
      </c>
      <c r="BG46" s="456">
        <v>8.896903</v>
      </c>
      <c r="BH46" s="456">
        <v>8.9754839999999998</v>
      </c>
      <c r="BI46" s="456">
        <v>8.8288480000000007</v>
      </c>
      <c r="BJ46" s="456">
        <v>9.0953680000000006</v>
      </c>
      <c r="BK46" s="456">
        <v>8.8124769999999994</v>
      </c>
      <c r="BL46" s="456">
        <v>8.3027580000000007</v>
      </c>
      <c r="BM46" s="456">
        <v>9.0365859999999998</v>
      </c>
      <c r="BN46" s="456">
        <v>8.8512620000000002</v>
      </c>
      <c r="BO46" s="456">
        <v>8.9773849999999999</v>
      </c>
      <c r="BP46" s="456">
        <v>9.3645580000000006</v>
      </c>
      <c r="BQ46" s="456">
        <v>9.5854009999999992</v>
      </c>
      <c r="BR46" s="456">
        <v>9.8778760000000005</v>
      </c>
      <c r="BS46" s="456">
        <v>9.0584509999999998</v>
      </c>
      <c r="BT46" s="456">
        <v>9.127516</v>
      </c>
      <c r="BU46" s="456">
        <v>8.9702470000000005</v>
      </c>
      <c r="BV46" s="456">
        <v>9.2329139999999992</v>
      </c>
    </row>
    <row r="47" spans="1:74" ht="11.1" customHeight="1" x14ac:dyDescent="0.2">
      <c r="A47" s="54" t="s">
        <v>619</v>
      </c>
      <c r="B47" s="736" t="s">
        <v>1005</v>
      </c>
      <c r="C47" s="452">
        <v>12.5264036</v>
      </c>
      <c r="D47" s="452">
        <v>10.743742360000001</v>
      </c>
      <c r="E47" s="452">
        <v>11.88918685</v>
      </c>
      <c r="F47" s="452">
        <v>11.47418165</v>
      </c>
      <c r="G47" s="452">
        <v>12.23493401</v>
      </c>
      <c r="H47" s="452">
        <v>12.085696370000001</v>
      </c>
      <c r="I47" s="452">
        <v>12.79270256</v>
      </c>
      <c r="J47" s="452">
        <v>12.649111469999999</v>
      </c>
      <c r="K47" s="452">
        <v>11.68760075</v>
      </c>
      <c r="L47" s="452">
        <v>11.98412944</v>
      </c>
      <c r="M47" s="452">
        <v>11.65791896</v>
      </c>
      <c r="N47" s="452">
        <v>11.229811099999999</v>
      </c>
      <c r="O47" s="452">
        <v>10.726539219999999</v>
      </c>
      <c r="P47" s="452">
        <v>10.5303006</v>
      </c>
      <c r="Q47" s="452">
        <v>11.67440188</v>
      </c>
      <c r="R47" s="452">
        <v>10.82080483</v>
      </c>
      <c r="S47" s="452">
        <v>11.967163299999999</v>
      </c>
      <c r="T47" s="452">
        <v>11.790380900000001</v>
      </c>
      <c r="U47" s="452">
        <v>12.06287152</v>
      </c>
      <c r="V47" s="452">
        <v>12.26033337</v>
      </c>
      <c r="W47" s="452">
        <v>11.35447658</v>
      </c>
      <c r="X47" s="452">
        <v>11.715254420000001</v>
      </c>
      <c r="Y47" s="452">
        <v>10.997459790000001</v>
      </c>
      <c r="Z47" s="452">
        <v>10.7025217</v>
      </c>
      <c r="AA47" s="452">
        <v>10.87217238</v>
      </c>
      <c r="AB47" s="452">
        <v>10.333222129999999</v>
      </c>
      <c r="AC47" s="452">
        <v>11.148202</v>
      </c>
      <c r="AD47" s="452">
        <v>10.960619530000001</v>
      </c>
      <c r="AE47" s="452">
        <v>11.643940069999999</v>
      </c>
      <c r="AF47" s="452">
        <v>11.50898007</v>
      </c>
      <c r="AG47" s="452">
        <v>11.927362219999999</v>
      </c>
      <c r="AH47" s="452">
        <v>12.19458944</v>
      </c>
      <c r="AI47" s="452">
        <v>11.020048940000001</v>
      </c>
      <c r="AJ47" s="452">
        <v>11.466416349999999</v>
      </c>
      <c r="AK47" s="452">
        <v>10.822013500000001</v>
      </c>
      <c r="AL47" s="452">
        <v>10.942943420000001</v>
      </c>
      <c r="AM47" s="452">
        <v>11.017448290000001</v>
      </c>
      <c r="AN47" s="452">
        <v>10.054756940000001</v>
      </c>
      <c r="AO47" s="452">
        <v>11.18037384</v>
      </c>
      <c r="AP47" s="452">
        <v>11.001753280000001</v>
      </c>
      <c r="AQ47" s="452">
        <v>11.561977990000001</v>
      </c>
      <c r="AR47" s="452">
        <v>11.67944451</v>
      </c>
      <c r="AS47" s="452">
        <v>12.046507460000001</v>
      </c>
      <c r="AT47" s="452">
        <v>12.02467146</v>
      </c>
      <c r="AU47" s="452">
        <v>11.4903183</v>
      </c>
      <c r="AV47" s="452">
        <v>11.38453545</v>
      </c>
      <c r="AW47" s="452">
        <v>10.8639767</v>
      </c>
      <c r="AX47" s="452">
        <v>10.482188669999999</v>
      </c>
      <c r="AY47" s="452">
        <v>10.853172369999999</v>
      </c>
      <c r="AZ47" s="893">
        <v>9.9312696099999993</v>
      </c>
      <c r="BA47" s="893">
        <v>11.17215717</v>
      </c>
      <c r="BB47" s="893">
        <v>11.182403983</v>
      </c>
      <c r="BC47" s="893">
        <v>11.861013763000001</v>
      </c>
      <c r="BD47" s="456">
        <v>12.010199999999999</v>
      </c>
      <c r="BE47" s="456">
        <v>12.67675</v>
      </c>
      <c r="BF47" s="456">
        <v>12.49667</v>
      </c>
      <c r="BG47" s="456">
        <v>11.892049999999999</v>
      </c>
      <c r="BH47" s="456">
        <v>11.947649999999999</v>
      </c>
      <c r="BI47" s="456">
        <v>11.525309999999999</v>
      </c>
      <c r="BJ47" s="456">
        <v>11.070539999999999</v>
      </c>
      <c r="BK47" s="456">
        <v>11.47894</v>
      </c>
      <c r="BL47" s="456">
        <v>10.451589999999999</v>
      </c>
      <c r="BM47" s="456">
        <v>11.707710000000001</v>
      </c>
      <c r="BN47" s="456">
        <v>11.80527</v>
      </c>
      <c r="BO47" s="456">
        <v>12.549519999999999</v>
      </c>
      <c r="BP47" s="456">
        <v>12.4457</v>
      </c>
      <c r="BQ47" s="456">
        <v>13.11421</v>
      </c>
      <c r="BR47" s="456">
        <v>12.921659999999999</v>
      </c>
      <c r="BS47" s="456">
        <v>12.237679999999999</v>
      </c>
      <c r="BT47" s="456">
        <v>12.265029999999999</v>
      </c>
      <c r="BU47" s="456">
        <v>11.837580000000001</v>
      </c>
      <c r="BV47" s="456">
        <v>11.42454</v>
      </c>
    </row>
    <row r="48" spans="1:74" ht="11.1" customHeight="1" x14ac:dyDescent="0.2">
      <c r="A48" s="54" t="s">
        <v>620</v>
      </c>
      <c r="B48" s="736" t="s">
        <v>1006</v>
      </c>
      <c r="C48" s="452">
        <v>8.39027295</v>
      </c>
      <c r="D48" s="452">
        <v>7.8680676700000003</v>
      </c>
      <c r="E48" s="452">
        <v>8.4148001800000003</v>
      </c>
      <c r="F48" s="452">
        <v>8.2385829200000007</v>
      </c>
      <c r="G48" s="452">
        <v>8.7546256899999992</v>
      </c>
      <c r="H48" s="452">
        <v>8.78147156</v>
      </c>
      <c r="I48" s="452">
        <v>8.7222586599999996</v>
      </c>
      <c r="J48" s="452">
        <v>8.6977316200000008</v>
      </c>
      <c r="K48" s="452">
        <v>8.1168376599999998</v>
      </c>
      <c r="L48" s="452">
        <v>8.0587671800000003</v>
      </c>
      <c r="M48" s="452">
        <v>7.6300096499999999</v>
      </c>
      <c r="N48" s="452">
        <v>7.62466431</v>
      </c>
      <c r="O48" s="452">
        <v>8.0128464299999997</v>
      </c>
      <c r="P48" s="452">
        <v>7.5377506700000003</v>
      </c>
      <c r="Q48" s="452">
        <v>8.05808429</v>
      </c>
      <c r="R48" s="452">
        <v>7.9160259599999998</v>
      </c>
      <c r="S48" s="452">
        <v>8.1275823900000006</v>
      </c>
      <c r="T48" s="452">
        <v>8.3103314000000008</v>
      </c>
      <c r="U48" s="452">
        <v>8.4410969500000004</v>
      </c>
      <c r="V48" s="452">
        <v>8.5661652799999999</v>
      </c>
      <c r="W48" s="452">
        <v>8.1849362899999996</v>
      </c>
      <c r="X48" s="452">
        <v>7.9736666200000004</v>
      </c>
      <c r="Y48" s="452">
        <v>7.8459016500000001</v>
      </c>
      <c r="Z48" s="452">
        <v>7.89753712</v>
      </c>
      <c r="AA48" s="452">
        <v>8.0018127000000003</v>
      </c>
      <c r="AB48" s="452">
        <v>7.7486553000000002</v>
      </c>
      <c r="AC48" s="452">
        <v>8.0899646500000006</v>
      </c>
      <c r="AD48" s="452">
        <v>7.9160204099999998</v>
      </c>
      <c r="AE48" s="452">
        <v>8.36992504</v>
      </c>
      <c r="AF48" s="452">
        <v>8.3825120299999991</v>
      </c>
      <c r="AG48" s="452">
        <v>8.6291010999999997</v>
      </c>
      <c r="AH48" s="452">
        <v>8.8263761899999995</v>
      </c>
      <c r="AI48" s="452">
        <v>8.3150546900000002</v>
      </c>
      <c r="AJ48" s="452">
        <v>8.3904945099999999</v>
      </c>
      <c r="AK48" s="452">
        <v>8.06693237</v>
      </c>
      <c r="AL48" s="452">
        <v>8.0892740500000002</v>
      </c>
      <c r="AM48" s="452">
        <v>8.2594265199999999</v>
      </c>
      <c r="AN48" s="452">
        <v>7.8207360499999998</v>
      </c>
      <c r="AO48" s="452">
        <v>8.2310044399999995</v>
      </c>
      <c r="AP48" s="452">
        <v>8.3967785700000004</v>
      </c>
      <c r="AQ48" s="452">
        <v>8.5528486600000004</v>
      </c>
      <c r="AR48" s="452">
        <v>8.6550248500000002</v>
      </c>
      <c r="AS48" s="452">
        <v>8.9657832000000006</v>
      </c>
      <c r="AT48" s="452">
        <v>9.0627318199999998</v>
      </c>
      <c r="AU48" s="452">
        <v>8.6684765899999991</v>
      </c>
      <c r="AV48" s="452">
        <v>8.4864832900000007</v>
      </c>
      <c r="AW48" s="452">
        <v>8.2604906899999992</v>
      </c>
      <c r="AX48" s="452">
        <v>8.4330593100000009</v>
      </c>
      <c r="AY48" s="452">
        <v>8.5327268899999993</v>
      </c>
      <c r="AZ48" s="893">
        <v>8.2100845000000007</v>
      </c>
      <c r="BA48" s="893">
        <v>8.6657435599999992</v>
      </c>
      <c r="BB48" s="893">
        <v>8.6141653420999997</v>
      </c>
      <c r="BC48" s="893">
        <v>8.7815645180999997</v>
      </c>
      <c r="BD48" s="456">
        <v>8.8651300000000006</v>
      </c>
      <c r="BE48" s="456">
        <v>9.1595279999999999</v>
      </c>
      <c r="BF48" s="456">
        <v>9.2043669999999995</v>
      </c>
      <c r="BG48" s="456">
        <v>8.8171820000000007</v>
      </c>
      <c r="BH48" s="456">
        <v>8.6731269999999991</v>
      </c>
      <c r="BI48" s="456">
        <v>8.4277479999999994</v>
      </c>
      <c r="BJ48" s="456">
        <v>8.589359</v>
      </c>
      <c r="BK48" s="456">
        <v>8.6731459999999991</v>
      </c>
      <c r="BL48" s="456">
        <v>8.2355070000000001</v>
      </c>
      <c r="BM48" s="456">
        <v>8.7345919999999992</v>
      </c>
      <c r="BN48" s="456">
        <v>8.8057660000000002</v>
      </c>
      <c r="BO48" s="456">
        <v>8.9038059999999994</v>
      </c>
      <c r="BP48" s="456">
        <v>8.8942630000000005</v>
      </c>
      <c r="BQ48" s="456">
        <v>9.1515269999999997</v>
      </c>
      <c r="BR48" s="456">
        <v>9.1763209999999997</v>
      </c>
      <c r="BS48" s="456">
        <v>8.7746849999999998</v>
      </c>
      <c r="BT48" s="456">
        <v>8.6216410000000003</v>
      </c>
      <c r="BU48" s="456">
        <v>8.3706600000000009</v>
      </c>
      <c r="BV48" s="456">
        <v>8.5267280000000003</v>
      </c>
    </row>
    <row r="49" spans="1:74" ht="11.1" customHeight="1" x14ac:dyDescent="0.2">
      <c r="A49" s="54" t="s">
        <v>621</v>
      </c>
      <c r="B49" s="736" t="s">
        <v>1007</v>
      </c>
      <c r="C49" s="452">
        <v>18.073518480000001</v>
      </c>
      <c r="D49" s="452">
        <v>16.359681819999999</v>
      </c>
      <c r="E49" s="452">
        <v>17.956254349999998</v>
      </c>
      <c r="F49" s="452">
        <v>18.376021519999998</v>
      </c>
      <c r="G49" s="452">
        <v>19.1888936</v>
      </c>
      <c r="H49" s="452">
        <v>19.469335999999998</v>
      </c>
      <c r="I49" s="452">
        <v>19.024131830000002</v>
      </c>
      <c r="J49" s="452">
        <v>20.710310849999999</v>
      </c>
      <c r="K49" s="452">
        <v>19.226869270000002</v>
      </c>
      <c r="L49" s="452">
        <v>18.793166540000001</v>
      </c>
      <c r="M49" s="452">
        <v>18.148765449999999</v>
      </c>
      <c r="N49" s="452">
        <v>18.479330359999999</v>
      </c>
      <c r="O49" s="452">
        <v>18.16357614</v>
      </c>
      <c r="P49" s="452">
        <v>17.940463950000002</v>
      </c>
      <c r="Q49" s="452">
        <v>19.144718390000001</v>
      </c>
      <c r="R49" s="452">
        <v>18.968230030000001</v>
      </c>
      <c r="S49" s="452">
        <v>19.825368139999998</v>
      </c>
      <c r="T49" s="452">
        <v>20.23970362</v>
      </c>
      <c r="U49" s="452">
        <v>21.340538989999999</v>
      </c>
      <c r="V49" s="452">
        <v>22.044240760000001</v>
      </c>
      <c r="W49" s="452">
        <v>20.867135829999999</v>
      </c>
      <c r="X49" s="452">
        <v>20.936026689999998</v>
      </c>
      <c r="Y49" s="452">
        <v>19.64020682</v>
      </c>
      <c r="Z49" s="452">
        <v>19.63787065</v>
      </c>
      <c r="AA49" s="452">
        <v>19.973453750000001</v>
      </c>
      <c r="AB49" s="452">
        <v>19.248573839999999</v>
      </c>
      <c r="AC49" s="452">
        <v>19.610956890000001</v>
      </c>
      <c r="AD49" s="452">
        <v>20.28184285</v>
      </c>
      <c r="AE49" s="452">
        <v>21.943075189999998</v>
      </c>
      <c r="AF49" s="452">
        <v>22.261941879999998</v>
      </c>
      <c r="AG49" s="452">
        <v>23.167787199999999</v>
      </c>
      <c r="AH49" s="452">
        <v>23.589621770000001</v>
      </c>
      <c r="AI49" s="452">
        <v>22.06738584</v>
      </c>
      <c r="AJ49" s="452">
        <v>23.200478839999999</v>
      </c>
      <c r="AK49" s="452">
        <v>21.619036149999999</v>
      </c>
      <c r="AL49" s="452">
        <v>21.759934810000001</v>
      </c>
      <c r="AM49" s="452">
        <v>21.46857661</v>
      </c>
      <c r="AN49" s="452">
        <v>20.211757479999999</v>
      </c>
      <c r="AO49" s="452">
        <v>20.561451869999999</v>
      </c>
      <c r="AP49" s="452">
        <v>21.377153620000001</v>
      </c>
      <c r="AQ49" s="452">
        <v>21.69439508</v>
      </c>
      <c r="AR49" s="452">
        <v>22.427650409999998</v>
      </c>
      <c r="AS49" s="452">
        <v>23.71316508</v>
      </c>
      <c r="AT49" s="452">
        <v>23.935497999999999</v>
      </c>
      <c r="AU49" s="452">
        <v>22.64102505</v>
      </c>
      <c r="AV49" s="452">
        <v>22.375324450000001</v>
      </c>
      <c r="AW49" s="452">
        <v>20.389608559999999</v>
      </c>
      <c r="AX49" s="452">
        <v>21.34138583</v>
      </c>
      <c r="AY49" s="452">
        <v>20.625529749999998</v>
      </c>
      <c r="AZ49" s="893">
        <v>19.436418589999999</v>
      </c>
      <c r="BA49" s="893">
        <v>20.00038442</v>
      </c>
      <c r="BB49" s="893">
        <v>20.864952001999999</v>
      </c>
      <c r="BC49" s="893">
        <v>22.034734146000002</v>
      </c>
      <c r="BD49" s="456">
        <v>24.009810000000002</v>
      </c>
      <c r="BE49" s="456">
        <v>25.123429999999999</v>
      </c>
      <c r="BF49" s="456">
        <v>25.99015</v>
      </c>
      <c r="BG49" s="456">
        <v>24.23273</v>
      </c>
      <c r="BH49" s="456">
        <v>23.4528</v>
      </c>
      <c r="BI49" s="456">
        <v>21.231999999999999</v>
      </c>
      <c r="BJ49" s="456">
        <v>21.876729999999998</v>
      </c>
      <c r="BK49" s="456">
        <v>21.86552</v>
      </c>
      <c r="BL49" s="456">
        <v>20.487069999999999</v>
      </c>
      <c r="BM49" s="456">
        <v>21.226959999999998</v>
      </c>
      <c r="BN49" s="456">
        <v>23.439579999999999</v>
      </c>
      <c r="BO49" s="456">
        <v>24.966470000000001</v>
      </c>
      <c r="BP49" s="456">
        <v>26.179130000000001</v>
      </c>
      <c r="BQ49" s="456">
        <v>27.612770000000001</v>
      </c>
      <c r="BR49" s="456">
        <v>28.758780000000002</v>
      </c>
      <c r="BS49" s="456">
        <v>26.7895</v>
      </c>
      <c r="BT49" s="456">
        <v>25.747879999999999</v>
      </c>
      <c r="BU49" s="456">
        <v>23.237130000000001</v>
      </c>
      <c r="BV49" s="456">
        <v>23.879100000000001</v>
      </c>
    </row>
    <row r="50" spans="1:74" ht="11.1" customHeight="1" x14ac:dyDescent="0.2">
      <c r="A50" s="54" t="s">
        <v>622</v>
      </c>
      <c r="B50" s="736" t="s">
        <v>1008</v>
      </c>
      <c r="C50" s="452">
        <v>6.7948705299999999</v>
      </c>
      <c r="D50" s="452">
        <v>6.2046888500000001</v>
      </c>
      <c r="E50" s="452">
        <v>6.7166983399999998</v>
      </c>
      <c r="F50" s="452">
        <v>6.8074226500000004</v>
      </c>
      <c r="G50" s="452">
        <v>7.1096994499999999</v>
      </c>
      <c r="H50" s="452">
        <v>7.6265275700000004</v>
      </c>
      <c r="I50" s="452">
        <v>8.3328773500000004</v>
      </c>
      <c r="J50" s="452">
        <v>8.0222913899999995</v>
      </c>
      <c r="K50" s="452">
        <v>7.4090740200000003</v>
      </c>
      <c r="L50" s="452">
        <v>7.0804825999999998</v>
      </c>
      <c r="M50" s="452">
        <v>6.75534985</v>
      </c>
      <c r="N50" s="452">
        <v>6.8931234200000002</v>
      </c>
      <c r="O50" s="452">
        <v>6.6266035800000003</v>
      </c>
      <c r="P50" s="452">
        <v>6.1041324000000001</v>
      </c>
      <c r="Q50" s="452">
        <v>6.5764477699999997</v>
      </c>
      <c r="R50" s="452">
        <v>6.6229220599999996</v>
      </c>
      <c r="S50" s="452">
        <v>7.1108546700000002</v>
      </c>
      <c r="T50" s="452">
        <v>7.2576410200000003</v>
      </c>
      <c r="U50" s="452">
        <v>8.1160563999999997</v>
      </c>
      <c r="V50" s="452">
        <v>7.9526114899999998</v>
      </c>
      <c r="W50" s="452">
        <v>7.3153690400000002</v>
      </c>
      <c r="X50" s="452">
        <v>7.0464519900000004</v>
      </c>
      <c r="Y50" s="452">
        <v>6.6466759700000004</v>
      </c>
      <c r="Z50" s="452">
        <v>6.8721246699999998</v>
      </c>
      <c r="AA50" s="452">
        <v>6.7071783299999996</v>
      </c>
      <c r="AB50" s="452">
        <v>6.3751032800000003</v>
      </c>
      <c r="AC50" s="452">
        <v>6.8115660099999999</v>
      </c>
      <c r="AD50" s="452">
        <v>6.7001416200000001</v>
      </c>
      <c r="AE50" s="452">
        <v>7.3987107999999999</v>
      </c>
      <c r="AF50" s="452">
        <v>7.7748801800000003</v>
      </c>
      <c r="AG50" s="452">
        <v>8.3260965799999997</v>
      </c>
      <c r="AH50" s="452">
        <v>7.9409568799999999</v>
      </c>
      <c r="AI50" s="452">
        <v>7.4334859599999996</v>
      </c>
      <c r="AJ50" s="452">
        <v>7.2185506200000003</v>
      </c>
      <c r="AK50" s="452">
        <v>6.79863163</v>
      </c>
      <c r="AL50" s="452">
        <v>6.8877681099999997</v>
      </c>
      <c r="AM50" s="452">
        <v>6.91499153</v>
      </c>
      <c r="AN50" s="452">
        <v>6.3286020000000001</v>
      </c>
      <c r="AO50" s="452">
        <v>6.7606350800000001</v>
      </c>
      <c r="AP50" s="452">
        <v>7.1667508499999997</v>
      </c>
      <c r="AQ50" s="452">
        <v>7.6593179600000001</v>
      </c>
      <c r="AR50" s="452">
        <v>7.96563292</v>
      </c>
      <c r="AS50" s="452">
        <v>8.5435715299999995</v>
      </c>
      <c r="AT50" s="452">
        <v>8.2619258999999996</v>
      </c>
      <c r="AU50" s="452">
        <v>7.5402423799999996</v>
      </c>
      <c r="AV50" s="452">
        <v>7.2917275799999999</v>
      </c>
      <c r="AW50" s="452">
        <v>6.9256105300000002</v>
      </c>
      <c r="AX50" s="452">
        <v>7.24007735</v>
      </c>
      <c r="AY50" s="452">
        <v>7.1485466799999999</v>
      </c>
      <c r="AZ50" s="893">
        <v>6.5855304600000002</v>
      </c>
      <c r="BA50" s="893">
        <v>7.2438975900000004</v>
      </c>
      <c r="BB50" s="893">
        <v>7.2572721725999996</v>
      </c>
      <c r="BC50" s="893">
        <v>7.9120120114999999</v>
      </c>
      <c r="BD50" s="456">
        <v>8.1821490000000008</v>
      </c>
      <c r="BE50" s="456">
        <v>8.7248490000000007</v>
      </c>
      <c r="BF50" s="456">
        <v>8.4146079999999994</v>
      </c>
      <c r="BG50" s="456">
        <v>7.6664479999999999</v>
      </c>
      <c r="BH50" s="456">
        <v>7.4227100000000004</v>
      </c>
      <c r="BI50" s="456">
        <v>7.033188</v>
      </c>
      <c r="BJ50" s="456">
        <v>7.3397509999999997</v>
      </c>
      <c r="BK50" s="456">
        <v>7.2439049999999998</v>
      </c>
      <c r="BL50" s="456">
        <v>6.6536739999999996</v>
      </c>
      <c r="BM50" s="456">
        <v>7.3197910000000004</v>
      </c>
      <c r="BN50" s="456">
        <v>7.3714519999999997</v>
      </c>
      <c r="BO50" s="456">
        <v>8.0297479999999997</v>
      </c>
      <c r="BP50" s="456">
        <v>8.2609189999999995</v>
      </c>
      <c r="BQ50" s="456">
        <v>8.8033450000000002</v>
      </c>
      <c r="BR50" s="456">
        <v>8.4849329999999998</v>
      </c>
      <c r="BS50" s="456">
        <v>7.7276470000000002</v>
      </c>
      <c r="BT50" s="456">
        <v>7.4782799999999998</v>
      </c>
      <c r="BU50" s="456">
        <v>7.0827020000000003</v>
      </c>
      <c r="BV50" s="456">
        <v>7.3907179999999997</v>
      </c>
    </row>
    <row r="51" spans="1:74" ht="11.1" customHeight="1" x14ac:dyDescent="0.2">
      <c r="A51" s="54" t="s">
        <v>623</v>
      </c>
      <c r="B51" s="736" t="s">
        <v>1009</v>
      </c>
      <c r="C51" s="452">
        <v>6.5778746400000001</v>
      </c>
      <c r="D51" s="452">
        <v>6.2984333599999998</v>
      </c>
      <c r="E51" s="452">
        <v>7.2083346099999996</v>
      </c>
      <c r="F51" s="452">
        <v>7.0095546899999999</v>
      </c>
      <c r="G51" s="452">
        <v>7.2136282600000001</v>
      </c>
      <c r="H51" s="452">
        <v>7.86866997</v>
      </c>
      <c r="I51" s="452">
        <v>8.0059249900000005</v>
      </c>
      <c r="J51" s="452">
        <v>8.6906935900000004</v>
      </c>
      <c r="K51" s="452">
        <v>7.8439962699999999</v>
      </c>
      <c r="L51" s="452">
        <v>7.5041975699999997</v>
      </c>
      <c r="M51" s="452">
        <v>6.76173555</v>
      </c>
      <c r="N51" s="452">
        <v>6.6681915299999996</v>
      </c>
      <c r="O51" s="452">
        <v>6.0466723699999996</v>
      </c>
      <c r="P51" s="452">
        <v>5.6689463599999996</v>
      </c>
      <c r="Q51" s="452">
        <v>6.2099998599999999</v>
      </c>
      <c r="R51" s="452">
        <v>5.7838906899999998</v>
      </c>
      <c r="S51" s="452">
        <v>6.3329619800000003</v>
      </c>
      <c r="T51" s="452">
        <v>6.7248466899999997</v>
      </c>
      <c r="U51" s="452">
        <v>7.0371371199999997</v>
      </c>
      <c r="V51" s="452">
        <v>7.4177965700000001</v>
      </c>
      <c r="W51" s="452">
        <v>7.1494603899999998</v>
      </c>
      <c r="X51" s="452">
        <v>6.7603434099999999</v>
      </c>
      <c r="Y51" s="452">
        <v>6.32525884</v>
      </c>
      <c r="Z51" s="452">
        <v>6.1313627200000003</v>
      </c>
      <c r="AA51" s="452">
        <v>5.8316784899999998</v>
      </c>
      <c r="AB51" s="452">
        <v>5.5604078299999999</v>
      </c>
      <c r="AC51" s="452">
        <v>5.7071236000000001</v>
      </c>
      <c r="AD51" s="452">
        <v>6.0159296199999996</v>
      </c>
      <c r="AE51" s="452">
        <v>6.30825908</v>
      </c>
      <c r="AF51" s="452">
        <v>6.7303553899999997</v>
      </c>
      <c r="AG51" s="452">
        <v>7.5348296299999999</v>
      </c>
      <c r="AH51" s="452">
        <v>7.5233412399999997</v>
      </c>
      <c r="AI51" s="452">
        <v>7.0827826099999998</v>
      </c>
      <c r="AJ51" s="452">
        <v>6.7104457499999999</v>
      </c>
      <c r="AK51" s="452">
        <v>6.1399758000000002</v>
      </c>
      <c r="AL51" s="452">
        <v>6.2684529700000002</v>
      </c>
      <c r="AM51" s="452">
        <v>5.8847474799999997</v>
      </c>
      <c r="AN51" s="452">
        <v>5.5321014100000001</v>
      </c>
      <c r="AO51" s="452">
        <v>5.86403505</v>
      </c>
      <c r="AP51" s="452">
        <v>6.0581203400000003</v>
      </c>
      <c r="AQ51" s="452">
        <v>6.1730714799999999</v>
      </c>
      <c r="AR51" s="452">
        <v>6.8569306900000004</v>
      </c>
      <c r="AS51" s="452">
        <v>7.14669664</v>
      </c>
      <c r="AT51" s="452">
        <v>7.3756851799999996</v>
      </c>
      <c r="AU51" s="452">
        <v>6.6817830000000002</v>
      </c>
      <c r="AV51" s="452">
        <v>6.83325929</v>
      </c>
      <c r="AW51" s="452">
        <v>6.0083121999999998</v>
      </c>
      <c r="AX51" s="452">
        <v>5.9003276900000001</v>
      </c>
      <c r="AY51" s="452">
        <v>5.82891242</v>
      </c>
      <c r="AZ51" s="893">
        <v>5.67082833</v>
      </c>
      <c r="BA51" s="893">
        <v>6.1909796799999999</v>
      </c>
      <c r="BB51" s="893">
        <v>6.0823044480000004</v>
      </c>
      <c r="BC51" s="893">
        <v>6.2975881204000004</v>
      </c>
      <c r="BD51" s="456">
        <v>6.9151819999999997</v>
      </c>
      <c r="BE51" s="456">
        <v>7.1542180000000002</v>
      </c>
      <c r="BF51" s="456">
        <v>7.3849559999999999</v>
      </c>
      <c r="BG51" s="456">
        <v>6.694</v>
      </c>
      <c r="BH51" s="456">
        <v>6.8664699999999996</v>
      </c>
      <c r="BI51" s="456">
        <v>6.0211740000000002</v>
      </c>
      <c r="BJ51" s="456">
        <v>5.933567</v>
      </c>
      <c r="BK51" s="456">
        <v>5.8490599999999997</v>
      </c>
      <c r="BL51" s="456">
        <v>5.6870219999999998</v>
      </c>
      <c r="BM51" s="456">
        <v>6.2108400000000001</v>
      </c>
      <c r="BN51" s="456">
        <v>6.1297709999999999</v>
      </c>
      <c r="BO51" s="456">
        <v>6.342765</v>
      </c>
      <c r="BP51" s="456">
        <v>6.937989</v>
      </c>
      <c r="BQ51" s="456">
        <v>7.1620600000000003</v>
      </c>
      <c r="BR51" s="456">
        <v>7.3850879999999997</v>
      </c>
      <c r="BS51" s="456">
        <v>6.6889060000000002</v>
      </c>
      <c r="BT51" s="456">
        <v>6.8571879999999998</v>
      </c>
      <c r="BU51" s="456">
        <v>6.0114780000000003</v>
      </c>
      <c r="BV51" s="456">
        <v>5.9231550000000004</v>
      </c>
    </row>
    <row r="52" spans="1:74" s="735" customFormat="1" ht="11.1" customHeight="1" x14ac:dyDescent="0.2">
      <c r="A52" s="314" t="s">
        <v>624</v>
      </c>
      <c r="B52" s="734" t="s">
        <v>1010</v>
      </c>
      <c r="C52" s="557">
        <v>0.38145171999999999</v>
      </c>
      <c r="D52" s="557">
        <v>0.35733949999999998</v>
      </c>
      <c r="E52" s="557">
        <v>0.40702617000000002</v>
      </c>
      <c r="F52" s="557">
        <v>0.39020156</v>
      </c>
      <c r="G52" s="557">
        <v>0.40297170999999998</v>
      </c>
      <c r="H52" s="557">
        <v>0.39183105000000001</v>
      </c>
      <c r="I52" s="557">
        <v>0.41726468</v>
      </c>
      <c r="J52" s="557">
        <v>0.42509607999999999</v>
      </c>
      <c r="K52" s="557">
        <v>0.42168802999999999</v>
      </c>
      <c r="L52" s="557">
        <v>0.42566608</v>
      </c>
      <c r="M52" s="557">
        <v>0.40561797999999999</v>
      </c>
      <c r="N52" s="557">
        <v>0.40232143999999997</v>
      </c>
      <c r="O52" s="557">
        <v>0.39543633</v>
      </c>
      <c r="P52" s="557">
        <v>0.35365249999999998</v>
      </c>
      <c r="Q52" s="557">
        <v>0.39390115999999997</v>
      </c>
      <c r="R52" s="557">
        <v>0.39124824000000002</v>
      </c>
      <c r="S52" s="557">
        <v>0.39458468000000002</v>
      </c>
      <c r="T52" s="557">
        <v>0.39190866000000002</v>
      </c>
      <c r="U52" s="557">
        <v>0.42514097000000001</v>
      </c>
      <c r="V52" s="557">
        <v>0.41704566999999998</v>
      </c>
      <c r="W52" s="557">
        <v>0.40962416000000001</v>
      </c>
      <c r="X52" s="557">
        <v>0.42744690000000002</v>
      </c>
      <c r="Y52" s="557">
        <v>0.40275928999999999</v>
      </c>
      <c r="Z52" s="557">
        <v>0.40340642999999998</v>
      </c>
      <c r="AA52" s="557">
        <v>0.39198747</v>
      </c>
      <c r="AB52" s="557">
        <v>0.36917520999999998</v>
      </c>
      <c r="AC52" s="557">
        <v>0.39068902</v>
      </c>
      <c r="AD52" s="557">
        <v>0.38596490999999999</v>
      </c>
      <c r="AE52" s="557">
        <v>0.39698752999999998</v>
      </c>
      <c r="AF52" s="557">
        <v>0.39943371999999999</v>
      </c>
      <c r="AG52" s="557">
        <v>0.41676186999999998</v>
      </c>
      <c r="AH52" s="557">
        <v>0.42402457999999998</v>
      </c>
      <c r="AI52" s="557">
        <v>0.41629783999999997</v>
      </c>
      <c r="AJ52" s="557">
        <v>0.43012952999999998</v>
      </c>
      <c r="AK52" s="557">
        <v>0.40375498999999998</v>
      </c>
      <c r="AL52" s="557">
        <v>0.41740231999999999</v>
      </c>
      <c r="AM52" s="557">
        <v>0.40239045000000001</v>
      </c>
      <c r="AN52" s="557">
        <v>0.35530388000000002</v>
      </c>
      <c r="AO52" s="557">
        <v>0.40828849</v>
      </c>
      <c r="AP52" s="557">
        <v>0.40500951000000002</v>
      </c>
      <c r="AQ52" s="557">
        <v>0.41281688</v>
      </c>
      <c r="AR52" s="557">
        <v>0.40920522999999998</v>
      </c>
      <c r="AS52" s="557">
        <v>0.42900734000000001</v>
      </c>
      <c r="AT52" s="557">
        <v>0.43889835999999999</v>
      </c>
      <c r="AU52" s="557">
        <v>0.42889245999999998</v>
      </c>
      <c r="AV52" s="557">
        <v>0.45029912</v>
      </c>
      <c r="AW52" s="557">
        <v>0.41932057</v>
      </c>
      <c r="AX52" s="557">
        <v>0.42817239000000001</v>
      </c>
      <c r="AY52" s="557">
        <v>0.41349531</v>
      </c>
      <c r="AZ52" s="918">
        <v>0.37625636000000001</v>
      </c>
      <c r="BA52" s="918">
        <v>0.42278751999999997</v>
      </c>
      <c r="BB52" s="918">
        <v>0.41259839999999998</v>
      </c>
      <c r="BC52" s="918">
        <v>0.41784404000000003</v>
      </c>
      <c r="BD52" s="459">
        <v>0.41185240000000001</v>
      </c>
      <c r="BE52" s="459">
        <v>0.43102770000000001</v>
      </c>
      <c r="BF52" s="459">
        <v>0.440496</v>
      </c>
      <c r="BG52" s="459">
        <v>0.43133510000000003</v>
      </c>
      <c r="BH52" s="459">
        <v>0.45555790000000002</v>
      </c>
      <c r="BI52" s="459">
        <v>0.42464770000000002</v>
      </c>
      <c r="BJ52" s="459">
        <v>0.4340695</v>
      </c>
      <c r="BK52" s="459">
        <v>0.41729640000000001</v>
      </c>
      <c r="BL52" s="459">
        <v>0.3787297</v>
      </c>
      <c r="BM52" s="459">
        <v>0.42532890000000001</v>
      </c>
      <c r="BN52" s="459">
        <v>0.4156067</v>
      </c>
      <c r="BO52" s="459">
        <v>0.42056270000000001</v>
      </c>
      <c r="BP52" s="459">
        <v>0.41382200000000002</v>
      </c>
      <c r="BQ52" s="459">
        <v>0.43166510000000002</v>
      </c>
      <c r="BR52" s="459">
        <v>0.44036609999999998</v>
      </c>
      <c r="BS52" s="459">
        <v>0.43054720000000002</v>
      </c>
      <c r="BT52" s="459">
        <v>0.45424900000000001</v>
      </c>
      <c r="BU52" s="459">
        <v>0.42302240000000002</v>
      </c>
      <c r="BV52" s="459">
        <v>0.43211840000000001</v>
      </c>
    </row>
    <row r="53" spans="1:74" s="336" customFormat="1" ht="12" customHeight="1" x14ac:dyDescent="0.2">
      <c r="A53" s="335"/>
      <c r="B53" s="1054" t="s">
        <v>1419</v>
      </c>
      <c r="C53" s="1064"/>
      <c r="D53" s="1064"/>
      <c r="E53" s="1064"/>
      <c r="F53" s="1064"/>
      <c r="G53" s="1064"/>
      <c r="H53" s="1064"/>
      <c r="I53" s="1064"/>
      <c r="J53" s="1064"/>
      <c r="K53" s="1064"/>
      <c r="L53" s="1064"/>
      <c r="M53" s="1064"/>
      <c r="N53" s="1064"/>
      <c r="O53" s="1064"/>
      <c r="P53" s="1064"/>
      <c r="Q53" s="1064"/>
      <c r="R53" s="779"/>
      <c r="AZ53" s="339"/>
      <c r="BA53" s="339"/>
      <c r="BB53" s="339"/>
      <c r="BC53" s="339"/>
      <c r="BD53" s="339"/>
      <c r="BE53" s="339"/>
      <c r="BF53" s="339"/>
      <c r="BG53" s="339"/>
      <c r="BH53" s="339"/>
      <c r="BI53" s="339"/>
    </row>
    <row r="54" spans="1:74" s="184" customFormat="1" ht="12" customHeight="1" x14ac:dyDescent="0.2">
      <c r="A54" s="183"/>
      <c r="B54" s="773" t="s">
        <v>808</v>
      </c>
      <c r="C54" s="773"/>
      <c r="D54" s="773"/>
      <c r="E54" s="773"/>
      <c r="F54" s="773"/>
      <c r="G54" s="773"/>
      <c r="H54" s="774"/>
      <c r="I54" s="773"/>
      <c r="J54" s="773"/>
      <c r="K54" s="773"/>
      <c r="L54" s="773"/>
      <c r="M54" s="773"/>
      <c r="N54" s="773"/>
      <c r="O54" s="773"/>
      <c r="P54" s="773"/>
      <c r="Q54" s="773"/>
      <c r="R54" s="775"/>
      <c r="AZ54" s="673"/>
      <c r="BA54" s="673"/>
      <c r="BB54" s="673"/>
      <c r="BC54" s="673"/>
      <c r="BD54" s="673"/>
      <c r="BE54" s="673"/>
      <c r="BF54" s="673"/>
      <c r="BG54" s="673"/>
      <c r="BH54" s="847"/>
      <c r="BI54" s="673"/>
      <c r="BJ54" s="205"/>
    </row>
    <row r="55" spans="1:74" s="184" customFormat="1" ht="12" customHeight="1" x14ac:dyDescent="0.2">
      <c r="A55" s="183"/>
      <c r="B55" s="960" t="str">
        <f>Dates!$G$2</f>
        <v>EIA completed modeling and analysis for this report on Thursday, June 4, 2026.</v>
      </c>
      <c r="C55" s="961"/>
      <c r="D55" s="961"/>
      <c r="E55" s="961"/>
      <c r="F55" s="961"/>
      <c r="G55" s="961"/>
      <c r="H55" s="961"/>
      <c r="I55" s="961"/>
      <c r="J55" s="961"/>
      <c r="K55" s="961"/>
      <c r="L55" s="961"/>
      <c r="M55" s="961"/>
      <c r="N55" s="961"/>
      <c r="O55" s="961"/>
      <c r="P55" s="961"/>
      <c r="Q55" s="961"/>
      <c r="R55" s="776"/>
      <c r="AZ55" s="673"/>
      <c r="BA55" s="673"/>
      <c r="BB55" s="673"/>
      <c r="BC55" s="673"/>
      <c r="BD55" s="674"/>
      <c r="BE55" s="674"/>
      <c r="BF55" s="674"/>
      <c r="BG55" s="673"/>
      <c r="BH55" s="635"/>
      <c r="BI55" s="673"/>
      <c r="BJ55" s="205"/>
    </row>
    <row r="56" spans="1:74" s="184" customFormat="1" ht="12.75" x14ac:dyDescent="0.2">
      <c r="A56" s="183"/>
      <c r="B56" s="996" t="s">
        <v>1402</v>
      </c>
      <c r="C56" s="963"/>
      <c r="D56" s="963"/>
      <c r="E56" s="963"/>
      <c r="F56" s="963"/>
      <c r="G56" s="963"/>
      <c r="H56" s="963"/>
      <c r="I56" s="963"/>
      <c r="J56" s="963"/>
      <c r="K56" s="963"/>
      <c r="L56" s="963"/>
      <c r="M56" s="963"/>
      <c r="N56" s="963"/>
      <c r="O56" s="963"/>
      <c r="P56" s="963"/>
      <c r="Q56" s="963"/>
      <c r="R56" s="779"/>
      <c r="AZ56" s="673"/>
      <c r="BA56" s="673"/>
      <c r="BB56" s="673"/>
      <c r="BC56" s="673"/>
      <c r="BD56" s="674"/>
      <c r="BE56" s="674"/>
      <c r="BF56" s="674"/>
      <c r="BG56" s="673"/>
      <c r="BH56" s="635"/>
      <c r="BI56" s="673"/>
      <c r="BJ56" s="205"/>
    </row>
    <row r="57" spans="1:74" s="184" customFormat="1" ht="12" customHeight="1" x14ac:dyDescent="0.2">
      <c r="A57" s="183"/>
      <c r="B57" s="1063" t="s">
        <v>800</v>
      </c>
      <c r="C57" s="1067"/>
      <c r="D57" s="1067"/>
      <c r="E57" s="1067"/>
      <c r="F57" s="1067"/>
      <c r="G57" s="1067"/>
      <c r="H57" s="1067"/>
      <c r="I57" s="1067"/>
      <c r="J57" s="1067"/>
      <c r="K57" s="1067"/>
      <c r="L57" s="1067"/>
      <c r="M57" s="1067"/>
      <c r="N57" s="1067"/>
      <c r="O57" s="1067"/>
      <c r="P57" s="1067"/>
      <c r="Q57" s="1064"/>
      <c r="R57" s="779"/>
      <c r="AZ57" s="673"/>
      <c r="BA57" s="673"/>
      <c r="BB57" s="673"/>
      <c r="BC57" s="673"/>
      <c r="BD57" s="674"/>
      <c r="BE57" s="674"/>
      <c r="BF57" s="674"/>
      <c r="BG57" s="673"/>
      <c r="BH57" s="635"/>
      <c r="BI57" s="673"/>
      <c r="BJ57" s="205"/>
    </row>
    <row r="58" spans="1:74" s="184" customFormat="1" ht="12" customHeight="1" x14ac:dyDescent="0.2">
      <c r="A58" s="183"/>
      <c r="B58" s="1063" t="s">
        <v>801</v>
      </c>
      <c r="C58" s="1067"/>
      <c r="D58" s="1067"/>
      <c r="E58" s="1067"/>
      <c r="F58" s="1067"/>
      <c r="G58" s="1067"/>
      <c r="H58" s="1067"/>
      <c r="I58" s="1067"/>
      <c r="J58" s="1067"/>
      <c r="K58" s="1067"/>
      <c r="L58" s="1067"/>
      <c r="M58" s="1067"/>
      <c r="N58" s="1067"/>
      <c r="O58" s="1067"/>
      <c r="P58" s="1067"/>
      <c r="Q58" s="1064"/>
      <c r="R58" s="779"/>
      <c r="AZ58" s="673"/>
      <c r="BA58" s="673"/>
      <c r="BB58" s="673"/>
      <c r="BC58" s="673"/>
      <c r="BD58" s="674"/>
      <c r="BE58" s="674"/>
      <c r="BF58" s="674"/>
      <c r="BG58" s="673"/>
      <c r="BH58" s="635"/>
      <c r="BI58" s="673"/>
      <c r="BJ58" s="205"/>
    </row>
    <row r="59" spans="1:74" s="184" customFormat="1" ht="12" customHeight="1" x14ac:dyDescent="0.2">
      <c r="A59" s="183"/>
      <c r="B59" s="988" t="s">
        <v>821</v>
      </c>
      <c r="C59" s="988"/>
      <c r="D59" s="988"/>
      <c r="E59" s="988"/>
      <c r="F59" s="988"/>
      <c r="G59" s="988"/>
      <c r="H59" s="988"/>
      <c r="I59" s="988"/>
      <c r="J59" s="988"/>
      <c r="K59" s="988"/>
      <c r="L59" s="988"/>
      <c r="M59" s="988"/>
      <c r="N59" s="988"/>
      <c r="O59" s="988"/>
      <c r="P59" s="988"/>
      <c r="Q59" s="988"/>
      <c r="R59" s="988"/>
      <c r="AY59" s="673"/>
      <c r="AZ59" s="673"/>
      <c r="BA59" s="673"/>
      <c r="BB59" s="673"/>
      <c r="BC59" s="673"/>
      <c r="BD59" s="674"/>
      <c r="BE59" s="674"/>
      <c r="BF59" s="674"/>
      <c r="BG59" s="673"/>
      <c r="BH59" s="635"/>
      <c r="BI59" s="673"/>
      <c r="BJ59" s="205"/>
    </row>
    <row r="60" spans="1:74" s="184" customFormat="1" ht="12" customHeight="1" x14ac:dyDescent="0.2">
      <c r="A60" s="183"/>
      <c r="B60" s="1063" t="s">
        <v>1600</v>
      </c>
      <c r="C60" s="992"/>
      <c r="D60" s="992"/>
      <c r="E60" s="992"/>
      <c r="F60" s="992"/>
      <c r="G60" s="992"/>
      <c r="H60" s="992"/>
      <c r="I60" s="992"/>
      <c r="J60" s="992"/>
      <c r="K60" s="992"/>
      <c r="L60" s="992"/>
      <c r="M60" s="992"/>
      <c r="N60" s="992"/>
      <c r="O60" s="992"/>
      <c r="P60" s="992"/>
      <c r="Q60" s="993"/>
      <c r="R60" s="779"/>
      <c r="AY60" s="673"/>
      <c r="AZ60" s="673"/>
      <c r="BA60" s="673"/>
      <c r="BB60" s="673"/>
      <c r="BC60" s="673"/>
      <c r="BD60" s="674"/>
      <c r="BE60" s="674"/>
      <c r="BF60" s="674"/>
      <c r="BG60" s="673"/>
      <c r="BH60" s="635"/>
      <c r="BI60" s="673"/>
      <c r="BJ60" s="205"/>
    </row>
    <row r="61" spans="1:74" s="184" customFormat="1" ht="12" customHeight="1" x14ac:dyDescent="0.2">
      <c r="A61" s="183"/>
      <c r="B61" s="991" t="s">
        <v>799</v>
      </c>
      <c r="C61" s="993"/>
      <c r="D61" s="993"/>
      <c r="E61" s="993"/>
      <c r="F61" s="993"/>
      <c r="G61" s="993"/>
      <c r="H61" s="993"/>
      <c r="I61" s="993"/>
      <c r="J61" s="993"/>
      <c r="K61" s="993"/>
      <c r="L61" s="993"/>
      <c r="M61" s="993"/>
      <c r="N61" s="993"/>
      <c r="O61" s="993"/>
      <c r="P61" s="993"/>
      <c r="Q61" s="1064"/>
      <c r="R61" s="779"/>
      <c r="AY61" s="673"/>
      <c r="AZ61" s="673"/>
      <c r="BA61" s="673"/>
      <c r="BB61" s="673"/>
      <c r="BC61" s="673"/>
      <c r="BD61" s="674"/>
      <c r="BE61" s="674"/>
      <c r="BF61" s="674"/>
      <c r="BG61" s="673"/>
      <c r="BH61" s="635"/>
      <c r="BI61" s="673"/>
      <c r="BJ61" s="205"/>
    </row>
    <row r="62" spans="1:74" s="184" customFormat="1" ht="12" customHeight="1" x14ac:dyDescent="0.2">
      <c r="A62" s="183"/>
      <c r="B62" s="1065" t="s">
        <v>1418</v>
      </c>
      <c r="C62" s="993"/>
      <c r="D62" s="993"/>
      <c r="E62" s="993"/>
      <c r="F62" s="993"/>
      <c r="G62" s="993"/>
      <c r="H62" s="993"/>
      <c r="I62" s="993"/>
      <c r="J62" s="993"/>
      <c r="K62" s="993"/>
      <c r="L62" s="993"/>
      <c r="M62" s="993"/>
      <c r="N62" s="993"/>
      <c r="O62" s="993"/>
      <c r="P62" s="993"/>
      <c r="Q62" s="993"/>
      <c r="R62" s="779"/>
      <c r="AY62" s="673"/>
      <c r="AZ62" s="673"/>
      <c r="BA62" s="673"/>
      <c r="BB62" s="673"/>
      <c r="BC62" s="673"/>
      <c r="BD62" s="674"/>
      <c r="BE62" s="674"/>
      <c r="BF62" s="674"/>
      <c r="BG62" s="673"/>
      <c r="BH62" s="635"/>
      <c r="BI62" s="673"/>
      <c r="BJ62" s="205"/>
    </row>
    <row r="63" spans="1:74" s="182" customFormat="1" ht="12" customHeight="1" x14ac:dyDescent="0.2">
      <c r="A63" s="55"/>
      <c r="B63" s="1006"/>
      <c r="C63" s="990"/>
      <c r="D63" s="990"/>
      <c r="E63" s="990"/>
      <c r="F63" s="990"/>
      <c r="G63" s="990"/>
      <c r="H63" s="990"/>
      <c r="I63" s="990"/>
      <c r="J63" s="990"/>
      <c r="K63" s="990"/>
      <c r="L63" s="990"/>
      <c r="M63" s="990"/>
      <c r="N63" s="990"/>
      <c r="O63" s="990"/>
      <c r="P63" s="990"/>
      <c r="Q63" s="990"/>
      <c r="AY63" s="829"/>
      <c r="AZ63" s="829"/>
      <c r="BA63" s="829"/>
      <c r="BB63" s="829"/>
      <c r="BC63" s="829"/>
      <c r="BD63" s="671"/>
      <c r="BE63" s="671"/>
      <c r="BF63" s="671"/>
      <c r="BG63" s="829"/>
      <c r="BH63" s="635"/>
      <c r="BI63" s="829"/>
      <c r="BJ63" s="203"/>
    </row>
    <row r="64" spans="1:74" x14ac:dyDescent="0.2">
      <c r="BH64" s="635"/>
      <c r="BK64" s="141"/>
      <c r="BL64" s="141"/>
      <c r="BM64" s="141"/>
      <c r="BN64" s="141"/>
      <c r="BO64" s="141"/>
      <c r="BP64" s="141"/>
      <c r="BQ64" s="141"/>
      <c r="BR64" s="141"/>
      <c r="BS64" s="141"/>
      <c r="BT64" s="141"/>
      <c r="BU64" s="141"/>
      <c r="BV64" s="141"/>
    </row>
    <row r="65" spans="60:74" x14ac:dyDescent="0.2">
      <c r="BH65" s="635"/>
      <c r="BK65" s="141"/>
      <c r="BL65" s="141"/>
      <c r="BM65" s="141"/>
      <c r="BN65" s="141"/>
      <c r="BO65" s="141"/>
      <c r="BP65" s="141"/>
      <c r="BQ65" s="141"/>
      <c r="BR65" s="141"/>
      <c r="BS65" s="141"/>
      <c r="BT65" s="141"/>
      <c r="BU65" s="141"/>
      <c r="BV65" s="141"/>
    </row>
    <row r="66" spans="60:74" x14ac:dyDescent="0.2">
      <c r="BH66" s="635"/>
      <c r="BK66" s="141"/>
      <c r="BL66" s="141"/>
      <c r="BM66" s="141"/>
      <c r="BN66" s="141"/>
      <c r="BO66" s="141"/>
      <c r="BP66" s="141"/>
      <c r="BQ66" s="141"/>
      <c r="BR66" s="141"/>
      <c r="BS66" s="141"/>
      <c r="BT66" s="141"/>
      <c r="BU66" s="141"/>
      <c r="BV66" s="141"/>
    </row>
    <row r="67" spans="60:74" x14ac:dyDescent="0.2">
      <c r="BH67" s="635"/>
      <c r="BK67" s="141"/>
      <c r="BL67" s="141"/>
      <c r="BM67" s="141"/>
      <c r="BN67" s="141"/>
      <c r="BO67" s="141"/>
      <c r="BP67" s="141"/>
      <c r="BQ67" s="141"/>
      <c r="BR67" s="141"/>
      <c r="BS67" s="141"/>
      <c r="BT67" s="141"/>
      <c r="BU67" s="141"/>
      <c r="BV67" s="141"/>
    </row>
    <row r="68" spans="60:74" x14ac:dyDescent="0.2">
      <c r="BH68" s="635"/>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A1:A2"/>
    <mergeCell ref="AM3:AX3"/>
    <mergeCell ref="AY3:BJ3"/>
    <mergeCell ref="BK3:BV3"/>
    <mergeCell ref="B1:AL1"/>
    <mergeCell ref="C3:N3"/>
    <mergeCell ref="O3:Z3"/>
    <mergeCell ref="AA3:AL3"/>
    <mergeCell ref="B63:Q63"/>
    <mergeCell ref="B60:Q60"/>
    <mergeCell ref="B61:Q61"/>
    <mergeCell ref="B62:Q62"/>
    <mergeCell ref="B57:Q57"/>
    <mergeCell ref="B53:Q53"/>
    <mergeCell ref="B59:R59"/>
    <mergeCell ref="B55:Q55"/>
    <mergeCell ref="B56:Q56"/>
    <mergeCell ref="B58:Q58"/>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tabColor rgb="FFFFFF00"/>
    <pageSetUpPr fitToPage="1"/>
  </sheetPr>
  <dimension ref="A1:BV148"/>
  <sheetViews>
    <sheetView showGridLines="0" tabSelected="1" zoomScaleNormal="100" workbookViewId="0">
      <pane xSplit="2" ySplit="4" topLeftCell="AN5" activePane="bottomRight" state="frozen"/>
      <selection activeCell="BF63" sqref="BF63"/>
      <selection pane="topRight" activeCell="BF63" sqref="BF63"/>
      <selection pane="bottomLeft" activeCell="BF63" sqref="BF63"/>
      <selection pane="bottomRight" activeCell="BC42" sqref="BC42"/>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76" t="s">
        <v>477</v>
      </c>
      <c r="B1" s="978" t="s">
        <v>757</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s="55" customFormat="1" ht="13.35" customHeight="1"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58"/>
      <c r="B5" s="60" t="s">
        <v>1379</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919"/>
      <c r="BA5" s="919"/>
      <c r="BB5" s="919"/>
      <c r="BC5" s="919"/>
      <c r="BD5" s="464"/>
      <c r="BE5" s="464"/>
      <c r="BF5" s="464"/>
      <c r="BG5" s="464"/>
      <c r="BH5" s="464"/>
      <c r="BI5" s="464"/>
      <c r="BJ5" s="464"/>
      <c r="BK5" s="464"/>
      <c r="BL5" s="464"/>
      <c r="BM5" s="464"/>
      <c r="BN5" s="464"/>
      <c r="BO5" s="464"/>
      <c r="BP5" s="464"/>
      <c r="BQ5" s="464"/>
      <c r="BR5" s="464"/>
      <c r="BS5" s="464"/>
      <c r="BT5" s="464"/>
      <c r="BU5" s="464"/>
      <c r="BV5" s="464"/>
    </row>
    <row r="6" spans="1:74" ht="11.1" customHeight="1" x14ac:dyDescent="0.2">
      <c r="A6" s="108" t="s">
        <v>112</v>
      </c>
      <c r="B6" s="578" t="s">
        <v>1147</v>
      </c>
      <c r="C6" s="429">
        <v>11.24</v>
      </c>
      <c r="D6" s="429">
        <v>11.42</v>
      </c>
      <c r="E6" s="429">
        <v>11.48</v>
      </c>
      <c r="F6" s="429">
        <v>11.56</v>
      </c>
      <c r="G6" s="429">
        <v>11.98</v>
      </c>
      <c r="H6" s="429">
        <v>12.75</v>
      </c>
      <c r="I6" s="429">
        <v>13.12</v>
      </c>
      <c r="J6" s="429">
        <v>13.44</v>
      </c>
      <c r="K6" s="429">
        <v>13.31</v>
      </c>
      <c r="L6" s="429">
        <v>12.66</v>
      </c>
      <c r="M6" s="429">
        <v>12.3</v>
      </c>
      <c r="N6" s="429">
        <v>12.4</v>
      </c>
      <c r="O6" s="429">
        <v>12.68</v>
      </c>
      <c r="P6" s="429">
        <v>12.67</v>
      </c>
      <c r="Q6" s="429">
        <v>12.46</v>
      </c>
      <c r="R6" s="429">
        <v>12.16</v>
      </c>
      <c r="S6" s="429">
        <v>12.21</v>
      </c>
      <c r="T6" s="429">
        <v>12.72</v>
      </c>
      <c r="U6" s="429">
        <v>13.06</v>
      </c>
      <c r="V6" s="429">
        <v>13.27</v>
      </c>
      <c r="W6" s="429">
        <v>13.14</v>
      </c>
      <c r="X6" s="429">
        <v>12.67</v>
      </c>
      <c r="Y6" s="429">
        <v>12.44</v>
      </c>
      <c r="Z6" s="429">
        <v>12.34</v>
      </c>
      <c r="AA6" s="429">
        <v>12.65</v>
      </c>
      <c r="AB6" s="429">
        <v>12.66</v>
      </c>
      <c r="AC6" s="429">
        <v>12.57</v>
      </c>
      <c r="AD6" s="429">
        <v>12.54</v>
      </c>
      <c r="AE6" s="429">
        <v>12.47</v>
      </c>
      <c r="AF6" s="429">
        <v>13.14</v>
      </c>
      <c r="AG6" s="429">
        <v>13.63</v>
      </c>
      <c r="AH6" s="429">
        <v>13.48</v>
      </c>
      <c r="AI6" s="429">
        <v>13.34</v>
      </c>
      <c r="AJ6" s="429">
        <v>12.96</v>
      </c>
      <c r="AK6" s="429">
        <v>12.57</v>
      </c>
      <c r="AL6" s="429">
        <v>12.82</v>
      </c>
      <c r="AM6" s="429">
        <v>13.09</v>
      </c>
      <c r="AN6" s="429">
        <v>13.18</v>
      </c>
      <c r="AO6" s="429">
        <v>13.23</v>
      </c>
      <c r="AP6" s="429">
        <v>13.09</v>
      </c>
      <c r="AQ6" s="429">
        <v>13.13</v>
      </c>
      <c r="AR6" s="429">
        <v>13.86</v>
      </c>
      <c r="AS6" s="429">
        <v>14.36</v>
      </c>
      <c r="AT6" s="429">
        <v>14.22</v>
      </c>
      <c r="AU6" s="429">
        <v>14.21</v>
      </c>
      <c r="AV6" s="429">
        <v>13.66</v>
      </c>
      <c r="AW6" s="429">
        <v>13.43</v>
      </c>
      <c r="AX6" s="429">
        <v>13.73</v>
      </c>
      <c r="AY6" s="429">
        <v>14.17</v>
      </c>
      <c r="AZ6" s="872">
        <v>14.36</v>
      </c>
      <c r="BA6" s="872">
        <v>14.08</v>
      </c>
      <c r="BB6" s="872">
        <v>13.78556</v>
      </c>
      <c r="BC6" s="872">
        <v>13.64987</v>
      </c>
      <c r="BD6" s="352">
        <v>14.298</v>
      </c>
      <c r="BE6" s="352">
        <v>14.768140000000001</v>
      </c>
      <c r="BF6" s="352">
        <v>14.658440000000001</v>
      </c>
      <c r="BG6" s="352">
        <v>14.57483</v>
      </c>
      <c r="BH6" s="352">
        <v>13.91262</v>
      </c>
      <c r="BI6" s="352">
        <v>13.64005</v>
      </c>
      <c r="BJ6" s="352">
        <v>13.9567</v>
      </c>
      <c r="BK6" s="352">
        <v>14.241770000000001</v>
      </c>
      <c r="BL6" s="352">
        <v>14.503729999999999</v>
      </c>
      <c r="BM6" s="352">
        <v>14.24896</v>
      </c>
      <c r="BN6" s="352">
        <v>13.900729999999999</v>
      </c>
      <c r="BO6" s="352">
        <v>13.71303</v>
      </c>
      <c r="BP6" s="352">
        <v>14.42286</v>
      </c>
      <c r="BQ6" s="352">
        <v>14.895210000000001</v>
      </c>
      <c r="BR6" s="352">
        <v>14.74891</v>
      </c>
      <c r="BS6" s="352">
        <v>14.66034</v>
      </c>
      <c r="BT6" s="352">
        <v>13.976129999999999</v>
      </c>
      <c r="BU6" s="352">
        <v>13.749370000000001</v>
      </c>
      <c r="BV6" s="352">
        <v>14.098560000000001</v>
      </c>
    </row>
    <row r="7" spans="1:74" ht="11.1" customHeight="1" x14ac:dyDescent="0.2">
      <c r="A7" s="108" t="s">
        <v>103</v>
      </c>
      <c r="B7" s="739" t="s">
        <v>1001</v>
      </c>
      <c r="C7" s="429">
        <v>19.879212023000001</v>
      </c>
      <c r="D7" s="429">
        <v>21.114924654999999</v>
      </c>
      <c r="E7" s="429">
        <v>20.162206430000001</v>
      </c>
      <c r="F7" s="429">
        <v>19.770786181999998</v>
      </c>
      <c r="G7" s="429">
        <v>19.222794617000002</v>
      </c>
      <c r="H7" s="429">
        <v>20.019500644000001</v>
      </c>
      <c r="I7" s="429">
        <v>18.838870304</v>
      </c>
      <c r="J7" s="429">
        <v>21.358700766999998</v>
      </c>
      <c r="K7" s="429">
        <v>21.921009994999999</v>
      </c>
      <c r="L7" s="429">
        <v>20.443065480000001</v>
      </c>
      <c r="M7" s="429">
        <v>20.768187142999999</v>
      </c>
      <c r="N7" s="429">
        <v>22.105258916</v>
      </c>
      <c r="O7" s="429">
        <v>24.310020474000002</v>
      </c>
      <c r="P7" s="429">
        <v>24.875003888999998</v>
      </c>
      <c r="Q7" s="429">
        <v>24.263757554000001</v>
      </c>
      <c r="R7" s="429">
        <v>23.920664302999999</v>
      </c>
      <c r="S7" s="429">
        <v>21.907684341</v>
      </c>
      <c r="T7" s="429">
        <v>22.024487966999999</v>
      </c>
      <c r="U7" s="429">
        <v>21.815106137000001</v>
      </c>
      <c r="V7" s="429">
        <v>22.145859692999998</v>
      </c>
      <c r="W7" s="429">
        <v>21.978003744999999</v>
      </c>
      <c r="X7" s="429">
        <v>22.029551980000001</v>
      </c>
      <c r="Y7" s="429">
        <v>22.042078087</v>
      </c>
      <c r="Z7" s="429">
        <v>22.662729249000002</v>
      </c>
      <c r="AA7" s="429">
        <v>23.232309203</v>
      </c>
      <c r="AB7" s="429">
        <v>23.346007685</v>
      </c>
      <c r="AC7" s="429">
        <v>22.768505759</v>
      </c>
      <c r="AD7" s="429">
        <v>22.288349502999999</v>
      </c>
      <c r="AE7" s="429">
        <v>21.829088719000001</v>
      </c>
      <c r="AF7" s="429">
        <v>21.800748971000001</v>
      </c>
      <c r="AG7" s="429">
        <v>22.719335891</v>
      </c>
      <c r="AH7" s="429">
        <v>23.330068351000001</v>
      </c>
      <c r="AI7" s="429">
        <v>23.687364040999999</v>
      </c>
      <c r="AJ7" s="429">
        <v>23.071358708000002</v>
      </c>
      <c r="AK7" s="429">
        <v>23.920987784000001</v>
      </c>
      <c r="AL7" s="429">
        <v>24.274224459999999</v>
      </c>
      <c r="AM7" s="429">
        <v>25.000716611000001</v>
      </c>
      <c r="AN7" s="429">
        <v>25.896338714999999</v>
      </c>
      <c r="AO7" s="429">
        <v>25.228356425000001</v>
      </c>
      <c r="AP7" s="429">
        <v>24.716548722999999</v>
      </c>
      <c r="AQ7" s="429">
        <v>24.150823656</v>
      </c>
      <c r="AR7" s="429">
        <v>23.816392888999999</v>
      </c>
      <c r="AS7" s="429">
        <v>24.473983638</v>
      </c>
      <c r="AT7" s="429">
        <v>24.923274134</v>
      </c>
      <c r="AU7" s="429">
        <v>24.196131011999999</v>
      </c>
      <c r="AV7" s="429">
        <v>23.734608009999999</v>
      </c>
      <c r="AW7" s="429">
        <v>24.40336434</v>
      </c>
      <c r="AX7" s="429">
        <v>25.142850926000001</v>
      </c>
      <c r="AY7" s="429">
        <v>26.166207660000001</v>
      </c>
      <c r="AZ7" s="872">
        <v>26.51</v>
      </c>
      <c r="BA7" s="872">
        <v>25.67</v>
      </c>
      <c r="BB7" s="872">
        <v>25.495899999999999</v>
      </c>
      <c r="BC7" s="872">
        <v>25.07124</v>
      </c>
      <c r="BD7" s="352">
        <v>24.8428</v>
      </c>
      <c r="BE7" s="352">
        <v>25.454239999999999</v>
      </c>
      <c r="BF7" s="352">
        <v>25.811250000000001</v>
      </c>
      <c r="BG7" s="352">
        <v>25.20158</v>
      </c>
      <c r="BH7" s="352">
        <v>24.711880000000001</v>
      </c>
      <c r="BI7" s="352">
        <v>25.4236</v>
      </c>
      <c r="BJ7" s="352">
        <v>26.187080000000002</v>
      </c>
      <c r="BK7" s="352">
        <v>27.174109999999999</v>
      </c>
      <c r="BL7" s="352">
        <v>27.438880000000001</v>
      </c>
      <c r="BM7" s="352">
        <v>26.462990000000001</v>
      </c>
      <c r="BN7" s="352">
        <v>26.24793</v>
      </c>
      <c r="BO7" s="352">
        <v>25.757300000000001</v>
      </c>
      <c r="BP7" s="352">
        <v>25.431999999999999</v>
      </c>
      <c r="BQ7" s="352">
        <v>26.0762</v>
      </c>
      <c r="BR7" s="352">
        <v>26.47814</v>
      </c>
      <c r="BS7" s="352">
        <v>25.880500000000001</v>
      </c>
      <c r="BT7" s="352">
        <v>25.383420000000001</v>
      </c>
      <c r="BU7" s="352">
        <v>26.105599999999999</v>
      </c>
      <c r="BV7" s="352">
        <v>26.86957</v>
      </c>
    </row>
    <row r="8" spans="1:74" ht="11.1" customHeight="1" x14ac:dyDescent="0.2">
      <c r="A8" s="108" t="s">
        <v>104</v>
      </c>
      <c r="B8" s="609" t="s">
        <v>1002</v>
      </c>
      <c r="C8" s="429">
        <v>13.910905487000001</v>
      </c>
      <c r="D8" s="429">
        <v>14.266040429</v>
      </c>
      <c r="E8" s="429">
        <v>13.908084626999999</v>
      </c>
      <c r="F8" s="429">
        <v>13.830237223999999</v>
      </c>
      <c r="G8" s="429">
        <v>14.342365702</v>
      </c>
      <c r="H8" s="429">
        <v>15.487675686999999</v>
      </c>
      <c r="I8" s="429">
        <v>15.932835448000001</v>
      </c>
      <c r="J8" s="429">
        <v>16.063773247</v>
      </c>
      <c r="K8" s="429">
        <v>16.267929233</v>
      </c>
      <c r="L8" s="429">
        <v>15.178250229</v>
      </c>
      <c r="M8" s="429">
        <v>14.944820695000001</v>
      </c>
      <c r="N8" s="429">
        <v>15.439452299999999</v>
      </c>
      <c r="O8" s="429">
        <v>15.797257663</v>
      </c>
      <c r="P8" s="429">
        <v>15.396678216</v>
      </c>
      <c r="Q8" s="429">
        <v>14.859733537</v>
      </c>
      <c r="R8" s="429">
        <v>14.315468536999999</v>
      </c>
      <c r="S8" s="429">
        <v>14.394351036</v>
      </c>
      <c r="T8" s="429">
        <v>15.408539826</v>
      </c>
      <c r="U8" s="429">
        <v>16.205299386</v>
      </c>
      <c r="V8" s="429">
        <v>16.001587699000002</v>
      </c>
      <c r="W8" s="429">
        <v>16.133306589</v>
      </c>
      <c r="X8" s="429">
        <v>15.221857685</v>
      </c>
      <c r="Y8" s="429">
        <v>15.370909628</v>
      </c>
      <c r="Z8" s="429">
        <v>15.069473707</v>
      </c>
      <c r="AA8" s="429">
        <v>15.474563075000001</v>
      </c>
      <c r="AB8" s="429">
        <v>15.855873538000001</v>
      </c>
      <c r="AC8" s="429">
        <v>15.288063655</v>
      </c>
      <c r="AD8" s="429">
        <v>15.166191486000001</v>
      </c>
      <c r="AE8" s="429">
        <v>15.356977539000001</v>
      </c>
      <c r="AF8" s="429">
        <v>16.540337147999999</v>
      </c>
      <c r="AG8" s="429">
        <v>17.262036763000001</v>
      </c>
      <c r="AH8" s="429">
        <v>17.146133496000001</v>
      </c>
      <c r="AI8" s="429">
        <v>16.581645214000002</v>
      </c>
      <c r="AJ8" s="429">
        <v>15.880184590000001</v>
      </c>
      <c r="AK8" s="429">
        <v>15.692775996</v>
      </c>
      <c r="AL8" s="429">
        <v>16.271263776000001</v>
      </c>
      <c r="AM8" s="429">
        <v>17.196430122999999</v>
      </c>
      <c r="AN8" s="429">
        <v>17.611620005999999</v>
      </c>
      <c r="AO8" s="429">
        <v>17.054852422</v>
      </c>
      <c r="AP8" s="429">
        <v>16.630021337999999</v>
      </c>
      <c r="AQ8" s="429">
        <v>16.827603530000001</v>
      </c>
      <c r="AR8" s="429">
        <v>18.636947225</v>
      </c>
      <c r="AS8" s="429">
        <v>19.478023394000001</v>
      </c>
      <c r="AT8" s="429">
        <v>19.380652162000001</v>
      </c>
      <c r="AU8" s="429">
        <v>18.679007971000001</v>
      </c>
      <c r="AV8" s="429">
        <v>17.923563591000001</v>
      </c>
      <c r="AW8" s="429">
        <v>17.902681199</v>
      </c>
      <c r="AX8" s="429">
        <v>18.544991798000002</v>
      </c>
      <c r="AY8" s="429">
        <v>19.947166325000001</v>
      </c>
      <c r="AZ8" s="872">
        <v>20.46</v>
      </c>
      <c r="BA8" s="872">
        <v>19.149999999999999</v>
      </c>
      <c r="BB8" s="872">
        <v>18.417380000000001</v>
      </c>
      <c r="BC8" s="872">
        <v>18.52026</v>
      </c>
      <c r="BD8" s="352">
        <v>20.120570000000001</v>
      </c>
      <c r="BE8" s="352">
        <v>20.694500000000001</v>
      </c>
      <c r="BF8" s="352">
        <v>20.653279999999999</v>
      </c>
      <c r="BG8" s="352">
        <v>19.75141</v>
      </c>
      <c r="BH8" s="352">
        <v>18.713249999999999</v>
      </c>
      <c r="BI8" s="352">
        <v>18.443169999999999</v>
      </c>
      <c r="BJ8" s="352">
        <v>18.974119999999999</v>
      </c>
      <c r="BK8" s="352">
        <v>20.113520000000001</v>
      </c>
      <c r="BL8" s="352">
        <v>20.669730000000001</v>
      </c>
      <c r="BM8" s="352">
        <v>19.38907</v>
      </c>
      <c r="BN8" s="352">
        <v>18.631830000000001</v>
      </c>
      <c r="BO8" s="352">
        <v>18.582609999999999</v>
      </c>
      <c r="BP8" s="352">
        <v>20.380140000000001</v>
      </c>
      <c r="BQ8" s="352">
        <v>21.080269999999999</v>
      </c>
      <c r="BR8" s="352">
        <v>21.063669999999998</v>
      </c>
      <c r="BS8" s="352">
        <v>20.138960000000001</v>
      </c>
      <c r="BT8" s="352">
        <v>19.050979999999999</v>
      </c>
      <c r="BU8" s="352">
        <v>18.76239</v>
      </c>
      <c r="BV8" s="352">
        <v>19.33146</v>
      </c>
    </row>
    <row r="9" spans="1:74" ht="11.1" customHeight="1" x14ac:dyDescent="0.2">
      <c r="A9" s="108" t="s">
        <v>105</v>
      </c>
      <c r="B9" s="739" t="s">
        <v>1003</v>
      </c>
      <c r="C9" s="429">
        <v>10.861779261000001</v>
      </c>
      <c r="D9" s="429">
        <v>11.088717898000001</v>
      </c>
      <c r="E9" s="429">
        <v>10.960333473</v>
      </c>
      <c r="F9" s="429">
        <v>11.204316451</v>
      </c>
      <c r="G9" s="429">
        <v>11.638140375000001</v>
      </c>
      <c r="H9" s="429">
        <v>12.234335056000001</v>
      </c>
      <c r="I9" s="429">
        <v>12.462186765</v>
      </c>
      <c r="J9" s="429">
        <v>12.51408969</v>
      </c>
      <c r="K9" s="429">
        <v>12.165242206</v>
      </c>
      <c r="L9" s="429">
        <v>12.001473395</v>
      </c>
      <c r="M9" s="429">
        <v>11.854456364000001</v>
      </c>
      <c r="N9" s="429">
        <v>11.984970393999999</v>
      </c>
      <c r="O9" s="429">
        <v>12.174443241000001</v>
      </c>
      <c r="P9" s="429">
        <v>12.222900492999999</v>
      </c>
      <c r="Q9" s="429">
        <v>12.087971745999999</v>
      </c>
      <c r="R9" s="429">
        <v>11.85589738</v>
      </c>
      <c r="S9" s="429">
        <v>11.926820308</v>
      </c>
      <c r="T9" s="429">
        <v>12.00385584</v>
      </c>
      <c r="U9" s="429">
        <v>12.168235776</v>
      </c>
      <c r="V9" s="429">
        <v>12.043705719</v>
      </c>
      <c r="W9" s="429">
        <v>11.830046853000001</v>
      </c>
      <c r="X9" s="429">
        <v>11.807099053</v>
      </c>
      <c r="Y9" s="429">
        <v>11.787762694</v>
      </c>
      <c r="Z9" s="429">
        <v>11.817972364999999</v>
      </c>
      <c r="AA9" s="429">
        <v>12.100603980000001</v>
      </c>
      <c r="AB9" s="429">
        <v>12.039539615000001</v>
      </c>
      <c r="AC9" s="429">
        <v>11.814889637</v>
      </c>
      <c r="AD9" s="429">
        <v>12.013688405</v>
      </c>
      <c r="AE9" s="429">
        <v>12.169825386999999</v>
      </c>
      <c r="AF9" s="429">
        <v>12.556870214</v>
      </c>
      <c r="AG9" s="429">
        <v>12.634974674</v>
      </c>
      <c r="AH9" s="429">
        <v>12.501147949</v>
      </c>
      <c r="AI9" s="429">
        <v>12.288630403000001</v>
      </c>
      <c r="AJ9" s="429">
        <v>12.072019352</v>
      </c>
      <c r="AK9" s="429">
        <v>12.021154448000001</v>
      </c>
      <c r="AL9" s="429">
        <v>12.166368777000001</v>
      </c>
      <c r="AM9" s="429">
        <v>12.642192185000001</v>
      </c>
      <c r="AN9" s="429">
        <v>12.813618735</v>
      </c>
      <c r="AO9" s="429">
        <v>12.884686705</v>
      </c>
      <c r="AP9" s="429">
        <v>12.788086664</v>
      </c>
      <c r="AQ9" s="429">
        <v>12.740300656000001</v>
      </c>
      <c r="AR9" s="429">
        <v>13.577439878</v>
      </c>
      <c r="AS9" s="429">
        <v>13.955241743</v>
      </c>
      <c r="AT9" s="429">
        <v>13.798212744000001</v>
      </c>
      <c r="AU9" s="429">
        <v>13.626556402</v>
      </c>
      <c r="AV9" s="429">
        <v>13.375174099000001</v>
      </c>
      <c r="AW9" s="429">
        <v>13.458808748999999</v>
      </c>
      <c r="AX9" s="429">
        <v>13.403006671</v>
      </c>
      <c r="AY9" s="429">
        <v>13.878965836000001</v>
      </c>
      <c r="AZ9" s="872">
        <v>14.16</v>
      </c>
      <c r="BA9" s="872">
        <v>13.95</v>
      </c>
      <c r="BB9" s="872">
        <v>13.64242</v>
      </c>
      <c r="BC9" s="872">
        <v>13.477830000000001</v>
      </c>
      <c r="BD9" s="352">
        <v>14.17191</v>
      </c>
      <c r="BE9" s="352">
        <v>14.56739</v>
      </c>
      <c r="BF9" s="352">
        <v>14.55528</v>
      </c>
      <c r="BG9" s="352">
        <v>14.18521</v>
      </c>
      <c r="BH9" s="352">
        <v>13.849320000000001</v>
      </c>
      <c r="BI9" s="352">
        <v>13.86647</v>
      </c>
      <c r="BJ9" s="352">
        <v>13.731299999999999</v>
      </c>
      <c r="BK9" s="352">
        <v>14.01085</v>
      </c>
      <c r="BL9" s="352">
        <v>14.444000000000001</v>
      </c>
      <c r="BM9" s="352">
        <v>14.24755</v>
      </c>
      <c r="BN9" s="352">
        <v>13.87379</v>
      </c>
      <c r="BO9" s="352">
        <v>13.62856</v>
      </c>
      <c r="BP9" s="352">
        <v>14.43525</v>
      </c>
      <c r="BQ9" s="352">
        <v>14.80402</v>
      </c>
      <c r="BR9" s="352">
        <v>14.77647</v>
      </c>
      <c r="BS9" s="352">
        <v>14.398429999999999</v>
      </c>
      <c r="BT9" s="352">
        <v>14.078889999999999</v>
      </c>
      <c r="BU9" s="352">
        <v>14.116289999999999</v>
      </c>
      <c r="BV9" s="352">
        <v>13.988289999999999</v>
      </c>
    </row>
    <row r="10" spans="1:74" ht="11.1" customHeight="1" x14ac:dyDescent="0.2">
      <c r="A10" s="108" t="s">
        <v>106</v>
      </c>
      <c r="B10" s="739" t="s">
        <v>1004</v>
      </c>
      <c r="C10" s="429">
        <v>9.3240554080999996</v>
      </c>
      <c r="D10" s="429">
        <v>9.4145579657000003</v>
      </c>
      <c r="E10" s="429">
        <v>9.5175058385</v>
      </c>
      <c r="F10" s="429">
        <v>9.7265689699000006</v>
      </c>
      <c r="G10" s="429">
        <v>10.206677862999999</v>
      </c>
      <c r="H10" s="429">
        <v>11.494179583999999</v>
      </c>
      <c r="I10" s="429">
        <v>11.729689725</v>
      </c>
      <c r="J10" s="429">
        <v>11.717900787</v>
      </c>
      <c r="K10" s="429">
        <v>11.147621233000001</v>
      </c>
      <c r="L10" s="429">
        <v>10.166011578000001</v>
      </c>
      <c r="M10" s="429">
        <v>9.9465559630999998</v>
      </c>
      <c r="N10" s="429">
        <v>9.7077150344999996</v>
      </c>
      <c r="O10" s="429">
        <v>9.6727836126</v>
      </c>
      <c r="P10" s="429">
        <v>9.9388284211000002</v>
      </c>
      <c r="Q10" s="429">
        <v>9.8872699408999996</v>
      </c>
      <c r="R10" s="429">
        <v>9.9253138563000007</v>
      </c>
      <c r="S10" s="429">
        <v>10.204749627</v>
      </c>
      <c r="T10" s="429">
        <v>11.391692904999999</v>
      </c>
      <c r="U10" s="429">
        <v>11.538622535</v>
      </c>
      <c r="V10" s="429">
        <v>11.527360823</v>
      </c>
      <c r="W10" s="429">
        <v>11.157015218</v>
      </c>
      <c r="X10" s="429">
        <v>10.029476150000001</v>
      </c>
      <c r="Y10" s="429">
        <v>9.8233159011000009</v>
      </c>
      <c r="Z10" s="429">
        <v>9.6603076033999997</v>
      </c>
      <c r="AA10" s="429">
        <v>9.8208766719000007</v>
      </c>
      <c r="AB10" s="429">
        <v>9.8724332718000003</v>
      </c>
      <c r="AC10" s="429">
        <v>10.001772316</v>
      </c>
      <c r="AD10" s="429">
        <v>9.9848447191999998</v>
      </c>
      <c r="AE10" s="429">
        <v>10.11890666</v>
      </c>
      <c r="AF10" s="429">
        <v>11.529146826</v>
      </c>
      <c r="AG10" s="429">
        <v>11.710418849</v>
      </c>
      <c r="AH10" s="429">
        <v>11.56975222</v>
      </c>
      <c r="AI10" s="429">
        <v>11.228967251</v>
      </c>
      <c r="AJ10" s="429">
        <v>10.066223258000001</v>
      </c>
      <c r="AK10" s="429">
        <v>9.9636431874000007</v>
      </c>
      <c r="AL10" s="429">
        <v>9.8865923539999994</v>
      </c>
      <c r="AM10" s="429">
        <v>10.067178071000001</v>
      </c>
      <c r="AN10" s="429">
        <v>10.132594471999999</v>
      </c>
      <c r="AO10" s="429">
        <v>10.144785753000001</v>
      </c>
      <c r="AP10" s="429">
        <v>10.035526188</v>
      </c>
      <c r="AQ10" s="429">
        <v>10.501450411</v>
      </c>
      <c r="AR10" s="429">
        <v>12.064191052</v>
      </c>
      <c r="AS10" s="429">
        <v>12.256495536999999</v>
      </c>
      <c r="AT10" s="429">
        <v>12.045604187</v>
      </c>
      <c r="AU10" s="429">
        <v>11.937694501999999</v>
      </c>
      <c r="AV10" s="429">
        <v>10.486359854</v>
      </c>
      <c r="AW10" s="429">
        <v>10.430355478999999</v>
      </c>
      <c r="AX10" s="429">
        <v>10.232709639999999</v>
      </c>
      <c r="AY10" s="429">
        <v>10.637248737</v>
      </c>
      <c r="AZ10" s="872">
        <v>10.64</v>
      </c>
      <c r="BA10" s="872">
        <v>10.59</v>
      </c>
      <c r="BB10" s="872">
        <v>10.236219999999999</v>
      </c>
      <c r="BC10" s="872">
        <v>10.61389</v>
      </c>
      <c r="BD10" s="352">
        <v>12.106769999999999</v>
      </c>
      <c r="BE10" s="352">
        <v>12.20538</v>
      </c>
      <c r="BF10" s="352">
        <v>12.01211</v>
      </c>
      <c r="BG10" s="352">
        <v>11.893090000000001</v>
      </c>
      <c r="BH10" s="352">
        <v>10.401719999999999</v>
      </c>
      <c r="BI10" s="352">
        <v>10.357749999999999</v>
      </c>
      <c r="BJ10" s="352">
        <v>10.184939999999999</v>
      </c>
      <c r="BK10" s="352">
        <v>10.54419</v>
      </c>
      <c r="BL10" s="352">
        <v>10.672459999999999</v>
      </c>
      <c r="BM10" s="352">
        <v>10.646179999999999</v>
      </c>
      <c r="BN10" s="352">
        <v>10.32034</v>
      </c>
      <c r="BO10" s="352">
        <v>10.68732</v>
      </c>
      <c r="BP10" s="352">
        <v>12.204549999999999</v>
      </c>
      <c r="BQ10" s="352">
        <v>12.32441</v>
      </c>
      <c r="BR10" s="352">
        <v>12.12241</v>
      </c>
      <c r="BS10" s="352">
        <v>12.02261</v>
      </c>
      <c r="BT10" s="352">
        <v>10.516389999999999</v>
      </c>
      <c r="BU10" s="352">
        <v>10.487690000000001</v>
      </c>
      <c r="BV10" s="352">
        <v>10.32342</v>
      </c>
    </row>
    <row r="11" spans="1:74" ht="11.1" customHeight="1" x14ac:dyDescent="0.2">
      <c r="A11" s="108" t="s">
        <v>107</v>
      </c>
      <c r="B11" s="739" t="s">
        <v>1005</v>
      </c>
      <c r="C11" s="429">
        <v>10.409819901000001</v>
      </c>
      <c r="D11" s="429">
        <v>10.699344501000001</v>
      </c>
      <c r="E11" s="429">
        <v>10.771639569</v>
      </c>
      <c r="F11" s="429">
        <v>10.811214001</v>
      </c>
      <c r="G11" s="429">
        <v>11.284531469999999</v>
      </c>
      <c r="H11" s="429">
        <v>11.894202786999999</v>
      </c>
      <c r="I11" s="429">
        <v>12.126029685000001</v>
      </c>
      <c r="J11" s="429">
        <v>12.303656563000001</v>
      </c>
      <c r="K11" s="429">
        <v>12.187765653</v>
      </c>
      <c r="L11" s="429">
        <v>11.719076891</v>
      </c>
      <c r="M11" s="429">
        <v>11.441392947000001</v>
      </c>
      <c r="N11" s="429">
        <v>11.650211899</v>
      </c>
      <c r="O11" s="429">
        <v>12.016428745000001</v>
      </c>
      <c r="P11" s="429">
        <v>12.054354441999999</v>
      </c>
      <c r="Q11" s="429">
        <v>11.581205377</v>
      </c>
      <c r="R11" s="429">
        <v>11.772287941</v>
      </c>
      <c r="S11" s="429">
        <v>11.589482299</v>
      </c>
      <c r="T11" s="429">
        <v>11.904727635</v>
      </c>
      <c r="U11" s="429">
        <v>12.000470431</v>
      </c>
      <c r="V11" s="429">
        <v>11.996616035000001</v>
      </c>
      <c r="W11" s="429">
        <v>12.147516011</v>
      </c>
      <c r="X11" s="429">
        <v>11.913088625</v>
      </c>
      <c r="Y11" s="429">
        <v>11.738127253</v>
      </c>
      <c r="Z11" s="429">
        <v>11.772640154999999</v>
      </c>
      <c r="AA11" s="429">
        <v>11.922068404999999</v>
      </c>
      <c r="AB11" s="429">
        <v>12.046949830000001</v>
      </c>
      <c r="AC11" s="429">
        <v>11.816294589</v>
      </c>
      <c r="AD11" s="429">
        <v>11.765761822</v>
      </c>
      <c r="AE11" s="429">
        <v>11.563847341000001</v>
      </c>
      <c r="AF11" s="429">
        <v>12.076043452</v>
      </c>
      <c r="AG11" s="429">
        <v>12.072765868999999</v>
      </c>
      <c r="AH11" s="429">
        <v>11.983512271</v>
      </c>
      <c r="AI11" s="429">
        <v>11.930081248</v>
      </c>
      <c r="AJ11" s="429">
        <v>11.888770312</v>
      </c>
      <c r="AK11" s="429">
        <v>11.831493005</v>
      </c>
      <c r="AL11" s="429">
        <v>12.004016899</v>
      </c>
      <c r="AM11" s="429">
        <v>12.246707228</v>
      </c>
      <c r="AN11" s="429">
        <v>12.342483781</v>
      </c>
      <c r="AO11" s="429">
        <v>12.341750529</v>
      </c>
      <c r="AP11" s="429">
        <v>12.270612973</v>
      </c>
      <c r="AQ11" s="429">
        <v>12.163900558</v>
      </c>
      <c r="AR11" s="429">
        <v>12.759304378</v>
      </c>
      <c r="AS11" s="429">
        <v>12.999124448</v>
      </c>
      <c r="AT11" s="429">
        <v>12.761606046000001</v>
      </c>
      <c r="AU11" s="429">
        <v>12.887732940999999</v>
      </c>
      <c r="AV11" s="429">
        <v>12.673910771999999</v>
      </c>
      <c r="AW11" s="429">
        <v>12.735684682</v>
      </c>
      <c r="AX11" s="429">
        <v>12.729996479</v>
      </c>
      <c r="AY11" s="429">
        <v>13.573319891000001</v>
      </c>
      <c r="AZ11" s="872">
        <v>13.82</v>
      </c>
      <c r="BA11" s="872">
        <v>12.97</v>
      </c>
      <c r="BB11" s="872">
        <v>12.89085</v>
      </c>
      <c r="BC11" s="872">
        <v>12.79012</v>
      </c>
      <c r="BD11" s="352">
        <v>13.48</v>
      </c>
      <c r="BE11" s="352">
        <v>13.659330000000001</v>
      </c>
      <c r="BF11" s="352">
        <v>13.48921</v>
      </c>
      <c r="BG11" s="352">
        <v>13.507059999999999</v>
      </c>
      <c r="BH11" s="352">
        <v>13.12262</v>
      </c>
      <c r="BI11" s="352">
        <v>13.043839999999999</v>
      </c>
      <c r="BJ11" s="352">
        <v>13.08187</v>
      </c>
      <c r="BK11" s="352">
        <v>13.78585</v>
      </c>
      <c r="BL11" s="352">
        <v>14.079029999999999</v>
      </c>
      <c r="BM11" s="352">
        <v>13.17731</v>
      </c>
      <c r="BN11" s="352">
        <v>13.07447</v>
      </c>
      <c r="BO11" s="352">
        <v>12.933260000000001</v>
      </c>
      <c r="BP11" s="352">
        <v>13.615970000000001</v>
      </c>
      <c r="BQ11" s="352">
        <v>13.737220000000001</v>
      </c>
      <c r="BR11" s="352">
        <v>13.441330000000001</v>
      </c>
      <c r="BS11" s="352">
        <v>13.47203</v>
      </c>
      <c r="BT11" s="352">
        <v>13.09516</v>
      </c>
      <c r="BU11" s="352">
        <v>13.090590000000001</v>
      </c>
      <c r="BV11" s="352">
        <v>13.17281</v>
      </c>
    </row>
    <row r="12" spans="1:74" ht="11.1" customHeight="1" x14ac:dyDescent="0.2">
      <c r="A12" s="108" t="s">
        <v>108</v>
      </c>
      <c r="B12" s="739" t="s">
        <v>1006</v>
      </c>
      <c r="C12" s="429">
        <v>10.128482374000001</v>
      </c>
      <c r="D12" s="429">
        <v>9.8900068690000005</v>
      </c>
      <c r="E12" s="429">
        <v>9.8658995864999994</v>
      </c>
      <c r="F12" s="429">
        <v>10.207222635999999</v>
      </c>
      <c r="G12" s="429">
        <v>10.492430776000001</v>
      </c>
      <c r="H12" s="429">
        <v>11.242432770000001</v>
      </c>
      <c r="I12" s="429">
        <v>11.657583145</v>
      </c>
      <c r="J12" s="429">
        <v>12.163742979</v>
      </c>
      <c r="K12" s="429">
        <v>11.620061375000001</v>
      </c>
      <c r="L12" s="429">
        <v>11.062469719999999</v>
      </c>
      <c r="M12" s="429">
        <v>11.221448904000001</v>
      </c>
      <c r="N12" s="429">
        <v>10.875749439</v>
      </c>
      <c r="O12" s="429">
        <v>11.003194293</v>
      </c>
      <c r="P12" s="429">
        <v>11.227417464</v>
      </c>
      <c r="Q12" s="429">
        <v>10.579604352</v>
      </c>
      <c r="R12" s="429">
        <v>10.286649168</v>
      </c>
      <c r="S12" s="429">
        <v>10.502405102000001</v>
      </c>
      <c r="T12" s="429">
        <v>10.858127903</v>
      </c>
      <c r="U12" s="429">
        <v>11.009938665</v>
      </c>
      <c r="V12" s="429">
        <v>10.906675253</v>
      </c>
      <c r="W12" s="429">
        <v>10.807875210000001</v>
      </c>
      <c r="X12" s="429">
        <v>10.702676094999999</v>
      </c>
      <c r="Y12" s="429">
        <v>10.696281549</v>
      </c>
      <c r="Z12" s="429">
        <v>10.607793210000001</v>
      </c>
      <c r="AA12" s="429">
        <v>10.989439161</v>
      </c>
      <c r="AB12" s="429">
        <v>10.784081949999999</v>
      </c>
      <c r="AC12" s="429">
        <v>11.010557662</v>
      </c>
      <c r="AD12" s="429">
        <v>10.851258647</v>
      </c>
      <c r="AE12" s="429">
        <v>10.579862049000001</v>
      </c>
      <c r="AF12" s="429">
        <v>11.124005564000001</v>
      </c>
      <c r="AG12" s="429">
        <v>11.085396020999999</v>
      </c>
      <c r="AH12" s="429">
        <v>11.094486244</v>
      </c>
      <c r="AI12" s="429">
        <v>11.018064821999999</v>
      </c>
      <c r="AJ12" s="429">
        <v>10.885756666000001</v>
      </c>
      <c r="AK12" s="429">
        <v>11.047434617</v>
      </c>
      <c r="AL12" s="429">
        <v>11.257856923</v>
      </c>
      <c r="AM12" s="429">
        <v>11.395902827</v>
      </c>
      <c r="AN12" s="429">
        <v>11.444653710000001</v>
      </c>
      <c r="AO12" s="429">
        <v>11.638766278</v>
      </c>
      <c r="AP12" s="429">
        <v>11.638658698</v>
      </c>
      <c r="AQ12" s="429">
        <v>11.501077208</v>
      </c>
      <c r="AR12" s="429">
        <v>11.910141413</v>
      </c>
      <c r="AS12" s="429">
        <v>11.916538726000001</v>
      </c>
      <c r="AT12" s="429">
        <v>11.787852136</v>
      </c>
      <c r="AU12" s="429">
        <v>11.745421350000001</v>
      </c>
      <c r="AV12" s="429">
        <v>11.373264066999999</v>
      </c>
      <c r="AW12" s="429">
        <v>11.431486808000001</v>
      </c>
      <c r="AX12" s="429">
        <v>11.551690933</v>
      </c>
      <c r="AY12" s="429">
        <v>12.199203938</v>
      </c>
      <c r="AZ12" s="872">
        <v>11.95</v>
      </c>
      <c r="BA12" s="872">
        <v>12.35</v>
      </c>
      <c r="BB12" s="872">
        <v>12.207599999999999</v>
      </c>
      <c r="BC12" s="872">
        <v>11.90419</v>
      </c>
      <c r="BD12" s="352">
        <v>12.267049999999999</v>
      </c>
      <c r="BE12" s="352">
        <v>12.157500000000001</v>
      </c>
      <c r="BF12" s="352">
        <v>12.06063</v>
      </c>
      <c r="BG12" s="352">
        <v>12.000260000000001</v>
      </c>
      <c r="BH12" s="352">
        <v>11.551819999999999</v>
      </c>
      <c r="BI12" s="352">
        <v>11.59445</v>
      </c>
      <c r="BJ12" s="352">
        <v>11.743180000000001</v>
      </c>
      <c r="BK12" s="352">
        <v>12.1813</v>
      </c>
      <c r="BL12" s="352">
        <v>12.0809</v>
      </c>
      <c r="BM12" s="352">
        <v>12.497529999999999</v>
      </c>
      <c r="BN12" s="352">
        <v>12.330859999999999</v>
      </c>
      <c r="BO12" s="352">
        <v>12.119490000000001</v>
      </c>
      <c r="BP12" s="352">
        <v>12.505000000000001</v>
      </c>
      <c r="BQ12" s="352">
        <v>12.411910000000001</v>
      </c>
      <c r="BR12" s="352">
        <v>12.31842</v>
      </c>
      <c r="BS12" s="352">
        <v>12.25159</v>
      </c>
      <c r="BT12" s="352">
        <v>11.803039999999999</v>
      </c>
      <c r="BU12" s="352">
        <v>11.85324</v>
      </c>
      <c r="BV12" s="352">
        <v>12.006460000000001</v>
      </c>
    </row>
    <row r="13" spans="1:74" ht="11.1" customHeight="1" x14ac:dyDescent="0.2">
      <c r="A13" s="108" t="s">
        <v>109</v>
      </c>
      <c r="B13" s="739" t="s">
        <v>1007</v>
      </c>
      <c r="C13" s="429">
        <v>8.8241660042000003</v>
      </c>
      <c r="D13" s="429">
        <v>9.0415494206999991</v>
      </c>
      <c r="E13" s="429">
        <v>9.0677029327999996</v>
      </c>
      <c r="F13" s="429">
        <v>9.1765444768000002</v>
      </c>
      <c r="G13" s="429">
        <v>10.025200195</v>
      </c>
      <c r="H13" s="429">
        <v>10.558542013</v>
      </c>
      <c r="I13" s="429">
        <v>11.275006228000001</v>
      </c>
      <c r="J13" s="429">
        <v>11.188075763000001</v>
      </c>
      <c r="K13" s="429">
        <v>11.023459390999999</v>
      </c>
      <c r="L13" s="429">
        <v>10.529316587</v>
      </c>
      <c r="M13" s="429">
        <v>10.100845947</v>
      </c>
      <c r="N13" s="429">
        <v>10.096820844</v>
      </c>
      <c r="O13" s="429">
        <v>9.8413150704000003</v>
      </c>
      <c r="P13" s="429">
        <v>9.9321636328</v>
      </c>
      <c r="Q13" s="429">
        <v>9.4086295861</v>
      </c>
      <c r="R13" s="429">
        <v>8.8161218685999998</v>
      </c>
      <c r="S13" s="429">
        <v>9.2037696087</v>
      </c>
      <c r="T13" s="429">
        <v>9.8338164301000006</v>
      </c>
      <c r="U13" s="429">
        <v>10.041560234</v>
      </c>
      <c r="V13" s="429">
        <v>10.920687042000001</v>
      </c>
      <c r="W13" s="429">
        <v>10.505014998</v>
      </c>
      <c r="X13" s="429">
        <v>9.7425259694000008</v>
      </c>
      <c r="Y13" s="429">
        <v>9.2123396223</v>
      </c>
      <c r="Z13" s="429">
        <v>9.1593326685999994</v>
      </c>
      <c r="AA13" s="429">
        <v>9.5936989785000009</v>
      </c>
      <c r="AB13" s="429">
        <v>9.1735982848000006</v>
      </c>
      <c r="AC13" s="429">
        <v>9.0719116441000001</v>
      </c>
      <c r="AD13" s="429">
        <v>9.1265637526999992</v>
      </c>
      <c r="AE13" s="429">
        <v>9.2777101467000005</v>
      </c>
      <c r="AF13" s="429">
        <v>9.8368143328999995</v>
      </c>
      <c r="AG13" s="429">
        <v>10.015539355</v>
      </c>
      <c r="AH13" s="429">
        <v>10.142142267000001</v>
      </c>
      <c r="AI13" s="429">
        <v>9.9666311587000003</v>
      </c>
      <c r="AJ13" s="429">
        <v>9.5917716221999996</v>
      </c>
      <c r="AK13" s="429">
        <v>9.2306776278000005</v>
      </c>
      <c r="AL13" s="429">
        <v>9.3326133813999999</v>
      </c>
      <c r="AM13" s="429">
        <v>9.6365727873000004</v>
      </c>
      <c r="AN13" s="429">
        <v>9.5083339854000002</v>
      </c>
      <c r="AO13" s="429">
        <v>9.6562354840999998</v>
      </c>
      <c r="AP13" s="429">
        <v>9.6666330129000002</v>
      </c>
      <c r="AQ13" s="429">
        <v>9.9063597198999993</v>
      </c>
      <c r="AR13" s="429">
        <v>10.105328917</v>
      </c>
      <c r="AS13" s="429">
        <v>10.50487345</v>
      </c>
      <c r="AT13" s="429">
        <v>10.485518237000001</v>
      </c>
      <c r="AU13" s="429">
        <v>10.437501264</v>
      </c>
      <c r="AV13" s="429">
        <v>10.083513799</v>
      </c>
      <c r="AW13" s="429">
        <v>9.6027136200999994</v>
      </c>
      <c r="AX13" s="429">
        <v>9.9685484150000008</v>
      </c>
      <c r="AY13" s="429">
        <v>10.31700273</v>
      </c>
      <c r="AZ13" s="872">
        <v>10.17</v>
      </c>
      <c r="BA13" s="872">
        <v>9.9499999999999993</v>
      </c>
      <c r="BB13" s="872">
        <v>9.9003010000000007</v>
      </c>
      <c r="BC13" s="872">
        <v>9.9112659999999995</v>
      </c>
      <c r="BD13" s="352">
        <v>9.9949110000000001</v>
      </c>
      <c r="BE13" s="352">
        <v>10.42596</v>
      </c>
      <c r="BF13" s="352">
        <v>10.395810000000001</v>
      </c>
      <c r="BG13" s="352">
        <v>10.43389</v>
      </c>
      <c r="BH13" s="352">
        <v>10.04242</v>
      </c>
      <c r="BI13" s="352">
        <v>9.5734270000000006</v>
      </c>
      <c r="BJ13" s="352">
        <v>10.14532</v>
      </c>
      <c r="BK13" s="352">
        <v>10.235010000000001</v>
      </c>
      <c r="BL13" s="352">
        <v>10.469889999999999</v>
      </c>
      <c r="BM13" s="352">
        <v>10.16023</v>
      </c>
      <c r="BN13" s="352">
        <v>9.7907630000000001</v>
      </c>
      <c r="BO13" s="352">
        <v>9.766</v>
      </c>
      <c r="BP13" s="352">
        <v>10.05842</v>
      </c>
      <c r="BQ13" s="352">
        <v>10.461040000000001</v>
      </c>
      <c r="BR13" s="352">
        <v>10.383660000000001</v>
      </c>
      <c r="BS13" s="352">
        <v>10.37764</v>
      </c>
      <c r="BT13" s="352">
        <v>9.9904580000000003</v>
      </c>
      <c r="BU13" s="352">
        <v>9.4931280000000005</v>
      </c>
      <c r="BV13" s="352">
        <v>10.05335</v>
      </c>
    </row>
    <row r="14" spans="1:74" ht="11.1" customHeight="1" x14ac:dyDescent="0.2">
      <c r="A14" s="108" t="s">
        <v>110</v>
      </c>
      <c r="B14" s="739" t="s">
        <v>1008</v>
      </c>
      <c r="C14" s="429">
        <v>9.5398988030999998</v>
      </c>
      <c r="D14" s="429">
        <v>9.6372921356999992</v>
      </c>
      <c r="E14" s="429">
        <v>9.5699073660000007</v>
      </c>
      <c r="F14" s="429">
        <v>9.8464731290999996</v>
      </c>
      <c r="G14" s="429">
        <v>10.097990934</v>
      </c>
      <c r="H14" s="429">
        <v>10.798494211</v>
      </c>
      <c r="I14" s="429">
        <v>11.138772912</v>
      </c>
      <c r="J14" s="429">
        <v>11.233558218000001</v>
      </c>
      <c r="K14" s="429">
        <v>11.299910892</v>
      </c>
      <c r="L14" s="429">
        <v>10.577960992</v>
      </c>
      <c r="M14" s="429">
        <v>10.368800107</v>
      </c>
      <c r="N14" s="429">
        <v>10.611269213</v>
      </c>
      <c r="O14" s="429">
        <v>10.645541471</v>
      </c>
      <c r="P14" s="429">
        <v>10.522911011</v>
      </c>
      <c r="Q14" s="429">
        <v>10.467480048000001</v>
      </c>
      <c r="R14" s="429">
        <v>10.610823573999999</v>
      </c>
      <c r="S14" s="429">
        <v>10.844968078000001</v>
      </c>
      <c r="T14" s="429">
        <v>11.498705278999999</v>
      </c>
      <c r="U14" s="429">
        <v>11.882159653</v>
      </c>
      <c r="V14" s="429">
        <v>11.802782515000001</v>
      </c>
      <c r="W14" s="429">
        <v>11.672234216</v>
      </c>
      <c r="X14" s="429">
        <v>10.841605739</v>
      </c>
      <c r="Y14" s="429">
        <v>10.791616725000001</v>
      </c>
      <c r="Z14" s="429">
        <v>10.55538874</v>
      </c>
      <c r="AA14" s="429">
        <v>10.799617038999999</v>
      </c>
      <c r="AB14" s="429">
        <v>10.710159838999999</v>
      </c>
      <c r="AC14" s="429">
        <v>10.587557350000001</v>
      </c>
      <c r="AD14" s="429">
        <v>10.754637983</v>
      </c>
      <c r="AE14" s="429">
        <v>11.049865308999999</v>
      </c>
      <c r="AF14" s="429">
        <v>11.870133753999999</v>
      </c>
      <c r="AG14" s="429">
        <v>11.950386204000001</v>
      </c>
      <c r="AH14" s="429">
        <v>11.891726222000001</v>
      </c>
      <c r="AI14" s="429">
        <v>11.777806704</v>
      </c>
      <c r="AJ14" s="429">
        <v>11.085493204</v>
      </c>
      <c r="AK14" s="429">
        <v>10.722876675</v>
      </c>
      <c r="AL14" s="429">
        <v>10.718874326</v>
      </c>
      <c r="AM14" s="429">
        <v>10.728631099999999</v>
      </c>
      <c r="AN14" s="429">
        <v>10.847654042</v>
      </c>
      <c r="AO14" s="429">
        <v>10.935173029</v>
      </c>
      <c r="AP14" s="429">
        <v>11.048077982000001</v>
      </c>
      <c r="AQ14" s="429">
        <v>11.224741848000001</v>
      </c>
      <c r="AR14" s="429">
        <v>11.871555928999999</v>
      </c>
      <c r="AS14" s="429">
        <v>12.206905214000001</v>
      </c>
      <c r="AT14" s="429">
        <v>12.229996599</v>
      </c>
      <c r="AU14" s="429">
        <v>12.126162085000001</v>
      </c>
      <c r="AV14" s="429">
        <v>11.279994822000001</v>
      </c>
      <c r="AW14" s="429">
        <v>11.095978059</v>
      </c>
      <c r="AX14" s="429">
        <v>10.906775003</v>
      </c>
      <c r="AY14" s="429">
        <v>11.184362037</v>
      </c>
      <c r="AZ14" s="872">
        <v>11.31</v>
      </c>
      <c r="BA14" s="872">
        <v>11.34</v>
      </c>
      <c r="BB14" s="872">
        <v>11.340590000000001</v>
      </c>
      <c r="BC14" s="872">
        <v>11.43703</v>
      </c>
      <c r="BD14" s="352">
        <v>12.065250000000001</v>
      </c>
      <c r="BE14" s="352">
        <v>12.450900000000001</v>
      </c>
      <c r="BF14" s="352">
        <v>12.34625</v>
      </c>
      <c r="BG14" s="352">
        <v>12.12002</v>
      </c>
      <c r="BH14" s="352">
        <v>11.20726</v>
      </c>
      <c r="BI14" s="352">
        <v>11.013529999999999</v>
      </c>
      <c r="BJ14" s="352">
        <v>10.886509999999999</v>
      </c>
      <c r="BK14" s="352">
        <v>11.105869999999999</v>
      </c>
      <c r="BL14" s="352">
        <v>11.284840000000001</v>
      </c>
      <c r="BM14" s="352">
        <v>11.310280000000001</v>
      </c>
      <c r="BN14" s="352">
        <v>11.41934</v>
      </c>
      <c r="BO14" s="352">
        <v>11.566140000000001</v>
      </c>
      <c r="BP14" s="352">
        <v>12.15428</v>
      </c>
      <c r="BQ14" s="352">
        <v>12.56884</v>
      </c>
      <c r="BR14" s="352">
        <v>12.497680000000001</v>
      </c>
      <c r="BS14" s="352">
        <v>12.32633</v>
      </c>
      <c r="BT14" s="352">
        <v>11.42733</v>
      </c>
      <c r="BU14" s="352">
        <v>11.254200000000001</v>
      </c>
      <c r="BV14" s="352">
        <v>11.14809</v>
      </c>
    </row>
    <row r="15" spans="1:74" ht="11.1" customHeight="1" x14ac:dyDescent="0.2">
      <c r="A15" s="108" t="s">
        <v>111</v>
      </c>
      <c r="B15" s="739" t="s">
        <v>1011</v>
      </c>
      <c r="C15" s="429">
        <v>15.209697997999999</v>
      </c>
      <c r="D15" s="429">
        <v>15.509821949000001</v>
      </c>
      <c r="E15" s="429">
        <v>16.104428474999999</v>
      </c>
      <c r="F15" s="429">
        <v>15.967478959999999</v>
      </c>
      <c r="G15" s="429">
        <v>16.852160796</v>
      </c>
      <c r="H15" s="429">
        <v>18.58295708</v>
      </c>
      <c r="I15" s="429">
        <v>18.981725665999999</v>
      </c>
      <c r="J15" s="429">
        <v>19.627558664999999</v>
      </c>
      <c r="K15" s="429">
        <v>19.630388455999999</v>
      </c>
      <c r="L15" s="429">
        <v>18.319043116</v>
      </c>
      <c r="M15" s="429">
        <v>16.849983108</v>
      </c>
      <c r="N15" s="429">
        <v>16.691889309</v>
      </c>
      <c r="O15" s="429">
        <v>17.524604200999999</v>
      </c>
      <c r="P15" s="429">
        <v>17.101313539</v>
      </c>
      <c r="Q15" s="429">
        <v>18.031266498000001</v>
      </c>
      <c r="R15" s="429">
        <v>17.614483024999998</v>
      </c>
      <c r="S15" s="429">
        <v>18.179329893999999</v>
      </c>
      <c r="T15" s="429">
        <v>19.581611435999999</v>
      </c>
      <c r="U15" s="429">
        <v>20.809290973</v>
      </c>
      <c r="V15" s="429">
        <v>21.781325893999998</v>
      </c>
      <c r="W15" s="429">
        <v>21.333930898999999</v>
      </c>
      <c r="X15" s="429">
        <v>20.233609574999999</v>
      </c>
      <c r="Y15" s="429">
        <v>18.629107211000001</v>
      </c>
      <c r="Z15" s="429">
        <v>18.111742920000001</v>
      </c>
      <c r="AA15" s="429">
        <v>19.01170475</v>
      </c>
      <c r="AB15" s="429">
        <v>19.143343693999999</v>
      </c>
      <c r="AC15" s="429">
        <v>19.347561622000001</v>
      </c>
      <c r="AD15" s="429">
        <v>19.510632190999999</v>
      </c>
      <c r="AE15" s="429">
        <v>20.099838051999999</v>
      </c>
      <c r="AF15" s="429">
        <v>21.538594791000001</v>
      </c>
      <c r="AG15" s="429">
        <v>23.684067259999999</v>
      </c>
      <c r="AH15" s="429">
        <v>22.923319357</v>
      </c>
      <c r="AI15" s="429">
        <v>22.936476840000001</v>
      </c>
      <c r="AJ15" s="429">
        <v>21.890018990000002</v>
      </c>
      <c r="AK15" s="429">
        <v>18.908334099000001</v>
      </c>
      <c r="AL15" s="429">
        <v>19.095594170999998</v>
      </c>
      <c r="AM15" s="429">
        <v>19.343417892000002</v>
      </c>
      <c r="AN15" s="429">
        <v>19.403813281000001</v>
      </c>
      <c r="AO15" s="429">
        <v>19.647696546999999</v>
      </c>
      <c r="AP15" s="429">
        <v>19.693705687000001</v>
      </c>
      <c r="AQ15" s="429">
        <v>20.43677611</v>
      </c>
      <c r="AR15" s="429">
        <v>21.879781646000001</v>
      </c>
      <c r="AS15" s="429">
        <v>23.295971367</v>
      </c>
      <c r="AT15" s="429">
        <v>23.069874601999999</v>
      </c>
      <c r="AU15" s="429">
        <v>23.812862001999999</v>
      </c>
      <c r="AV15" s="429">
        <v>22.151402792999999</v>
      </c>
      <c r="AW15" s="429">
        <v>20.043119441999998</v>
      </c>
      <c r="AX15" s="429">
        <v>20.994007858</v>
      </c>
      <c r="AY15" s="429">
        <v>19.694655389000001</v>
      </c>
      <c r="AZ15" s="872">
        <v>20.25</v>
      </c>
      <c r="BA15" s="872">
        <v>21.41</v>
      </c>
      <c r="BB15" s="872">
        <v>20.887609999999999</v>
      </c>
      <c r="BC15" s="872">
        <v>20.999669999999998</v>
      </c>
      <c r="BD15" s="352">
        <v>22.373280000000001</v>
      </c>
      <c r="BE15" s="352">
        <v>23.847919999999998</v>
      </c>
      <c r="BF15" s="352">
        <v>23.559470000000001</v>
      </c>
      <c r="BG15" s="352">
        <v>24.231860000000001</v>
      </c>
      <c r="BH15" s="352">
        <v>22.234590000000001</v>
      </c>
      <c r="BI15" s="352">
        <v>20.35793</v>
      </c>
      <c r="BJ15" s="352">
        <v>21.32658</v>
      </c>
      <c r="BK15" s="352">
        <v>20.011130000000001</v>
      </c>
      <c r="BL15" s="352">
        <v>20.55564</v>
      </c>
      <c r="BM15" s="352">
        <v>21.75835</v>
      </c>
      <c r="BN15" s="352">
        <v>21.574310000000001</v>
      </c>
      <c r="BO15" s="352">
        <v>21.447849999999999</v>
      </c>
      <c r="BP15" s="352">
        <v>22.789249999999999</v>
      </c>
      <c r="BQ15" s="352">
        <v>24.27159</v>
      </c>
      <c r="BR15" s="352">
        <v>23.988679999999999</v>
      </c>
      <c r="BS15" s="352">
        <v>24.704540000000001</v>
      </c>
      <c r="BT15" s="352">
        <v>22.39677</v>
      </c>
      <c r="BU15" s="352">
        <v>20.801359999999999</v>
      </c>
      <c r="BV15" s="352">
        <v>21.833469999999998</v>
      </c>
    </row>
    <row r="16" spans="1:74" ht="11.1" customHeight="1" x14ac:dyDescent="0.2">
      <c r="A16" s="108"/>
      <c r="B16" s="73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72"/>
      <c r="BA16" s="872"/>
      <c r="BB16" s="872"/>
      <c r="BC16" s="87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1032</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920"/>
      <c r="BA17" s="920"/>
      <c r="BB17" s="920"/>
      <c r="BC17" s="920"/>
      <c r="BD17" s="866"/>
      <c r="BE17" s="866"/>
      <c r="BF17" s="866"/>
      <c r="BG17" s="866"/>
      <c r="BH17" s="866"/>
      <c r="BI17" s="866"/>
      <c r="BJ17" s="463"/>
      <c r="BK17" s="463"/>
      <c r="BL17" s="463"/>
      <c r="BM17" s="463"/>
      <c r="BN17" s="463"/>
      <c r="BO17" s="463"/>
      <c r="BP17" s="463"/>
      <c r="BQ17" s="463"/>
      <c r="BR17" s="463"/>
      <c r="BS17" s="463"/>
      <c r="BT17" s="463"/>
      <c r="BU17" s="463"/>
      <c r="BV17" s="463"/>
    </row>
    <row r="18" spans="1:74" s="539" customFormat="1" ht="11.1" customHeight="1" x14ac:dyDescent="0.2">
      <c r="A18" s="537" t="s">
        <v>331</v>
      </c>
      <c r="B18" s="578" t="s">
        <v>1147</v>
      </c>
      <c r="C18" s="429">
        <v>13.64</v>
      </c>
      <c r="D18" s="429">
        <v>13.76</v>
      </c>
      <c r="E18" s="429">
        <v>14.41</v>
      </c>
      <c r="F18" s="429">
        <v>14.57</v>
      </c>
      <c r="G18" s="429">
        <v>14.89</v>
      </c>
      <c r="H18" s="429">
        <v>15.3</v>
      </c>
      <c r="I18" s="429">
        <v>15.31</v>
      </c>
      <c r="J18" s="429">
        <v>15.82</v>
      </c>
      <c r="K18" s="429">
        <v>16.190000000000001</v>
      </c>
      <c r="L18" s="429">
        <v>15.99</v>
      </c>
      <c r="M18" s="429">
        <v>15.55</v>
      </c>
      <c r="N18" s="429">
        <v>14.94</v>
      </c>
      <c r="O18" s="429">
        <v>15.47</v>
      </c>
      <c r="P18" s="429">
        <v>15.98</v>
      </c>
      <c r="Q18" s="429">
        <v>16.04</v>
      </c>
      <c r="R18" s="429">
        <v>16.100000000000001</v>
      </c>
      <c r="S18" s="429">
        <v>16.14</v>
      </c>
      <c r="T18" s="429">
        <v>16.09</v>
      </c>
      <c r="U18" s="429">
        <v>15.86</v>
      </c>
      <c r="V18" s="429">
        <v>15.91</v>
      </c>
      <c r="W18" s="429">
        <v>16.27</v>
      </c>
      <c r="X18" s="429">
        <v>16.48</v>
      </c>
      <c r="Y18" s="429">
        <v>16.190000000000001</v>
      </c>
      <c r="Z18" s="429">
        <v>15.69</v>
      </c>
      <c r="AA18" s="429">
        <v>15.41</v>
      </c>
      <c r="AB18" s="429">
        <v>16.100000000000001</v>
      </c>
      <c r="AC18" s="429">
        <v>16.670000000000002</v>
      </c>
      <c r="AD18" s="429">
        <v>16.86</v>
      </c>
      <c r="AE18" s="429">
        <v>16.399999999999999</v>
      </c>
      <c r="AF18" s="429">
        <v>16.38</v>
      </c>
      <c r="AG18" s="429">
        <v>16.62</v>
      </c>
      <c r="AH18" s="429">
        <v>16.600000000000001</v>
      </c>
      <c r="AI18" s="429">
        <v>16.82</v>
      </c>
      <c r="AJ18" s="429">
        <v>17.09</v>
      </c>
      <c r="AK18" s="429">
        <v>16.850000000000001</v>
      </c>
      <c r="AL18" s="429">
        <v>16.27</v>
      </c>
      <c r="AM18" s="429">
        <v>15.94</v>
      </c>
      <c r="AN18" s="429">
        <v>16.43</v>
      </c>
      <c r="AO18" s="429">
        <v>17.09</v>
      </c>
      <c r="AP18" s="429">
        <v>17.55</v>
      </c>
      <c r="AQ18" s="429">
        <v>17.37</v>
      </c>
      <c r="AR18" s="429">
        <v>17.47</v>
      </c>
      <c r="AS18" s="429">
        <v>17.45</v>
      </c>
      <c r="AT18" s="429">
        <v>17.61</v>
      </c>
      <c r="AU18" s="429">
        <v>18.079999999999998</v>
      </c>
      <c r="AV18" s="429">
        <v>17.97</v>
      </c>
      <c r="AW18" s="429">
        <v>17.78</v>
      </c>
      <c r="AX18" s="429">
        <v>17.239999999999998</v>
      </c>
      <c r="AY18" s="429">
        <v>17.45</v>
      </c>
      <c r="AZ18" s="872">
        <v>17.649999999999999</v>
      </c>
      <c r="BA18" s="872">
        <v>18.559999999999999</v>
      </c>
      <c r="BB18" s="872">
        <v>18.785589999999999</v>
      </c>
      <c r="BC18" s="872">
        <v>18.336970000000001</v>
      </c>
      <c r="BD18" s="352">
        <v>18.478899999999999</v>
      </c>
      <c r="BE18" s="352">
        <v>18.331659999999999</v>
      </c>
      <c r="BF18" s="352">
        <v>18.256869999999999</v>
      </c>
      <c r="BG18" s="352">
        <v>18.674430000000001</v>
      </c>
      <c r="BH18" s="352">
        <v>18.518789999999999</v>
      </c>
      <c r="BI18" s="352">
        <v>18.272629999999999</v>
      </c>
      <c r="BJ18" s="352">
        <v>17.738019999999999</v>
      </c>
      <c r="BK18" s="352">
        <v>18.02327</v>
      </c>
      <c r="BL18" s="352">
        <v>18.047419999999999</v>
      </c>
      <c r="BM18" s="352">
        <v>18.840699999999998</v>
      </c>
      <c r="BN18" s="352">
        <v>19.250029999999999</v>
      </c>
      <c r="BO18" s="352">
        <v>18.775880000000001</v>
      </c>
      <c r="BP18" s="352">
        <v>18.759979999999999</v>
      </c>
      <c r="BQ18" s="352">
        <v>18.657219999999999</v>
      </c>
      <c r="BR18" s="352">
        <v>18.60915</v>
      </c>
      <c r="BS18" s="352">
        <v>19.051369999999999</v>
      </c>
      <c r="BT18" s="352">
        <v>18.79177</v>
      </c>
      <c r="BU18" s="352">
        <v>18.665800000000001</v>
      </c>
      <c r="BV18" s="352">
        <v>18.147179999999999</v>
      </c>
    </row>
    <row r="19" spans="1:74" ht="11.1" customHeight="1" x14ac:dyDescent="0.2">
      <c r="A19" s="58" t="s">
        <v>322</v>
      </c>
      <c r="B19" s="739" t="s">
        <v>1001</v>
      </c>
      <c r="C19" s="429">
        <v>22.805612848999999</v>
      </c>
      <c r="D19" s="429">
        <v>24.600311744999999</v>
      </c>
      <c r="E19" s="429">
        <v>24.462370999000001</v>
      </c>
      <c r="F19" s="429">
        <v>24.433223773999998</v>
      </c>
      <c r="G19" s="429">
        <v>23.722754422000001</v>
      </c>
      <c r="H19" s="429">
        <v>24.470755981</v>
      </c>
      <c r="I19" s="429">
        <v>21.674408943</v>
      </c>
      <c r="J19" s="429">
        <v>25.440293565000001</v>
      </c>
      <c r="K19" s="429">
        <v>27.310041626</v>
      </c>
      <c r="L19" s="429">
        <v>25.574395273</v>
      </c>
      <c r="M19" s="429">
        <v>26.211034389000002</v>
      </c>
      <c r="N19" s="429">
        <v>26.947528978000001</v>
      </c>
      <c r="O19" s="429">
        <v>29.936602152999999</v>
      </c>
      <c r="P19" s="429">
        <v>31.271468134999999</v>
      </c>
      <c r="Q19" s="429">
        <v>31.242851565999999</v>
      </c>
      <c r="R19" s="429">
        <v>31.212225603</v>
      </c>
      <c r="S19" s="429">
        <v>29.474271260999998</v>
      </c>
      <c r="T19" s="429">
        <v>28.344339118000001</v>
      </c>
      <c r="U19" s="429">
        <v>26.837315829000001</v>
      </c>
      <c r="V19" s="429">
        <v>27.101922611999999</v>
      </c>
      <c r="W19" s="429">
        <v>27.376666774</v>
      </c>
      <c r="X19" s="429">
        <v>28.060926672000001</v>
      </c>
      <c r="Y19" s="429">
        <v>27.464295135</v>
      </c>
      <c r="Z19" s="429">
        <v>27.516080301999999</v>
      </c>
      <c r="AA19" s="429">
        <v>27.426710242999999</v>
      </c>
      <c r="AB19" s="429">
        <v>27.960678175999998</v>
      </c>
      <c r="AC19" s="429">
        <v>27.804660201000001</v>
      </c>
      <c r="AD19" s="429">
        <v>27.422685848</v>
      </c>
      <c r="AE19" s="429">
        <v>26.476145834</v>
      </c>
      <c r="AF19" s="429">
        <v>26.139964294999999</v>
      </c>
      <c r="AG19" s="429">
        <v>26.854761331999999</v>
      </c>
      <c r="AH19" s="429">
        <v>27.888846389000001</v>
      </c>
      <c r="AI19" s="429">
        <v>29.111633181999998</v>
      </c>
      <c r="AJ19" s="429">
        <v>28.252304734999999</v>
      </c>
      <c r="AK19" s="429">
        <v>28.910322655000002</v>
      </c>
      <c r="AL19" s="429">
        <v>28.227372923000001</v>
      </c>
      <c r="AM19" s="429">
        <v>28.660089056</v>
      </c>
      <c r="AN19" s="429">
        <v>29.648928494</v>
      </c>
      <c r="AO19" s="429">
        <v>29.519077249999999</v>
      </c>
      <c r="AP19" s="429">
        <v>29.589511160000001</v>
      </c>
      <c r="AQ19" s="429">
        <v>29.213840392000002</v>
      </c>
      <c r="AR19" s="429">
        <v>27.998185917000001</v>
      </c>
      <c r="AS19" s="429">
        <v>27.884260955999999</v>
      </c>
      <c r="AT19" s="429">
        <v>29.070526021999999</v>
      </c>
      <c r="AU19" s="429">
        <v>29.544582243000001</v>
      </c>
      <c r="AV19" s="429">
        <v>29.222200214000001</v>
      </c>
      <c r="AW19" s="429">
        <v>28.86182329</v>
      </c>
      <c r="AX19" s="429">
        <v>28.372145878000001</v>
      </c>
      <c r="AY19" s="429">
        <v>29.361850343</v>
      </c>
      <c r="AZ19" s="872">
        <v>29.91</v>
      </c>
      <c r="BA19" s="872">
        <v>29.42</v>
      </c>
      <c r="BB19" s="872">
        <v>29.83268</v>
      </c>
      <c r="BC19" s="872">
        <v>29.620809999999999</v>
      </c>
      <c r="BD19" s="352">
        <v>28.691870000000002</v>
      </c>
      <c r="BE19" s="352">
        <v>28.667439999999999</v>
      </c>
      <c r="BF19" s="352">
        <v>29.526119999999999</v>
      </c>
      <c r="BG19" s="352">
        <v>30.204360000000001</v>
      </c>
      <c r="BH19" s="352">
        <v>30.14415</v>
      </c>
      <c r="BI19" s="352">
        <v>29.945139999999999</v>
      </c>
      <c r="BJ19" s="352">
        <v>29.58015</v>
      </c>
      <c r="BK19" s="352">
        <v>30.554089999999999</v>
      </c>
      <c r="BL19" s="352">
        <v>31.041989999999998</v>
      </c>
      <c r="BM19" s="352">
        <v>30.353539999999999</v>
      </c>
      <c r="BN19" s="352">
        <v>30.650749999999999</v>
      </c>
      <c r="BO19" s="352">
        <v>30.46489</v>
      </c>
      <c r="BP19" s="352">
        <v>29.388110000000001</v>
      </c>
      <c r="BQ19" s="352">
        <v>29.419799999999999</v>
      </c>
      <c r="BR19" s="352">
        <v>30.46752</v>
      </c>
      <c r="BS19" s="352">
        <v>31.313770000000002</v>
      </c>
      <c r="BT19" s="352">
        <v>31.344480000000001</v>
      </c>
      <c r="BU19" s="352">
        <v>31.155619999999999</v>
      </c>
      <c r="BV19" s="352">
        <v>30.773129999999998</v>
      </c>
    </row>
    <row r="20" spans="1:74" ht="11.1" customHeight="1" x14ac:dyDescent="0.2">
      <c r="A20" s="58" t="s">
        <v>323</v>
      </c>
      <c r="B20" s="609" t="s">
        <v>1002</v>
      </c>
      <c r="C20" s="429">
        <v>16.928622497999999</v>
      </c>
      <c r="D20" s="429">
        <v>17.305247576999999</v>
      </c>
      <c r="E20" s="429">
        <v>17.389437227999998</v>
      </c>
      <c r="F20" s="429">
        <v>17.660164633000001</v>
      </c>
      <c r="G20" s="429">
        <v>18.099217451000001</v>
      </c>
      <c r="H20" s="429">
        <v>18.788119759000001</v>
      </c>
      <c r="I20" s="429">
        <v>18.633474632999999</v>
      </c>
      <c r="J20" s="429">
        <v>18.426811381</v>
      </c>
      <c r="K20" s="429">
        <v>19.842108919000001</v>
      </c>
      <c r="L20" s="429">
        <v>19.605767094000001</v>
      </c>
      <c r="M20" s="429">
        <v>19.470607722</v>
      </c>
      <c r="N20" s="429">
        <v>19.283837267999999</v>
      </c>
      <c r="O20" s="429">
        <v>19.878542963000001</v>
      </c>
      <c r="P20" s="429">
        <v>20.265918099</v>
      </c>
      <c r="Q20" s="429">
        <v>19.085228913000002</v>
      </c>
      <c r="R20" s="429">
        <v>18.735850844000002</v>
      </c>
      <c r="S20" s="429">
        <v>18.958162172000002</v>
      </c>
      <c r="T20" s="429">
        <v>19.577013537999999</v>
      </c>
      <c r="U20" s="429">
        <v>19.691759780999998</v>
      </c>
      <c r="V20" s="429">
        <v>19.735143739000002</v>
      </c>
      <c r="W20" s="429">
        <v>20.112775617</v>
      </c>
      <c r="X20" s="429">
        <v>19.673522746</v>
      </c>
      <c r="Y20" s="429">
        <v>19.7558942</v>
      </c>
      <c r="Z20" s="429">
        <v>19.357947128999999</v>
      </c>
      <c r="AA20" s="429">
        <v>19.594716200000001</v>
      </c>
      <c r="AB20" s="429">
        <v>20.008297152000001</v>
      </c>
      <c r="AC20" s="429">
        <v>20.142490033000001</v>
      </c>
      <c r="AD20" s="429">
        <v>20.157754524000001</v>
      </c>
      <c r="AE20" s="429">
        <v>20.449204208000001</v>
      </c>
      <c r="AF20" s="429">
        <v>20.741226428000001</v>
      </c>
      <c r="AG20" s="429">
        <v>21.126796649999999</v>
      </c>
      <c r="AH20" s="429">
        <v>21.288822446000001</v>
      </c>
      <c r="AI20" s="429">
        <v>21.146330146</v>
      </c>
      <c r="AJ20" s="429">
        <v>21.297685463000001</v>
      </c>
      <c r="AK20" s="429">
        <v>20.890013059000001</v>
      </c>
      <c r="AL20" s="429">
        <v>20.431012016</v>
      </c>
      <c r="AM20" s="429">
        <v>20.750443686000001</v>
      </c>
      <c r="AN20" s="429">
        <v>21.402971998999998</v>
      </c>
      <c r="AO20" s="429">
        <v>21.373339447999999</v>
      </c>
      <c r="AP20" s="429">
        <v>21.822115257</v>
      </c>
      <c r="AQ20" s="429">
        <v>22.43226129</v>
      </c>
      <c r="AR20" s="429">
        <v>23.528714787999998</v>
      </c>
      <c r="AS20" s="429">
        <v>23.529102300000002</v>
      </c>
      <c r="AT20" s="429">
        <v>23.793773275</v>
      </c>
      <c r="AU20" s="429">
        <v>23.839485767999999</v>
      </c>
      <c r="AV20" s="429">
        <v>23.474462968000001</v>
      </c>
      <c r="AW20" s="429">
        <v>23.030672294999999</v>
      </c>
      <c r="AX20" s="429">
        <v>23.258715581000001</v>
      </c>
      <c r="AY20" s="429">
        <v>23.683004797999999</v>
      </c>
      <c r="AZ20" s="872">
        <v>24.47</v>
      </c>
      <c r="BA20" s="872">
        <v>24.35</v>
      </c>
      <c r="BB20" s="872">
        <v>24.512779999999999</v>
      </c>
      <c r="BC20" s="872">
        <v>24.8949</v>
      </c>
      <c r="BD20" s="352">
        <v>25.920449999999999</v>
      </c>
      <c r="BE20" s="352">
        <v>25.508420000000001</v>
      </c>
      <c r="BF20" s="352">
        <v>25.17389</v>
      </c>
      <c r="BG20" s="352">
        <v>25.293420000000001</v>
      </c>
      <c r="BH20" s="352">
        <v>24.93974</v>
      </c>
      <c r="BI20" s="352">
        <v>24.216909999999999</v>
      </c>
      <c r="BJ20" s="352">
        <v>24.454049999999999</v>
      </c>
      <c r="BK20" s="352">
        <v>24.633990000000001</v>
      </c>
      <c r="BL20" s="352">
        <v>25.228619999999999</v>
      </c>
      <c r="BM20" s="352">
        <v>24.951270000000001</v>
      </c>
      <c r="BN20" s="352">
        <v>25.18103</v>
      </c>
      <c r="BO20" s="352">
        <v>25.482189999999999</v>
      </c>
      <c r="BP20" s="352">
        <v>26.36412</v>
      </c>
      <c r="BQ20" s="352">
        <v>26.157039999999999</v>
      </c>
      <c r="BR20" s="352">
        <v>26.09759</v>
      </c>
      <c r="BS20" s="352">
        <v>26.228159999999999</v>
      </c>
      <c r="BT20" s="352">
        <v>25.702719999999999</v>
      </c>
      <c r="BU20" s="352">
        <v>24.84412</v>
      </c>
      <c r="BV20" s="352">
        <v>25.10277</v>
      </c>
    </row>
    <row r="21" spans="1:74" ht="11.1" customHeight="1" x14ac:dyDescent="0.2">
      <c r="A21" s="58" t="s">
        <v>324</v>
      </c>
      <c r="B21" s="739" t="s">
        <v>1003</v>
      </c>
      <c r="C21" s="429">
        <v>13.800294128999999</v>
      </c>
      <c r="D21" s="429">
        <v>14.04487297</v>
      </c>
      <c r="E21" s="429">
        <v>14.552275252999999</v>
      </c>
      <c r="F21" s="429">
        <v>14.924413162</v>
      </c>
      <c r="G21" s="429">
        <v>15.289976353</v>
      </c>
      <c r="H21" s="429">
        <v>15.80028059</v>
      </c>
      <c r="I21" s="429">
        <v>15.815191003000001</v>
      </c>
      <c r="J21" s="429">
        <v>16.066114754000001</v>
      </c>
      <c r="K21" s="429">
        <v>16.199366424000001</v>
      </c>
      <c r="L21" s="429">
        <v>16.567289508000002</v>
      </c>
      <c r="M21" s="429">
        <v>16.154338916</v>
      </c>
      <c r="N21" s="429">
        <v>15.494587165</v>
      </c>
      <c r="O21" s="429">
        <v>15.794526358000001</v>
      </c>
      <c r="P21" s="429">
        <v>16.283486642</v>
      </c>
      <c r="Q21" s="429">
        <v>16.448008318999999</v>
      </c>
      <c r="R21" s="429">
        <v>16.56342531</v>
      </c>
      <c r="S21" s="429">
        <v>16.865687727000001</v>
      </c>
      <c r="T21" s="429">
        <v>16.377372243</v>
      </c>
      <c r="U21" s="429">
        <v>16.094645740000001</v>
      </c>
      <c r="V21" s="429">
        <v>15.712304423000001</v>
      </c>
      <c r="W21" s="429">
        <v>15.995649698999999</v>
      </c>
      <c r="X21" s="429">
        <v>16.517973544</v>
      </c>
      <c r="Y21" s="429">
        <v>16.173279457</v>
      </c>
      <c r="Z21" s="429">
        <v>15.924988727000001</v>
      </c>
      <c r="AA21" s="429">
        <v>15.605494772</v>
      </c>
      <c r="AB21" s="429">
        <v>16.027252964999999</v>
      </c>
      <c r="AC21" s="429">
        <v>16.451574867000001</v>
      </c>
      <c r="AD21" s="429">
        <v>16.981192111999999</v>
      </c>
      <c r="AE21" s="429">
        <v>17.021050773999999</v>
      </c>
      <c r="AF21" s="429">
        <v>16.637484104999999</v>
      </c>
      <c r="AG21" s="429">
        <v>16.377949997999998</v>
      </c>
      <c r="AH21" s="429">
        <v>16.449926767000001</v>
      </c>
      <c r="AI21" s="429">
        <v>16.602810246000001</v>
      </c>
      <c r="AJ21" s="429">
        <v>17.002025982999999</v>
      </c>
      <c r="AK21" s="429">
        <v>17.087540454999999</v>
      </c>
      <c r="AL21" s="429">
        <v>16.111499163000001</v>
      </c>
      <c r="AM21" s="429">
        <v>16.119553677999999</v>
      </c>
      <c r="AN21" s="429">
        <v>16.452572228000001</v>
      </c>
      <c r="AO21" s="429">
        <v>17.285546238999999</v>
      </c>
      <c r="AP21" s="429">
        <v>17.795635790999999</v>
      </c>
      <c r="AQ21" s="429">
        <v>18.229736525</v>
      </c>
      <c r="AR21" s="429">
        <v>18.266006443999999</v>
      </c>
      <c r="AS21" s="429">
        <v>17.795983891999999</v>
      </c>
      <c r="AT21" s="429">
        <v>18.181692544000001</v>
      </c>
      <c r="AU21" s="429">
        <v>18.687650140999999</v>
      </c>
      <c r="AV21" s="429">
        <v>18.531978839000001</v>
      </c>
      <c r="AW21" s="429">
        <v>18.284842103999999</v>
      </c>
      <c r="AX21" s="429">
        <v>17.454330033000002</v>
      </c>
      <c r="AY21" s="429">
        <v>17.444898010999999</v>
      </c>
      <c r="AZ21" s="872">
        <v>17.84</v>
      </c>
      <c r="BA21" s="872">
        <v>19.09</v>
      </c>
      <c r="BB21" s="872">
        <v>19.501470000000001</v>
      </c>
      <c r="BC21" s="872">
        <v>19.84789</v>
      </c>
      <c r="BD21" s="352">
        <v>19.94659</v>
      </c>
      <c r="BE21" s="352">
        <v>19.275829999999999</v>
      </c>
      <c r="BF21" s="352">
        <v>19.329350000000002</v>
      </c>
      <c r="BG21" s="352">
        <v>19.864529999999998</v>
      </c>
      <c r="BH21" s="352">
        <v>19.581479999999999</v>
      </c>
      <c r="BI21" s="352">
        <v>19.2608</v>
      </c>
      <c r="BJ21" s="352">
        <v>18.405719999999999</v>
      </c>
      <c r="BK21" s="352">
        <v>18.32863</v>
      </c>
      <c r="BL21" s="352">
        <v>18.512270000000001</v>
      </c>
      <c r="BM21" s="352">
        <v>19.618549999999999</v>
      </c>
      <c r="BN21" s="352">
        <v>19.972490000000001</v>
      </c>
      <c r="BO21" s="352">
        <v>20.265180000000001</v>
      </c>
      <c r="BP21" s="352">
        <v>20.245519999999999</v>
      </c>
      <c r="BQ21" s="352">
        <v>19.642250000000001</v>
      </c>
      <c r="BR21" s="352">
        <v>19.66845</v>
      </c>
      <c r="BS21" s="352">
        <v>20.261769999999999</v>
      </c>
      <c r="BT21" s="352">
        <v>19.99849</v>
      </c>
      <c r="BU21" s="352">
        <v>19.689</v>
      </c>
      <c r="BV21" s="352">
        <v>18.848559999999999</v>
      </c>
    </row>
    <row r="22" spans="1:74" ht="11.1" customHeight="1" x14ac:dyDescent="0.2">
      <c r="A22" s="58" t="s">
        <v>325</v>
      </c>
      <c r="B22" s="739" t="s">
        <v>1004</v>
      </c>
      <c r="C22" s="429">
        <v>10.828453132</v>
      </c>
      <c r="D22" s="429">
        <v>10.981086934</v>
      </c>
      <c r="E22" s="429">
        <v>11.636509472</v>
      </c>
      <c r="F22" s="429">
        <v>12.188325389999999</v>
      </c>
      <c r="G22" s="429">
        <v>12.868126659</v>
      </c>
      <c r="H22" s="429">
        <v>13.957844890000001</v>
      </c>
      <c r="I22" s="429">
        <v>14.156398726999999</v>
      </c>
      <c r="J22" s="429">
        <v>14.200544153999999</v>
      </c>
      <c r="K22" s="429">
        <v>13.983419676</v>
      </c>
      <c r="L22" s="429">
        <v>13.148305721</v>
      </c>
      <c r="M22" s="429">
        <v>12.440034045000001</v>
      </c>
      <c r="N22" s="429">
        <v>11.382503984</v>
      </c>
      <c r="O22" s="429">
        <v>11.336900793</v>
      </c>
      <c r="P22" s="429">
        <v>12.035061907999999</v>
      </c>
      <c r="Q22" s="429">
        <v>12.117253479</v>
      </c>
      <c r="R22" s="429">
        <v>12.645498608</v>
      </c>
      <c r="S22" s="429">
        <v>13.400879247000001</v>
      </c>
      <c r="T22" s="429">
        <v>14.163084550000001</v>
      </c>
      <c r="U22" s="429">
        <v>14.299662779</v>
      </c>
      <c r="V22" s="429">
        <v>14.202465977999999</v>
      </c>
      <c r="W22" s="429">
        <v>13.954066352</v>
      </c>
      <c r="X22" s="429">
        <v>13.221738267999999</v>
      </c>
      <c r="Y22" s="429">
        <v>12.668384038999999</v>
      </c>
      <c r="Z22" s="429">
        <v>12.054652406000001</v>
      </c>
      <c r="AA22" s="429">
        <v>11.66409397</v>
      </c>
      <c r="AB22" s="429">
        <v>12.259197799000001</v>
      </c>
      <c r="AC22" s="429">
        <v>12.963984391</v>
      </c>
      <c r="AD22" s="429">
        <v>13.207809261</v>
      </c>
      <c r="AE22" s="429">
        <v>13.643507511999999</v>
      </c>
      <c r="AF22" s="429">
        <v>14.6465736</v>
      </c>
      <c r="AG22" s="429">
        <v>14.703514437000001</v>
      </c>
      <c r="AH22" s="429">
        <v>14.662100518000001</v>
      </c>
      <c r="AI22" s="429">
        <v>14.662025943</v>
      </c>
      <c r="AJ22" s="429">
        <v>13.545476577000001</v>
      </c>
      <c r="AK22" s="429">
        <v>13.353590989000001</v>
      </c>
      <c r="AL22" s="429">
        <v>12.319532006999999</v>
      </c>
      <c r="AM22" s="429">
        <v>12.140945828</v>
      </c>
      <c r="AN22" s="429">
        <v>12.271225450999999</v>
      </c>
      <c r="AO22" s="429">
        <v>12.969363996</v>
      </c>
      <c r="AP22" s="429">
        <v>13.669368993999999</v>
      </c>
      <c r="AQ22" s="429">
        <v>14.125134345999999</v>
      </c>
      <c r="AR22" s="429">
        <v>15.53839228</v>
      </c>
      <c r="AS22" s="429">
        <v>15.254080638</v>
      </c>
      <c r="AT22" s="429">
        <v>15.294298083999999</v>
      </c>
      <c r="AU22" s="429">
        <v>15.544315101</v>
      </c>
      <c r="AV22" s="429">
        <v>14.152065862000001</v>
      </c>
      <c r="AW22" s="429">
        <v>13.896343254</v>
      </c>
      <c r="AX22" s="429">
        <v>12.887615723</v>
      </c>
      <c r="AY22" s="429">
        <v>12.923501091</v>
      </c>
      <c r="AZ22" s="872">
        <v>13.23</v>
      </c>
      <c r="BA22" s="872">
        <v>13.95</v>
      </c>
      <c r="BB22" s="872">
        <v>14.13161</v>
      </c>
      <c r="BC22" s="872">
        <v>14.281319999999999</v>
      </c>
      <c r="BD22" s="352">
        <v>15.724209999999999</v>
      </c>
      <c r="BE22" s="352">
        <v>15.31067</v>
      </c>
      <c r="BF22" s="352">
        <v>15.14655</v>
      </c>
      <c r="BG22" s="352">
        <v>15.52824</v>
      </c>
      <c r="BH22" s="352">
        <v>14.069470000000001</v>
      </c>
      <c r="BI22" s="352">
        <v>13.76313</v>
      </c>
      <c r="BJ22" s="352">
        <v>12.86642</v>
      </c>
      <c r="BK22" s="352">
        <v>12.97288</v>
      </c>
      <c r="BL22" s="352">
        <v>13.06832</v>
      </c>
      <c r="BM22" s="352">
        <v>13.7476</v>
      </c>
      <c r="BN22" s="352">
        <v>14.067539999999999</v>
      </c>
      <c r="BO22" s="352">
        <v>14.34587</v>
      </c>
      <c r="BP22" s="352">
        <v>15.726509999999999</v>
      </c>
      <c r="BQ22" s="352">
        <v>15.37599</v>
      </c>
      <c r="BR22" s="352">
        <v>15.214829999999999</v>
      </c>
      <c r="BS22" s="352">
        <v>15.642139999999999</v>
      </c>
      <c r="BT22" s="352">
        <v>14.18351</v>
      </c>
      <c r="BU22" s="352">
        <v>13.901199999999999</v>
      </c>
      <c r="BV22" s="352">
        <v>13.00985</v>
      </c>
    </row>
    <row r="23" spans="1:74" ht="11.1" customHeight="1" x14ac:dyDescent="0.2">
      <c r="A23" s="58" t="s">
        <v>326</v>
      </c>
      <c r="B23" s="739" t="s">
        <v>1005</v>
      </c>
      <c r="C23" s="429">
        <v>12.203211230000001</v>
      </c>
      <c r="D23" s="429">
        <v>12.467644161999999</v>
      </c>
      <c r="E23" s="429">
        <v>12.975797344</v>
      </c>
      <c r="F23" s="429">
        <v>13.203788533999999</v>
      </c>
      <c r="G23" s="429">
        <v>13.320576236999999</v>
      </c>
      <c r="H23" s="429">
        <v>13.624796465999999</v>
      </c>
      <c r="I23" s="429">
        <v>13.870582092999999</v>
      </c>
      <c r="J23" s="429">
        <v>14.043938406000001</v>
      </c>
      <c r="K23" s="429">
        <v>14.287792576999999</v>
      </c>
      <c r="L23" s="429">
        <v>14.151834931</v>
      </c>
      <c r="M23" s="429">
        <v>13.697245366000001</v>
      </c>
      <c r="N23" s="429">
        <v>13.297549286000001</v>
      </c>
      <c r="O23" s="429">
        <v>13.899375685000001</v>
      </c>
      <c r="P23" s="429">
        <v>14.55945017</v>
      </c>
      <c r="Q23" s="429">
        <v>14.194351102000001</v>
      </c>
      <c r="R23" s="429">
        <v>14.635240134</v>
      </c>
      <c r="S23" s="429">
        <v>14.589987432999999</v>
      </c>
      <c r="T23" s="429">
        <v>14.701684695000001</v>
      </c>
      <c r="U23" s="429">
        <v>14.222386599</v>
      </c>
      <c r="V23" s="429">
        <v>14.273890532999999</v>
      </c>
      <c r="W23" s="429">
        <v>14.868749467000001</v>
      </c>
      <c r="X23" s="429">
        <v>15.006531347999999</v>
      </c>
      <c r="Y23" s="429">
        <v>14.54200522</v>
      </c>
      <c r="Z23" s="429">
        <v>14.139622006</v>
      </c>
      <c r="AA23" s="429">
        <v>13.833544712</v>
      </c>
      <c r="AB23" s="429">
        <v>14.661939286999999</v>
      </c>
      <c r="AC23" s="429">
        <v>14.912215307</v>
      </c>
      <c r="AD23" s="429">
        <v>14.875310567</v>
      </c>
      <c r="AE23" s="429">
        <v>14.350748169999999</v>
      </c>
      <c r="AF23" s="429">
        <v>14.525764175999999</v>
      </c>
      <c r="AG23" s="429">
        <v>14.345199965000001</v>
      </c>
      <c r="AH23" s="429">
        <v>14.354549542000001</v>
      </c>
      <c r="AI23" s="429">
        <v>14.609088906</v>
      </c>
      <c r="AJ23" s="429">
        <v>14.85974665</v>
      </c>
      <c r="AK23" s="429">
        <v>14.914774188000001</v>
      </c>
      <c r="AL23" s="429">
        <v>14.369714622</v>
      </c>
      <c r="AM23" s="429">
        <v>14.15296382</v>
      </c>
      <c r="AN23" s="429">
        <v>14.790800312</v>
      </c>
      <c r="AO23" s="429">
        <v>15.35648879</v>
      </c>
      <c r="AP23" s="429">
        <v>15.482005472000001</v>
      </c>
      <c r="AQ23" s="429">
        <v>15.267901211</v>
      </c>
      <c r="AR23" s="429">
        <v>15.400165433</v>
      </c>
      <c r="AS23" s="429">
        <v>15.280152619000001</v>
      </c>
      <c r="AT23" s="429">
        <v>15.621762883000001</v>
      </c>
      <c r="AU23" s="429">
        <v>16.055147802</v>
      </c>
      <c r="AV23" s="429">
        <v>15.965117719</v>
      </c>
      <c r="AW23" s="429">
        <v>15.862984043999999</v>
      </c>
      <c r="AX23" s="429">
        <v>15.028617647000001</v>
      </c>
      <c r="AY23" s="429">
        <v>15.638966398999999</v>
      </c>
      <c r="AZ23" s="872">
        <v>15.76</v>
      </c>
      <c r="BA23" s="872">
        <v>16.21</v>
      </c>
      <c r="BB23" s="872">
        <v>16.489190000000001</v>
      </c>
      <c r="BC23" s="872">
        <v>16.203220000000002</v>
      </c>
      <c r="BD23" s="352">
        <v>16.576550000000001</v>
      </c>
      <c r="BE23" s="352">
        <v>16.439550000000001</v>
      </c>
      <c r="BF23" s="352">
        <v>16.49906</v>
      </c>
      <c r="BG23" s="352">
        <v>16.815110000000001</v>
      </c>
      <c r="BH23" s="352">
        <v>16.732610000000001</v>
      </c>
      <c r="BI23" s="352">
        <v>16.482389999999999</v>
      </c>
      <c r="BJ23" s="352">
        <v>15.779629999999999</v>
      </c>
      <c r="BK23" s="352">
        <v>16.477340000000002</v>
      </c>
      <c r="BL23" s="352">
        <v>16.46846</v>
      </c>
      <c r="BM23" s="352">
        <v>16.698499999999999</v>
      </c>
      <c r="BN23" s="352">
        <v>16.900130000000001</v>
      </c>
      <c r="BO23" s="352">
        <v>16.70412</v>
      </c>
      <c r="BP23" s="352">
        <v>16.82028</v>
      </c>
      <c r="BQ23" s="352">
        <v>16.621279999999999</v>
      </c>
      <c r="BR23" s="352">
        <v>16.562519999999999</v>
      </c>
      <c r="BS23" s="352">
        <v>16.888929999999998</v>
      </c>
      <c r="BT23" s="352">
        <v>16.782579999999999</v>
      </c>
      <c r="BU23" s="352">
        <v>16.674150000000001</v>
      </c>
      <c r="BV23" s="352">
        <v>16.017600000000002</v>
      </c>
    </row>
    <row r="24" spans="1:74" ht="11.1" customHeight="1" x14ac:dyDescent="0.2">
      <c r="A24" s="58" t="s">
        <v>327</v>
      </c>
      <c r="B24" s="739" t="s">
        <v>1006</v>
      </c>
      <c r="C24" s="429">
        <v>11.891343815000001</v>
      </c>
      <c r="D24" s="429">
        <v>11.592413538000001</v>
      </c>
      <c r="E24" s="429">
        <v>12.24015342</v>
      </c>
      <c r="F24" s="429">
        <v>12.769886565</v>
      </c>
      <c r="G24" s="429">
        <v>12.902625139</v>
      </c>
      <c r="H24" s="429">
        <v>13.145358893999999</v>
      </c>
      <c r="I24" s="429">
        <v>13.386823296999999</v>
      </c>
      <c r="J24" s="429">
        <v>13.952953554</v>
      </c>
      <c r="K24" s="429">
        <v>13.64250929</v>
      </c>
      <c r="L24" s="429">
        <v>13.767955533</v>
      </c>
      <c r="M24" s="429">
        <v>13.694752851000001</v>
      </c>
      <c r="N24" s="429">
        <v>12.646627938</v>
      </c>
      <c r="O24" s="429">
        <v>12.950655148999999</v>
      </c>
      <c r="P24" s="429">
        <v>13.395577302</v>
      </c>
      <c r="Q24" s="429">
        <v>13.164903444</v>
      </c>
      <c r="R24" s="429">
        <v>13.055723297</v>
      </c>
      <c r="S24" s="429">
        <v>13.257940298999999</v>
      </c>
      <c r="T24" s="429">
        <v>13.242012364000001</v>
      </c>
      <c r="U24" s="429">
        <v>13.024574761</v>
      </c>
      <c r="V24" s="429">
        <v>12.786222942</v>
      </c>
      <c r="W24" s="429">
        <v>12.972893755999999</v>
      </c>
      <c r="X24" s="429">
        <v>13.484840963</v>
      </c>
      <c r="Y24" s="429">
        <v>13.532590718</v>
      </c>
      <c r="Z24" s="429">
        <v>12.857111507000001</v>
      </c>
      <c r="AA24" s="429">
        <v>12.766062834</v>
      </c>
      <c r="AB24" s="429">
        <v>12.939634186999999</v>
      </c>
      <c r="AC24" s="429">
        <v>13.899370621999999</v>
      </c>
      <c r="AD24" s="429">
        <v>13.833018599000001</v>
      </c>
      <c r="AE24" s="429">
        <v>13.390726108999999</v>
      </c>
      <c r="AF24" s="429">
        <v>13.429438623999999</v>
      </c>
      <c r="AG24" s="429">
        <v>13.125300231000001</v>
      </c>
      <c r="AH24" s="429">
        <v>13.194430077</v>
      </c>
      <c r="AI24" s="429">
        <v>13.351238863000001</v>
      </c>
      <c r="AJ24" s="429">
        <v>13.802177346000001</v>
      </c>
      <c r="AK24" s="429">
        <v>14.260016329999999</v>
      </c>
      <c r="AL24" s="429">
        <v>13.600806714999999</v>
      </c>
      <c r="AM24" s="429">
        <v>13.265200939</v>
      </c>
      <c r="AN24" s="429">
        <v>13.496050574</v>
      </c>
      <c r="AO24" s="429">
        <v>14.285402091</v>
      </c>
      <c r="AP24" s="429">
        <v>14.83908462</v>
      </c>
      <c r="AQ24" s="429">
        <v>14.635599992</v>
      </c>
      <c r="AR24" s="429">
        <v>14.405807499</v>
      </c>
      <c r="AS24" s="429">
        <v>13.985900352</v>
      </c>
      <c r="AT24" s="429">
        <v>13.97457625</v>
      </c>
      <c r="AU24" s="429">
        <v>14.328568913</v>
      </c>
      <c r="AV24" s="429">
        <v>14.391252387</v>
      </c>
      <c r="AW24" s="429">
        <v>14.515121218999999</v>
      </c>
      <c r="AX24" s="429">
        <v>13.948617988000001</v>
      </c>
      <c r="AY24" s="429">
        <v>14.338264795000001</v>
      </c>
      <c r="AZ24" s="872">
        <v>13.99</v>
      </c>
      <c r="BA24" s="872">
        <v>15.74</v>
      </c>
      <c r="BB24" s="872">
        <v>15.868309999999999</v>
      </c>
      <c r="BC24" s="872">
        <v>15.178419999999999</v>
      </c>
      <c r="BD24" s="352">
        <v>14.924329999999999</v>
      </c>
      <c r="BE24" s="352">
        <v>14.46809</v>
      </c>
      <c r="BF24" s="352">
        <v>14.195130000000001</v>
      </c>
      <c r="BG24" s="352">
        <v>14.56603</v>
      </c>
      <c r="BH24" s="352">
        <v>14.742570000000001</v>
      </c>
      <c r="BI24" s="352">
        <v>14.8512</v>
      </c>
      <c r="BJ24" s="352">
        <v>14.299860000000001</v>
      </c>
      <c r="BK24" s="352">
        <v>14.72369</v>
      </c>
      <c r="BL24" s="352">
        <v>14.249879999999999</v>
      </c>
      <c r="BM24" s="352">
        <v>15.74357</v>
      </c>
      <c r="BN24" s="352">
        <v>15.90061</v>
      </c>
      <c r="BO24" s="352">
        <v>15.55447</v>
      </c>
      <c r="BP24" s="352">
        <v>15.23972</v>
      </c>
      <c r="BQ24" s="352">
        <v>14.770519999999999</v>
      </c>
      <c r="BR24" s="352">
        <v>14.56798</v>
      </c>
      <c r="BS24" s="352">
        <v>14.9276</v>
      </c>
      <c r="BT24" s="352">
        <v>15.10216</v>
      </c>
      <c r="BU24" s="352">
        <v>15.20534</v>
      </c>
      <c r="BV24" s="352">
        <v>14.63297</v>
      </c>
    </row>
    <row r="25" spans="1:74" ht="11.1" customHeight="1" x14ac:dyDescent="0.2">
      <c r="A25" s="58" t="s">
        <v>328</v>
      </c>
      <c r="B25" s="739" t="s">
        <v>1007</v>
      </c>
      <c r="C25" s="429">
        <v>11.871385354999999</v>
      </c>
      <c r="D25" s="429">
        <v>11.818023882</v>
      </c>
      <c r="E25" s="429">
        <v>12.414181827</v>
      </c>
      <c r="F25" s="429">
        <v>12.951585608</v>
      </c>
      <c r="G25" s="429">
        <v>13.028294554</v>
      </c>
      <c r="H25" s="429">
        <v>13.342482153000001</v>
      </c>
      <c r="I25" s="429">
        <v>13.646429611</v>
      </c>
      <c r="J25" s="429">
        <v>14.045443099</v>
      </c>
      <c r="K25" s="429">
        <v>14.513162034</v>
      </c>
      <c r="L25" s="429">
        <v>14.628424007</v>
      </c>
      <c r="M25" s="429">
        <v>14.359073529</v>
      </c>
      <c r="N25" s="429">
        <v>13.572250834</v>
      </c>
      <c r="O25" s="429">
        <v>13.373588657000001</v>
      </c>
      <c r="P25" s="429">
        <v>13.894920999</v>
      </c>
      <c r="Q25" s="429">
        <v>13.750198834000001</v>
      </c>
      <c r="R25" s="429">
        <v>13.556049427</v>
      </c>
      <c r="S25" s="429">
        <v>13.805868539</v>
      </c>
      <c r="T25" s="429">
        <v>13.635468059999999</v>
      </c>
      <c r="U25" s="429">
        <v>13.335315407</v>
      </c>
      <c r="V25" s="429">
        <v>13.554706702000001</v>
      </c>
      <c r="W25" s="429">
        <v>13.962133024</v>
      </c>
      <c r="X25" s="429">
        <v>14.187821311</v>
      </c>
      <c r="Y25" s="429">
        <v>13.857976539999999</v>
      </c>
      <c r="Z25" s="429">
        <v>13.475074604</v>
      </c>
      <c r="AA25" s="429">
        <v>13.159248145999999</v>
      </c>
      <c r="AB25" s="429">
        <v>13.473860128</v>
      </c>
      <c r="AC25" s="429">
        <v>14.152834088000001</v>
      </c>
      <c r="AD25" s="429">
        <v>14.285408027000001</v>
      </c>
      <c r="AE25" s="429">
        <v>13.924353089</v>
      </c>
      <c r="AF25" s="429">
        <v>13.76984528</v>
      </c>
      <c r="AG25" s="429">
        <v>13.930904013999999</v>
      </c>
      <c r="AH25" s="429">
        <v>14.089405612</v>
      </c>
      <c r="AI25" s="429">
        <v>14.373081294</v>
      </c>
      <c r="AJ25" s="429">
        <v>14.836343599999999</v>
      </c>
      <c r="AK25" s="429">
        <v>14.700605357000001</v>
      </c>
      <c r="AL25" s="429">
        <v>14.140515818000001</v>
      </c>
      <c r="AM25" s="429">
        <v>13.473083667999999</v>
      </c>
      <c r="AN25" s="429">
        <v>13.82523864</v>
      </c>
      <c r="AO25" s="429">
        <v>14.463824088000001</v>
      </c>
      <c r="AP25" s="429">
        <v>14.929595115</v>
      </c>
      <c r="AQ25" s="429">
        <v>14.850229638</v>
      </c>
      <c r="AR25" s="429">
        <v>14.647476051</v>
      </c>
      <c r="AS25" s="429">
        <v>14.711657518999999</v>
      </c>
      <c r="AT25" s="429">
        <v>14.809593301</v>
      </c>
      <c r="AU25" s="429">
        <v>15.14079538</v>
      </c>
      <c r="AV25" s="429">
        <v>15.282762886</v>
      </c>
      <c r="AW25" s="429">
        <v>15.134076821000001</v>
      </c>
      <c r="AX25" s="429">
        <v>14.737902915999999</v>
      </c>
      <c r="AY25" s="429">
        <v>14.636945422</v>
      </c>
      <c r="AZ25" s="872">
        <v>14.53</v>
      </c>
      <c r="BA25" s="872">
        <v>15.6</v>
      </c>
      <c r="BB25" s="872">
        <v>15.879530000000001</v>
      </c>
      <c r="BC25" s="872">
        <v>15.68594</v>
      </c>
      <c r="BD25" s="352">
        <v>15.331989999999999</v>
      </c>
      <c r="BE25" s="352">
        <v>15.135479999999999</v>
      </c>
      <c r="BF25" s="352">
        <v>15.037179999999999</v>
      </c>
      <c r="BG25" s="352">
        <v>15.43779</v>
      </c>
      <c r="BH25" s="352">
        <v>15.739940000000001</v>
      </c>
      <c r="BI25" s="352">
        <v>15.47819</v>
      </c>
      <c r="BJ25" s="352">
        <v>14.97003</v>
      </c>
      <c r="BK25" s="352">
        <v>15.04082</v>
      </c>
      <c r="BL25" s="352">
        <v>14.826919999999999</v>
      </c>
      <c r="BM25" s="352">
        <v>15.92207</v>
      </c>
      <c r="BN25" s="352">
        <v>16.420459999999999</v>
      </c>
      <c r="BO25" s="352">
        <v>16.203700000000001</v>
      </c>
      <c r="BP25" s="352">
        <v>15.70501</v>
      </c>
      <c r="BQ25" s="352">
        <v>15.560549999999999</v>
      </c>
      <c r="BR25" s="352">
        <v>15.53622</v>
      </c>
      <c r="BS25" s="352">
        <v>15.950979999999999</v>
      </c>
      <c r="BT25" s="352">
        <v>16.256350000000001</v>
      </c>
      <c r="BU25" s="352">
        <v>15.970140000000001</v>
      </c>
      <c r="BV25" s="352">
        <v>15.414210000000001</v>
      </c>
    </row>
    <row r="26" spans="1:74" ht="11.1" customHeight="1" x14ac:dyDescent="0.2">
      <c r="A26" s="58" t="s">
        <v>329</v>
      </c>
      <c r="B26" s="739" t="s">
        <v>1008</v>
      </c>
      <c r="C26" s="429">
        <v>11.953608892</v>
      </c>
      <c r="D26" s="429">
        <v>12.086199806</v>
      </c>
      <c r="E26" s="429">
        <v>12.232923657000001</v>
      </c>
      <c r="F26" s="429">
        <v>12.558688740999999</v>
      </c>
      <c r="G26" s="429">
        <v>12.651478881999999</v>
      </c>
      <c r="H26" s="429">
        <v>13.030917793</v>
      </c>
      <c r="I26" s="429">
        <v>13.0953424</v>
      </c>
      <c r="J26" s="429">
        <v>13.159447291999999</v>
      </c>
      <c r="K26" s="429">
        <v>13.280743899999999</v>
      </c>
      <c r="L26" s="429">
        <v>13.348015489</v>
      </c>
      <c r="M26" s="429">
        <v>12.905590789</v>
      </c>
      <c r="N26" s="429">
        <v>12.56130564</v>
      </c>
      <c r="O26" s="429">
        <v>12.807230947000001</v>
      </c>
      <c r="P26" s="429">
        <v>13.006193482</v>
      </c>
      <c r="Q26" s="429">
        <v>13.032683533</v>
      </c>
      <c r="R26" s="429">
        <v>13.378870873</v>
      </c>
      <c r="S26" s="429">
        <v>13.88889356</v>
      </c>
      <c r="T26" s="429">
        <v>14.174943121</v>
      </c>
      <c r="U26" s="429">
        <v>14.023685649999999</v>
      </c>
      <c r="V26" s="429">
        <v>13.915298592999999</v>
      </c>
      <c r="W26" s="429">
        <v>14.348955352999999</v>
      </c>
      <c r="X26" s="429">
        <v>13.86156094</v>
      </c>
      <c r="Y26" s="429">
        <v>13.844027029999999</v>
      </c>
      <c r="Z26" s="429">
        <v>13.440254258</v>
      </c>
      <c r="AA26" s="429">
        <v>13.292109746</v>
      </c>
      <c r="AB26" s="429">
        <v>13.621328975999999</v>
      </c>
      <c r="AC26" s="429">
        <v>13.804716300999999</v>
      </c>
      <c r="AD26" s="429">
        <v>14.115973539000001</v>
      </c>
      <c r="AE26" s="429">
        <v>14.396579307</v>
      </c>
      <c r="AF26" s="429">
        <v>14.476017422</v>
      </c>
      <c r="AG26" s="429">
        <v>14.204606923</v>
      </c>
      <c r="AH26" s="429">
        <v>14.324915633</v>
      </c>
      <c r="AI26" s="429">
        <v>14.541214632999999</v>
      </c>
      <c r="AJ26" s="429">
        <v>14.412684334</v>
      </c>
      <c r="AK26" s="429">
        <v>13.999590957000001</v>
      </c>
      <c r="AL26" s="429">
        <v>13.858778819999999</v>
      </c>
      <c r="AM26" s="429">
        <v>13.500870845</v>
      </c>
      <c r="AN26" s="429">
        <v>13.729526141999999</v>
      </c>
      <c r="AO26" s="429">
        <v>13.99411901</v>
      </c>
      <c r="AP26" s="429">
        <v>14.347293347999999</v>
      </c>
      <c r="AQ26" s="429">
        <v>14.492457738000001</v>
      </c>
      <c r="AR26" s="429">
        <v>14.418837916999999</v>
      </c>
      <c r="AS26" s="429">
        <v>14.589690659</v>
      </c>
      <c r="AT26" s="429">
        <v>14.646696546999999</v>
      </c>
      <c r="AU26" s="429">
        <v>14.95226491</v>
      </c>
      <c r="AV26" s="429">
        <v>14.909278784</v>
      </c>
      <c r="AW26" s="429">
        <v>14.746169257</v>
      </c>
      <c r="AX26" s="429">
        <v>14.279545200999999</v>
      </c>
      <c r="AY26" s="429">
        <v>14.498740203000001</v>
      </c>
      <c r="AZ26" s="872">
        <v>14.92</v>
      </c>
      <c r="BA26" s="872">
        <v>14.9</v>
      </c>
      <c r="BB26" s="872">
        <v>15.22278</v>
      </c>
      <c r="BC26" s="872">
        <v>15.288959999999999</v>
      </c>
      <c r="BD26" s="352">
        <v>15.08024</v>
      </c>
      <c r="BE26" s="352">
        <v>15.168369999999999</v>
      </c>
      <c r="BF26" s="352">
        <v>15.103820000000001</v>
      </c>
      <c r="BG26" s="352">
        <v>15.24241</v>
      </c>
      <c r="BH26" s="352">
        <v>15.064550000000001</v>
      </c>
      <c r="BI26" s="352">
        <v>14.743370000000001</v>
      </c>
      <c r="BJ26" s="352">
        <v>14.15677</v>
      </c>
      <c r="BK26" s="352">
        <v>14.30186</v>
      </c>
      <c r="BL26" s="352">
        <v>14.84867</v>
      </c>
      <c r="BM26" s="352">
        <v>14.90775</v>
      </c>
      <c r="BN26" s="352">
        <v>15.27685</v>
      </c>
      <c r="BO26" s="352">
        <v>15.36246</v>
      </c>
      <c r="BP26" s="352">
        <v>15.213509999999999</v>
      </c>
      <c r="BQ26" s="352">
        <v>15.38218</v>
      </c>
      <c r="BR26" s="352">
        <v>15.3812</v>
      </c>
      <c r="BS26" s="352">
        <v>15.629770000000001</v>
      </c>
      <c r="BT26" s="352">
        <v>15.52562</v>
      </c>
      <c r="BU26" s="352">
        <v>15.263500000000001</v>
      </c>
      <c r="BV26" s="352">
        <v>14.717409999999999</v>
      </c>
    </row>
    <row r="27" spans="1:74" ht="11.1" customHeight="1" x14ac:dyDescent="0.2">
      <c r="A27" s="58" t="s">
        <v>330</v>
      </c>
      <c r="B27" s="740" t="s">
        <v>1011</v>
      </c>
      <c r="C27" s="429">
        <v>17.256056719</v>
      </c>
      <c r="D27" s="429">
        <v>17.764186985999999</v>
      </c>
      <c r="E27" s="429">
        <v>18.818039101</v>
      </c>
      <c r="F27" s="429">
        <v>17.284427355999998</v>
      </c>
      <c r="G27" s="429">
        <v>20.517167500999999</v>
      </c>
      <c r="H27" s="429">
        <v>22.326088522999999</v>
      </c>
      <c r="I27" s="429">
        <v>21.082932651</v>
      </c>
      <c r="J27" s="429">
        <v>21.740904337</v>
      </c>
      <c r="K27" s="429">
        <v>21.900204666</v>
      </c>
      <c r="L27" s="429">
        <v>20.540959700999998</v>
      </c>
      <c r="M27" s="429">
        <v>18.734588581000001</v>
      </c>
      <c r="N27" s="429">
        <v>18.174492450999999</v>
      </c>
      <c r="O27" s="429">
        <v>19.474930306000001</v>
      </c>
      <c r="P27" s="429">
        <v>19.384591077</v>
      </c>
      <c r="Q27" s="429">
        <v>21.119849177999999</v>
      </c>
      <c r="R27" s="429">
        <v>21.322281409999999</v>
      </c>
      <c r="S27" s="429">
        <v>22.113359408000001</v>
      </c>
      <c r="T27" s="429">
        <v>23.634429515000001</v>
      </c>
      <c r="U27" s="429">
        <v>23.365560163000001</v>
      </c>
      <c r="V27" s="429">
        <v>24.212383999</v>
      </c>
      <c r="W27" s="429">
        <v>24.292060916000001</v>
      </c>
      <c r="X27" s="429">
        <v>23.842713842999999</v>
      </c>
      <c r="Y27" s="429">
        <v>21.566796350000001</v>
      </c>
      <c r="Z27" s="429">
        <v>20.703609612000001</v>
      </c>
      <c r="AA27" s="429">
        <v>21.164367815999999</v>
      </c>
      <c r="AB27" s="429">
        <v>22.377677726000002</v>
      </c>
      <c r="AC27" s="429">
        <v>22.947112463</v>
      </c>
      <c r="AD27" s="429">
        <v>24.601413687000001</v>
      </c>
      <c r="AE27" s="429">
        <v>25.184376189999998</v>
      </c>
      <c r="AF27" s="429">
        <v>26.020375495</v>
      </c>
      <c r="AG27" s="429">
        <v>26.399290294</v>
      </c>
      <c r="AH27" s="429">
        <v>25.741960536000001</v>
      </c>
      <c r="AI27" s="429">
        <v>26.202408392999999</v>
      </c>
      <c r="AJ27" s="429">
        <v>25.751671811000001</v>
      </c>
      <c r="AK27" s="429">
        <v>22.458281123999999</v>
      </c>
      <c r="AL27" s="429">
        <v>22.152456774000001</v>
      </c>
      <c r="AM27" s="429">
        <v>22.105078962</v>
      </c>
      <c r="AN27" s="429">
        <v>22.413787723999999</v>
      </c>
      <c r="AO27" s="429">
        <v>23.188635674</v>
      </c>
      <c r="AP27" s="429">
        <v>24.985913407999998</v>
      </c>
      <c r="AQ27" s="429">
        <v>25.559609421000001</v>
      </c>
      <c r="AR27" s="429">
        <v>26.193332097999999</v>
      </c>
      <c r="AS27" s="429">
        <v>25.984860690000001</v>
      </c>
      <c r="AT27" s="429">
        <v>25.748513801000001</v>
      </c>
      <c r="AU27" s="429">
        <v>26.759816883999999</v>
      </c>
      <c r="AV27" s="429">
        <v>26.377509698000001</v>
      </c>
      <c r="AW27" s="429">
        <v>24.070271242</v>
      </c>
      <c r="AX27" s="429">
        <v>24.207044123999999</v>
      </c>
      <c r="AY27" s="429">
        <v>23.268411197999999</v>
      </c>
      <c r="AZ27" s="872">
        <v>23.99</v>
      </c>
      <c r="BA27" s="872">
        <v>24.96</v>
      </c>
      <c r="BB27" s="872">
        <v>26.751650000000001</v>
      </c>
      <c r="BC27" s="872">
        <v>26.007919999999999</v>
      </c>
      <c r="BD27" s="352">
        <v>26.59619</v>
      </c>
      <c r="BE27" s="352">
        <v>26.265440000000002</v>
      </c>
      <c r="BF27" s="352">
        <v>26.00027</v>
      </c>
      <c r="BG27" s="352">
        <v>27.051259999999999</v>
      </c>
      <c r="BH27" s="352">
        <v>25.748950000000001</v>
      </c>
      <c r="BI27" s="352">
        <v>24.3353</v>
      </c>
      <c r="BJ27" s="352">
        <v>24.457730000000002</v>
      </c>
      <c r="BK27" s="352">
        <v>23.552800000000001</v>
      </c>
      <c r="BL27" s="352">
        <v>24.273060000000001</v>
      </c>
      <c r="BM27" s="352">
        <v>25.275289999999998</v>
      </c>
      <c r="BN27" s="352">
        <v>28.16432</v>
      </c>
      <c r="BO27" s="352">
        <v>26.39134</v>
      </c>
      <c r="BP27" s="352">
        <v>26.97343</v>
      </c>
      <c r="BQ27" s="352">
        <v>26.676449999999999</v>
      </c>
      <c r="BR27" s="352">
        <v>26.431760000000001</v>
      </c>
      <c r="BS27" s="352">
        <v>27.528009999999998</v>
      </c>
      <c r="BT27" s="352">
        <v>25.286819999999999</v>
      </c>
      <c r="BU27" s="352">
        <v>24.804659999999998</v>
      </c>
      <c r="BV27" s="352">
        <v>24.961130000000001</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72"/>
      <c r="BA28" s="872"/>
      <c r="BB28" s="872"/>
      <c r="BC28" s="87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986</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919"/>
      <c r="BA29" s="919"/>
      <c r="BB29" s="919"/>
      <c r="BC29" s="919"/>
      <c r="BD29" s="464"/>
      <c r="BE29" s="464"/>
      <c r="BF29" s="464"/>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341</v>
      </c>
      <c r="B30" s="578" t="s">
        <v>1147</v>
      </c>
      <c r="C30" s="429">
        <v>11.26</v>
      </c>
      <c r="D30" s="429">
        <v>11.66</v>
      </c>
      <c r="E30" s="429">
        <v>11.65</v>
      </c>
      <c r="F30" s="429">
        <v>11.82</v>
      </c>
      <c r="G30" s="429">
        <v>12</v>
      </c>
      <c r="H30" s="429">
        <v>12.75</v>
      </c>
      <c r="I30" s="429">
        <v>13.02</v>
      </c>
      <c r="J30" s="429">
        <v>13.41</v>
      </c>
      <c r="K30" s="429">
        <v>13.28</v>
      </c>
      <c r="L30" s="429">
        <v>12.89</v>
      </c>
      <c r="M30" s="429">
        <v>12.33</v>
      </c>
      <c r="N30" s="429">
        <v>12.28</v>
      </c>
      <c r="O30" s="429">
        <v>12.61</v>
      </c>
      <c r="P30" s="429">
        <v>12.53</v>
      </c>
      <c r="Q30" s="429">
        <v>12.36</v>
      </c>
      <c r="R30" s="429">
        <v>12.08</v>
      </c>
      <c r="S30" s="429">
        <v>12.16</v>
      </c>
      <c r="T30" s="429">
        <v>12.63</v>
      </c>
      <c r="U30" s="429">
        <v>12.91</v>
      </c>
      <c r="V30" s="429">
        <v>13.08</v>
      </c>
      <c r="W30" s="429">
        <v>13.07</v>
      </c>
      <c r="X30" s="429">
        <v>12.73</v>
      </c>
      <c r="Y30" s="429">
        <v>12.43</v>
      </c>
      <c r="Z30" s="429">
        <v>12.24</v>
      </c>
      <c r="AA30" s="429">
        <v>12.5</v>
      </c>
      <c r="AB30" s="429">
        <v>12.53</v>
      </c>
      <c r="AC30" s="429">
        <v>12.47</v>
      </c>
      <c r="AD30" s="429">
        <v>12.35</v>
      </c>
      <c r="AE30" s="429">
        <v>12.32</v>
      </c>
      <c r="AF30" s="429">
        <v>12.89</v>
      </c>
      <c r="AG30" s="429">
        <v>13.37</v>
      </c>
      <c r="AH30" s="429">
        <v>13.16</v>
      </c>
      <c r="AI30" s="429">
        <v>13.23</v>
      </c>
      <c r="AJ30" s="429">
        <v>12.89</v>
      </c>
      <c r="AK30" s="429">
        <v>12.35</v>
      </c>
      <c r="AL30" s="429">
        <v>12.64</v>
      </c>
      <c r="AM30" s="429">
        <v>12.82</v>
      </c>
      <c r="AN30" s="429">
        <v>12.98</v>
      </c>
      <c r="AO30" s="429">
        <v>13.16</v>
      </c>
      <c r="AP30" s="429">
        <v>12.89</v>
      </c>
      <c r="AQ30" s="429">
        <v>12.93</v>
      </c>
      <c r="AR30" s="429">
        <v>13.54</v>
      </c>
      <c r="AS30" s="429">
        <v>14.05</v>
      </c>
      <c r="AT30" s="429">
        <v>13.93</v>
      </c>
      <c r="AU30" s="429">
        <v>13.99</v>
      </c>
      <c r="AV30" s="429">
        <v>13.49</v>
      </c>
      <c r="AW30" s="429">
        <v>13.19</v>
      </c>
      <c r="AX30" s="429">
        <v>13.63</v>
      </c>
      <c r="AY30" s="429">
        <v>13.64</v>
      </c>
      <c r="AZ30" s="872">
        <v>14.37</v>
      </c>
      <c r="BA30" s="872">
        <v>13.92</v>
      </c>
      <c r="BB30" s="872">
        <v>13.64081</v>
      </c>
      <c r="BC30" s="872">
        <v>13.49071</v>
      </c>
      <c r="BD30" s="352">
        <v>13.99278</v>
      </c>
      <c r="BE30" s="352">
        <v>14.423769999999999</v>
      </c>
      <c r="BF30" s="352">
        <v>14.24391</v>
      </c>
      <c r="BG30" s="352">
        <v>14.261380000000001</v>
      </c>
      <c r="BH30" s="352">
        <v>13.712260000000001</v>
      </c>
      <c r="BI30" s="352">
        <v>13.35463</v>
      </c>
      <c r="BJ30" s="352">
        <v>13.78848</v>
      </c>
      <c r="BK30" s="352">
        <v>13.74446</v>
      </c>
      <c r="BL30" s="352">
        <v>14.42435</v>
      </c>
      <c r="BM30" s="352">
        <v>13.9854</v>
      </c>
      <c r="BN30" s="352">
        <v>13.643980000000001</v>
      </c>
      <c r="BO30" s="352">
        <v>13.485799999999999</v>
      </c>
      <c r="BP30" s="352">
        <v>13.988099999999999</v>
      </c>
      <c r="BQ30" s="352">
        <v>14.439120000000001</v>
      </c>
      <c r="BR30" s="352">
        <v>14.22241</v>
      </c>
      <c r="BS30" s="352">
        <v>14.2721</v>
      </c>
      <c r="BT30" s="352">
        <v>13.77378</v>
      </c>
      <c r="BU30" s="352">
        <v>13.427020000000001</v>
      </c>
      <c r="BV30" s="352">
        <v>13.880380000000001</v>
      </c>
    </row>
    <row r="31" spans="1:74" ht="11.1" customHeight="1" x14ac:dyDescent="0.2">
      <c r="A31" s="58" t="s">
        <v>332</v>
      </c>
      <c r="B31" s="739" t="s">
        <v>1001</v>
      </c>
      <c r="C31" s="429">
        <v>18.125874498000002</v>
      </c>
      <c r="D31" s="429">
        <v>19.268902032</v>
      </c>
      <c r="E31" s="429">
        <v>17.879793089</v>
      </c>
      <c r="F31" s="429">
        <v>17.403876236999999</v>
      </c>
      <c r="G31" s="429">
        <v>16.965513538</v>
      </c>
      <c r="H31" s="429">
        <v>17.746126091000001</v>
      </c>
      <c r="I31" s="429">
        <v>17.097546510000001</v>
      </c>
      <c r="J31" s="429">
        <v>18.711378221</v>
      </c>
      <c r="K31" s="429">
        <v>19.054856979</v>
      </c>
      <c r="L31" s="429">
        <v>18.131795704000002</v>
      </c>
      <c r="M31" s="429">
        <v>18.093251480999999</v>
      </c>
      <c r="N31" s="429">
        <v>19.123153313</v>
      </c>
      <c r="O31" s="429">
        <v>20.633331511000002</v>
      </c>
      <c r="P31" s="429">
        <v>21.094832725</v>
      </c>
      <c r="Q31" s="429">
        <v>20.133567886000002</v>
      </c>
      <c r="R31" s="429">
        <v>20.359643344999999</v>
      </c>
      <c r="S31" s="429">
        <v>18.129798491999999</v>
      </c>
      <c r="T31" s="429">
        <v>18.936213318</v>
      </c>
      <c r="U31" s="429">
        <v>18.412735392999998</v>
      </c>
      <c r="V31" s="429">
        <v>18.941909133999999</v>
      </c>
      <c r="W31" s="429">
        <v>18.847244091</v>
      </c>
      <c r="X31" s="429">
        <v>19.186375826999999</v>
      </c>
      <c r="Y31" s="429">
        <v>19.179502554999999</v>
      </c>
      <c r="Z31" s="429">
        <v>19.620024752999999</v>
      </c>
      <c r="AA31" s="429">
        <v>20.612635344000001</v>
      </c>
      <c r="AB31" s="429">
        <v>20.666526203</v>
      </c>
      <c r="AC31" s="429">
        <v>19.995369179000001</v>
      </c>
      <c r="AD31" s="429">
        <v>19.584618833</v>
      </c>
      <c r="AE31" s="429">
        <v>19.869505950000001</v>
      </c>
      <c r="AF31" s="429">
        <v>19.775908763</v>
      </c>
      <c r="AG31" s="429">
        <v>20.016510993000001</v>
      </c>
      <c r="AH31" s="429">
        <v>20.634196854999999</v>
      </c>
      <c r="AI31" s="429">
        <v>21.077581856999998</v>
      </c>
      <c r="AJ31" s="429">
        <v>20.744221099000001</v>
      </c>
      <c r="AK31" s="429">
        <v>21.652766252999999</v>
      </c>
      <c r="AL31" s="429">
        <v>22.096361775999998</v>
      </c>
      <c r="AM31" s="429">
        <v>22.874088622999999</v>
      </c>
      <c r="AN31" s="429">
        <v>23.623276485000002</v>
      </c>
      <c r="AO31" s="429">
        <v>23.090197947</v>
      </c>
      <c r="AP31" s="429">
        <v>22.671732923</v>
      </c>
      <c r="AQ31" s="429">
        <v>22.200748395000002</v>
      </c>
      <c r="AR31" s="429">
        <v>21.938791687999998</v>
      </c>
      <c r="AS31" s="429">
        <v>22.481636026</v>
      </c>
      <c r="AT31" s="429">
        <v>22.650969060000001</v>
      </c>
      <c r="AU31" s="429">
        <v>21.789978851000001</v>
      </c>
      <c r="AV31" s="429">
        <v>21.597061578000002</v>
      </c>
      <c r="AW31" s="429">
        <v>22.465931219000002</v>
      </c>
      <c r="AX31" s="429">
        <v>23.523210194000001</v>
      </c>
      <c r="AY31" s="429">
        <v>24.217520370999999</v>
      </c>
      <c r="AZ31" s="872">
        <v>24.56</v>
      </c>
      <c r="BA31" s="872">
        <v>24.25</v>
      </c>
      <c r="BB31" s="872">
        <v>24.13944</v>
      </c>
      <c r="BC31" s="872">
        <v>23.670719999999999</v>
      </c>
      <c r="BD31" s="352">
        <v>23.51126</v>
      </c>
      <c r="BE31" s="352">
        <v>23.951630000000002</v>
      </c>
      <c r="BF31" s="352">
        <v>23.79721</v>
      </c>
      <c r="BG31" s="352">
        <v>22.943960000000001</v>
      </c>
      <c r="BH31" s="352">
        <v>22.71067</v>
      </c>
      <c r="BI31" s="352">
        <v>23.621359999999999</v>
      </c>
      <c r="BJ31" s="352">
        <v>24.736080000000001</v>
      </c>
      <c r="BK31" s="352">
        <v>25.367709999999999</v>
      </c>
      <c r="BL31" s="352">
        <v>25.608799999999999</v>
      </c>
      <c r="BM31" s="352">
        <v>25.095659999999999</v>
      </c>
      <c r="BN31" s="352">
        <v>24.885339999999999</v>
      </c>
      <c r="BO31" s="352">
        <v>24.374600000000001</v>
      </c>
      <c r="BP31" s="352">
        <v>24.000430000000001</v>
      </c>
      <c r="BQ31" s="352">
        <v>24.393419999999999</v>
      </c>
      <c r="BR31" s="352">
        <v>24.180289999999999</v>
      </c>
      <c r="BS31" s="352">
        <v>23.281310000000001</v>
      </c>
      <c r="BT31" s="352">
        <v>23.006799999999998</v>
      </c>
      <c r="BU31" s="352">
        <v>23.88757</v>
      </c>
      <c r="BV31" s="352">
        <v>24.979099999999999</v>
      </c>
    </row>
    <row r="32" spans="1:74" ht="11.1" customHeight="1" x14ac:dyDescent="0.2">
      <c r="A32" s="58" t="s">
        <v>333</v>
      </c>
      <c r="B32" s="609" t="s">
        <v>1002</v>
      </c>
      <c r="C32" s="429">
        <v>13.672746596</v>
      </c>
      <c r="D32" s="429">
        <v>14.399134441999999</v>
      </c>
      <c r="E32" s="429">
        <v>13.813785912</v>
      </c>
      <c r="F32" s="429">
        <v>14.01397064</v>
      </c>
      <c r="G32" s="429">
        <v>14.476708077</v>
      </c>
      <c r="H32" s="429">
        <v>16.024294593</v>
      </c>
      <c r="I32" s="429">
        <v>16.196400365999999</v>
      </c>
      <c r="J32" s="429">
        <v>16.570913084000001</v>
      </c>
      <c r="K32" s="429">
        <v>16.727833390000001</v>
      </c>
      <c r="L32" s="429">
        <v>15.582495845</v>
      </c>
      <c r="M32" s="429">
        <v>14.869710427999999</v>
      </c>
      <c r="N32" s="429">
        <v>15.057808309</v>
      </c>
      <c r="O32" s="429">
        <v>15.343494918999999</v>
      </c>
      <c r="P32" s="429">
        <v>14.429897285999999</v>
      </c>
      <c r="Q32" s="429">
        <v>14.572028916000001</v>
      </c>
      <c r="R32" s="429">
        <v>14.300528694</v>
      </c>
      <c r="S32" s="429">
        <v>14.374095267</v>
      </c>
      <c r="T32" s="429">
        <v>15.704989661000001</v>
      </c>
      <c r="U32" s="429">
        <v>16.333999515999999</v>
      </c>
      <c r="V32" s="429">
        <v>16.060496646000001</v>
      </c>
      <c r="W32" s="429">
        <v>16.562303104000001</v>
      </c>
      <c r="X32" s="429">
        <v>15.606576871</v>
      </c>
      <c r="Y32" s="429">
        <v>15.471247502000001</v>
      </c>
      <c r="Z32" s="429">
        <v>14.484219179</v>
      </c>
      <c r="AA32" s="429">
        <v>14.743285341</v>
      </c>
      <c r="AB32" s="429">
        <v>15.169215138</v>
      </c>
      <c r="AC32" s="429">
        <v>14.880082828000001</v>
      </c>
      <c r="AD32" s="429">
        <v>14.984807045</v>
      </c>
      <c r="AE32" s="429">
        <v>15.173032300999999</v>
      </c>
      <c r="AF32" s="429">
        <v>16.190511149999999</v>
      </c>
      <c r="AG32" s="429">
        <v>16.688313386000001</v>
      </c>
      <c r="AH32" s="429">
        <v>16.550595632</v>
      </c>
      <c r="AI32" s="429">
        <v>16.766669567000001</v>
      </c>
      <c r="AJ32" s="429">
        <v>15.674300581000001</v>
      </c>
      <c r="AK32" s="429">
        <v>15.22711458</v>
      </c>
      <c r="AL32" s="429">
        <v>15.649174145</v>
      </c>
      <c r="AM32" s="429">
        <v>16.691517081000001</v>
      </c>
      <c r="AN32" s="429">
        <v>17.228993453000001</v>
      </c>
      <c r="AO32" s="429">
        <v>16.939735874</v>
      </c>
      <c r="AP32" s="429">
        <v>16.337205226999998</v>
      </c>
      <c r="AQ32" s="429">
        <v>16.670690557</v>
      </c>
      <c r="AR32" s="429">
        <v>18.394863848</v>
      </c>
      <c r="AS32" s="429">
        <v>19.084007341</v>
      </c>
      <c r="AT32" s="429">
        <v>18.941155715000001</v>
      </c>
      <c r="AU32" s="429">
        <v>18.762980994999999</v>
      </c>
      <c r="AV32" s="429">
        <v>17.564615045</v>
      </c>
      <c r="AW32" s="429">
        <v>17.059116371999998</v>
      </c>
      <c r="AX32" s="429">
        <v>17.417955389999999</v>
      </c>
      <c r="AY32" s="429">
        <v>18.846374452999999</v>
      </c>
      <c r="AZ32" s="872">
        <v>19.68</v>
      </c>
      <c r="BA32" s="872">
        <v>18.75</v>
      </c>
      <c r="BB32" s="872">
        <v>17.92099</v>
      </c>
      <c r="BC32" s="872">
        <v>18.120619999999999</v>
      </c>
      <c r="BD32" s="352">
        <v>19.789619999999999</v>
      </c>
      <c r="BE32" s="352">
        <v>20.291329999999999</v>
      </c>
      <c r="BF32" s="352">
        <v>20.080359999999999</v>
      </c>
      <c r="BG32" s="352">
        <v>19.671500000000002</v>
      </c>
      <c r="BH32" s="352">
        <v>18.214279999999999</v>
      </c>
      <c r="BI32" s="352">
        <v>17.608640000000001</v>
      </c>
      <c r="BJ32" s="352">
        <v>17.77665</v>
      </c>
      <c r="BK32" s="352">
        <v>19.164850000000001</v>
      </c>
      <c r="BL32" s="352">
        <v>19.91703</v>
      </c>
      <c r="BM32" s="352">
        <v>19.00065</v>
      </c>
      <c r="BN32" s="352">
        <v>18.145189999999999</v>
      </c>
      <c r="BO32" s="352">
        <v>18.324750000000002</v>
      </c>
      <c r="BP32" s="352">
        <v>19.96087</v>
      </c>
      <c r="BQ32" s="352">
        <v>20.45543</v>
      </c>
      <c r="BR32" s="352">
        <v>20.199059999999999</v>
      </c>
      <c r="BS32" s="352">
        <v>19.916129999999999</v>
      </c>
      <c r="BT32" s="352">
        <v>18.532170000000001</v>
      </c>
      <c r="BU32" s="352">
        <v>17.968810000000001</v>
      </c>
      <c r="BV32" s="352">
        <v>18.20093</v>
      </c>
    </row>
    <row r="33" spans="1:74" ht="11.1" customHeight="1" x14ac:dyDescent="0.2">
      <c r="A33" s="58" t="s">
        <v>334</v>
      </c>
      <c r="B33" s="739" t="s">
        <v>1003</v>
      </c>
      <c r="C33" s="429">
        <v>10.680457487</v>
      </c>
      <c r="D33" s="429">
        <v>11.135856055</v>
      </c>
      <c r="E33" s="429">
        <v>11.071990433</v>
      </c>
      <c r="F33" s="429">
        <v>11.424174676</v>
      </c>
      <c r="G33" s="429">
        <v>11.703033331</v>
      </c>
      <c r="H33" s="429">
        <v>11.965536341</v>
      </c>
      <c r="I33" s="429">
        <v>11.928929661</v>
      </c>
      <c r="J33" s="429">
        <v>11.992981176000001</v>
      </c>
      <c r="K33" s="429">
        <v>11.976270777</v>
      </c>
      <c r="L33" s="429">
        <v>11.993845042</v>
      </c>
      <c r="M33" s="429">
        <v>11.653678414</v>
      </c>
      <c r="N33" s="429">
        <v>11.627800611</v>
      </c>
      <c r="O33" s="429">
        <v>12.039194037</v>
      </c>
      <c r="P33" s="429">
        <v>11.964351702</v>
      </c>
      <c r="Q33" s="429">
        <v>11.950278221</v>
      </c>
      <c r="R33" s="429">
        <v>11.998927279</v>
      </c>
      <c r="S33" s="429">
        <v>12.112541707</v>
      </c>
      <c r="T33" s="429">
        <v>11.997114499</v>
      </c>
      <c r="U33" s="429">
        <v>11.821864011000001</v>
      </c>
      <c r="V33" s="429">
        <v>11.960518705</v>
      </c>
      <c r="W33" s="429">
        <v>11.900235768</v>
      </c>
      <c r="X33" s="429">
        <v>11.939387893999999</v>
      </c>
      <c r="Y33" s="429">
        <v>11.934079978</v>
      </c>
      <c r="Z33" s="429">
        <v>11.655662356000001</v>
      </c>
      <c r="AA33" s="429">
        <v>11.839699797</v>
      </c>
      <c r="AB33" s="429">
        <v>12.119679969</v>
      </c>
      <c r="AC33" s="429">
        <v>12.056683295999999</v>
      </c>
      <c r="AD33" s="429">
        <v>11.932151481</v>
      </c>
      <c r="AE33" s="429">
        <v>12.378041876999999</v>
      </c>
      <c r="AF33" s="429">
        <v>12.355584445</v>
      </c>
      <c r="AG33" s="429">
        <v>12.310627652999999</v>
      </c>
      <c r="AH33" s="429">
        <v>12.202762784999999</v>
      </c>
      <c r="AI33" s="429">
        <v>12.262227620999999</v>
      </c>
      <c r="AJ33" s="429">
        <v>12.165330429999999</v>
      </c>
      <c r="AK33" s="429">
        <v>11.956542926999999</v>
      </c>
      <c r="AL33" s="429">
        <v>11.907322584999999</v>
      </c>
      <c r="AM33" s="429">
        <v>12.107212119</v>
      </c>
      <c r="AN33" s="429">
        <v>12.673745614</v>
      </c>
      <c r="AO33" s="429">
        <v>12.930895752</v>
      </c>
      <c r="AP33" s="429">
        <v>12.797277006</v>
      </c>
      <c r="AQ33" s="429">
        <v>12.787558548</v>
      </c>
      <c r="AR33" s="429">
        <v>12.976594861000001</v>
      </c>
      <c r="AS33" s="429">
        <v>13.297044071</v>
      </c>
      <c r="AT33" s="429">
        <v>13.327074016999999</v>
      </c>
      <c r="AU33" s="429">
        <v>13.419862913999999</v>
      </c>
      <c r="AV33" s="429">
        <v>13.341859917000001</v>
      </c>
      <c r="AW33" s="429">
        <v>13.395577882</v>
      </c>
      <c r="AX33" s="429">
        <v>12.928305406</v>
      </c>
      <c r="AY33" s="429">
        <v>13.261888885999999</v>
      </c>
      <c r="AZ33" s="872">
        <v>14.2</v>
      </c>
      <c r="BA33" s="872">
        <v>14.08</v>
      </c>
      <c r="BB33" s="872">
        <v>13.65762</v>
      </c>
      <c r="BC33" s="872">
        <v>13.479990000000001</v>
      </c>
      <c r="BD33" s="352">
        <v>13.61134</v>
      </c>
      <c r="BE33" s="352">
        <v>13.92543</v>
      </c>
      <c r="BF33" s="352">
        <v>13.834860000000001</v>
      </c>
      <c r="BG33" s="352">
        <v>13.8529</v>
      </c>
      <c r="BH33" s="352">
        <v>13.72767</v>
      </c>
      <c r="BI33" s="352">
        <v>13.697839999999999</v>
      </c>
      <c r="BJ33" s="352">
        <v>13.163740000000001</v>
      </c>
      <c r="BK33" s="352">
        <v>13.413180000000001</v>
      </c>
      <c r="BL33" s="352">
        <v>14.321099999999999</v>
      </c>
      <c r="BM33" s="352">
        <v>14.17184</v>
      </c>
      <c r="BN33" s="352">
        <v>13.71635</v>
      </c>
      <c r="BO33" s="352">
        <v>13.49982</v>
      </c>
      <c r="BP33" s="352">
        <v>13.68075</v>
      </c>
      <c r="BQ33" s="352">
        <v>14.01699</v>
      </c>
      <c r="BR33" s="352">
        <v>13.96701</v>
      </c>
      <c r="BS33" s="352">
        <v>14.03899</v>
      </c>
      <c r="BT33" s="352">
        <v>13.953620000000001</v>
      </c>
      <c r="BU33" s="352">
        <v>13.95152</v>
      </c>
      <c r="BV33" s="352">
        <v>13.43243</v>
      </c>
    </row>
    <row r="34" spans="1:74" ht="11.1" customHeight="1" x14ac:dyDescent="0.2">
      <c r="A34" s="58" t="s">
        <v>335</v>
      </c>
      <c r="B34" s="739" t="s">
        <v>1004</v>
      </c>
      <c r="C34" s="429">
        <v>9.4235150620999999</v>
      </c>
      <c r="D34" s="429">
        <v>9.5559915677999996</v>
      </c>
      <c r="E34" s="429">
        <v>9.7401596336999994</v>
      </c>
      <c r="F34" s="429">
        <v>9.8432326455000005</v>
      </c>
      <c r="G34" s="429">
        <v>10.295449852000001</v>
      </c>
      <c r="H34" s="429">
        <v>11.482830742999999</v>
      </c>
      <c r="I34" s="429">
        <v>11.61598511</v>
      </c>
      <c r="J34" s="429">
        <v>11.674528905000001</v>
      </c>
      <c r="K34" s="429">
        <v>10.974541672999999</v>
      </c>
      <c r="L34" s="429">
        <v>10.368467434999999</v>
      </c>
      <c r="M34" s="429">
        <v>10.145949830999999</v>
      </c>
      <c r="N34" s="429">
        <v>9.6844366063000002</v>
      </c>
      <c r="O34" s="429">
        <v>9.5890062988999993</v>
      </c>
      <c r="P34" s="429">
        <v>9.8853898828000002</v>
      </c>
      <c r="Q34" s="429">
        <v>9.8736878921999995</v>
      </c>
      <c r="R34" s="429">
        <v>9.9025238315999999</v>
      </c>
      <c r="S34" s="429">
        <v>10.178676389</v>
      </c>
      <c r="T34" s="429">
        <v>11.142077671999999</v>
      </c>
      <c r="U34" s="429">
        <v>11.239412336999999</v>
      </c>
      <c r="V34" s="429">
        <v>11.254107779</v>
      </c>
      <c r="W34" s="429">
        <v>11.080365166</v>
      </c>
      <c r="X34" s="429">
        <v>9.9939569892000009</v>
      </c>
      <c r="Y34" s="429">
        <v>9.7193367381000009</v>
      </c>
      <c r="Z34" s="429">
        <v>9.4695268067999994</v>
      </c>
      <c r="AA34" s="429">
        <v>9.4986723113</v>
      </c>
      <c r="AB34" s="429">
        <v>9.8008169602000006</v>
      </c>
      <c r="AC34" s="429">
        <v>9.8736038786000009</v>
      </c>
      <c r="AD34" s="429">
        <v>9.7306237330999998</v>
      </c>
      <c r="AE34" s="429">
        <v>9.8517740056999994</v>
      </c>
      <c r="AF34" s="429">
        <v>11.165385121</v>
      </c>
      <c r="AG34" s="429">
        <v>11.368253026</v>
      </c>
      <c r="AH34" s="429">
        <v>11.250265183</v>
      </c>
      <c r="AI34" s="429">
        <v>10.937054082</v>
      </c>
      <c r="AJ34" s="429">
        <v>9.8348075105999992</v>
      </c>
      <c r="AK34" s="429">
        <v>9.6956483643000002</v>
      </c>
      <c r="AL34" s="429">
        <v>9.5960637537999993</v>
      </c>
      <c r="AM34" s="429">
        <v>9.6787894861999995</v>
      </c>
      <c r="AN34" s="429">
        <v>9.77291928</v>
      </c>
      <c r="AO34" s="429">
        <v>9.9218918018999993</v>
      </c>
      <c r="AP34" s="429">
        <v>9.7081192444000006</v>
      </c>
      <c r="AQ34" s="429">
        <v>10.213098854</v>
      </c>
      <c r="AR34" s="429">
        <v>11.790247329</v>
      </c>
      <c r="AS34" s="429">
        <v>11.706636817</v>
      </c>
      <c r="AT34" s="429">
        <v>11.696791666999999</v>
      </c>
      <c r="AU34" s="429">
        <v>11.578841175999999</v>
      </c>
      <c r="AV34" s="429">
        <v>10.172679378</v>
      </c>
      <c r="AW34" s="429">
        <v>10.190455433</v>
      </c>
      <c r="AX34" s="429">
        <v>9.8362609403000008</v>
      </c>
      <c r="AY34" s="429">
        <v>10.009669124</v>
      </c>
      <c r="AZ34" s="872">
        <v>10.62</v>
      </c>
      <c r="BA34" s="872">
        <v>10.27</v>
      </c>
      <c r="BB34" s="872">
        <v>9.8760290000000008</v>
      </c>
      <c r="BC34" s="872">
        <v>10.25034</v>
      </c>
      <c r="BD34" s="352">
        <v>11.731540000000001</v>
      </c>
      <c r="BE34" s="352">
        <v>11.54772</v>
      </c>
      <c r="BF34" s="352">
        <v>11.4749</v>
      </c>
      <c r="BG34" s="352">
        <v>11.38946</v>
      </c>
      <c r="BH34" s="352">
        <v>9.9835829999999994</v>
      </c>
      <c r="BI34" s="352">
        <v>9.9943050000000007</v>
      </c>
      <c r="BJ34" s="352">
        <v>9.6903839999999999</v>
      </c>
      <c r="BK34" s="352">
        <v>9.8958100000000009</v>
      </c>
      <c r="BL34" s="352">
        <v>10.54138</v>
      </c>
      <c r="BM34" s="352">
        <v>10.210940000000001</v>
      </c>
      <c r="BN34" s="352">
        <v>9.8869330000000009</v>
      </c>
      <c r="BO34" s="352">
        <v>10.331250000000001</v>
      </c>
      <c r="BP34" s="352">
        <v>11.864850000000001</v>
      </c>
      <c r="BQ34" s="352">
        <v>11.71988</v>
      </c>
      <c r="BR34" s="352">
        <v>11.62989</v>
      </c>
      <c r="BS34" s="352">
        <v>11.558479999999999</v>
      </c>
      <c r="BT34" s="352">
        <v>10.136240000000001</v>
      </c>
      <c r="BU34" s="352">
        <v>10.1531</v>
      </c>
      <c r="BV34" s="352">
        <v>9.8493230000000001</v>
      </c>
    </row>
    <row r="35" spans="1:74" ht="11.1" customHeight="1" x14ac:dyDescent="0.2">
      <c r="A35" s="58" t="s">
        <v>336</v>
      </c>
      <c r="B35" s="739" t="s">
        <v>1005</v>
      </c>
      <c r="C35" s="429">
        <v>9.8881265631000002</v>
      </c>
      <c r="D35" s="429">
        <v>10.270259912</v>
      </c>
      <c r="E35" s="429">
        <v>10.271440205999999</v>
      </c>
      <c r="F35" s="429">
        <v>10.217719263999999</v>
      </c>
      <c r="G35" s="429">
        <v>10.750687138</v>
      </c>
      <c r="H35" s="429">
        <v>11.031799016000001</v>
      </c>
      <c r="I35" s="429">
        <v>11.205812179</v>
      </c>
      <c r="J35" s="429">
        <v>11.412025117000001</v>
      </c>
      <c r="K35" s="429">
        <v>11.350068062</v>
      </c>
      <c r="L35" s="429">
        <v>11.179218843999999</v>
      </c>
      <c r="M35" s="429">
        <v>10.889618198999999</v>
      </c>
      <c r="N35" s="429">
        <v>11.056902314</v>
      </c>
      <c r="O35" s="429">
        <v>11.350165837</v>
      </c>
      <c r="P35" s="429">
        <v>11.200616926</v>
      </c>
      <c r="Q35" s="429">
        <v>10.785084506</v>
      </c>
      <c r="R35" s="429">
        <v>10.872711933</v>
      </c>
      <c r="S35" s="429">
        <v>10.662792607</v>
      </c>
      <c r="T35" s="429">
        <v>10.704602111</v>
      </c>
      <c r="U35" s="429">
        <v>10.701186833</v>
      </c>
      <c r="V35" s="429">
        <v>10.639912733999999</v>
      </c>
      <c r="W35" s="429">
        <v>10.718441343</v>
      </c>
      <c r="X35" s="429">
        <v>10.861849027</v>
      </c>
      <c r="Y35" s="429">
        <v>10.742239407</v>
      </c>
      <c r="Z35" s="429">
        <v>10.79631955</v>
      </c>
      <c r="AA35" s="429">
        <v>10.991078205000001</v>
      </c>
      <c r="AB35" s="429">
        <v>10.931662963999999</v>
      </c>
      <c r="AC35" s="429">
        <v>10.714811011</v>
      </c>
      <c r="AD35" s="429">
        <v>10.723113807000001</v>
      </c>
      <c r="AE35" s="429">
        <v>10.406099083999999</v>
      </c>
      <c r="AF35" s="429">
        <v>10.657616334</v>
      </c>
      <c r="AG35" s="429">
        <v>10.611057766</v>
      </c>
      <c r="AH35" s="429">
        <v>10.488373192999999</v>
      </c>
      <c r="AI35" s="429">
        <v>10.534230191000001</v>
      </c>
      <c r="AJ35" s="429">
        <v>10.73437152</v>
      </c>
      <c r="AK35" s="429">
        <v>10.64874081</v>
      </c>
      <c r="AL35" s="429">
        <v>10.932907692000001</v>
      </c>
      <c r="AM35" s="429">
        <v>11.022046804</v>
      </c>
      <c r="AN35" s="429">
        <v>11.139058994000001</v>
      </c>
      <c r="AO35" s="429">
        <v>11.217052614</v>
      </c>
      <c r="AP35" s="429">
        <v>11.064319121</v>
      </c>
      <c r="AQ35" s="429">
        <v>10.847362088000001</v>
      </c>
      <c r="AR35" s="429">
        <v>11.293199617999999</v>
      </c>
      <c r="AS35" s="429">
        <v>11.518036619</v>
      </c>
      <c r="AT35" s="429">
        <v>11.127449529</v>
      </c>
      <c r="AU35" s="429">
        <v>11.382893190000001</v>
      </c>
      <c r="AV35" s="429">
        <v>11.415964002999999</v>
      </c>
      <c r="AW35" s="429">
        <v>11.646315335000001</v>
      </c>
      <c r="AX35" s="429">
        <v>11.677070879</v>
      </c>
      <c r="AY35" s="429">
        <v>12.541213355</v>
      </c>
      <c r="AZ35" s="872">
        <v>13.14</v>
      </c>
      <c r="BA35" s="872">
        <v>11.8</v>
      </c>
      <c r="BB35" s="872">
        <v>11.706530000000001</v>
      </c>
      <c r="BC35" s="872">
        <v>11.514150000000001</v>
      </c>
      <c r="BD35" s="352">
        <v>11.990780000000001</v>
      </c>
      <c r="BE35" s="352">
        <v>12.174939999999999</v>
      </c>
      <c r="BF35" s="352">
        <v>11.754009999999999</v>
      </c>
      <c r="BG35" s="352">
        <v>11.89133</v>
      </c>
      <c r="BH35" s="352">
        <v>11.81973</v>
      </c>
      <c r="BI35" s="352">
        <v>11.95781</v>
      </c>
      <c r="BJ35" s="352">
        <v>11.980359999999999</v>
      </c>
      <c r="BK35" s="352">
        <v>12.77618</v>
      </c>
      <c r="BL35" s="352">
        <v>13.34402</v>
      </c>
      <c r="BM35" s="352">
        <v>11.936909999999999</v>
      </c>
      <c r="BN35" s="352">
        <v>11.812419999999999</v>
      </c>
      <c r="BO35" s="352">
        <v>11.58089</v>
      </c>
      <c r="BP35" s="352">
        <v>12.00841</v>
      </c>
      <c r="BQ35" s="352">
        <v>12.15291</v>
      </c>
      <c r="BR35" s="352">
        <v>11.62026</v>
      </c>
      <c r="BS35" s="352">
        <v>11.78646</v>
      </c>
      <c r="BT35" s="352">
        <v>11.76315</v>
      </c>
      <c r="BU35" s="352">
        <v>11.954470000000001</v>
      </c>
      <c r="BV35" s="352">
        <v>12.03759</v>
      </c>
    </row>
    <row r="36" spans="1:74" ht="11.1" customHeight="1" x14ac:dyDescent="0.2">
      <c r="A36" s="58" t="s">
        <v>337</v>
      </c>
      <c r="B36" s="739" t="s">
        <v>1006</v>
      </c>
      <c r="C36" s="429">
        <v>11.473170451</v>
      </c>
      <c r="D36" s="429">
        <v>11.435938083</v>
      </c>
      <c r="E36" s="429">
        <v>11.57340338</v>
      </c>
      <c r="F36" s="429">
        <v>11.721514609</v>
      </c>
      <c r="G36" s="429">
        <v>11.854674470000001</v>
      </c>
      <c r="H36" s="429">
        <v>12.339188286000001</v>
      </c>
      <c r="I36" s="429">
        <v>12.542936104000001</v>
      </c>
      <c r="J36" s="429">
        <v>13.08144892</v>
      </c>
      <c r="K36" s="429">
        <v>12.788700690000001</v>
      </c>
      <c r="L36" s="429">
        <v>12.489835169999999</v>
      </c>
      <c r="M36" s="429">
        <v>12.576025229000001</v>
      </c>
      <c r="N36" s="429">
        <v>12.071847363</v>
      </c>
      <c r="O36" s="429">
        <v>12.479850966000001</v>
      </c>
      <c r="P36" s="429">
        <v>12.817001411</v>
      </c>
      <c r="Q36" s="429">
        <v>12.188060038</v>
      </c>
      <c r="R36" s="429">
        <v>11.898159419000001</v>
      </c>
      <c r="S36" s="429">
        <v>11.952288547</v>
      </c>
      <c r="T36" s="429">
        <v>12.21190284</v>
      </c>
      <c r="U36" s="429">
        <v>12.113543934000001</v>
      </c>
      <c r="V36" s="429">
        <v>11.943364408000001</v>
      </c>
      <c r="W36" s="429">
        <v>11.971563123999999</v>
      </c>
      <c r="X36" s="429">
        <v>11.968653259</v>
      </c>
      <c r="Y36" s="429">
        <v>12.008618718999999</v>
      </c>
      <c r="Z36" s="429">
        <v>12.139885515</v>
      </c>
      <c r="AA36" s="429">
        <v>12.306356916</v>
      </c>
      <c r="AB36" s="429">
        <v>12.363591869</v>
      </c>
      <c r="AC36" s="429">
        <v>12.674874525</v>
      </c>
      <c r="AD36" s="429">
        <v>12.417603495</v>
      </c>
      <c r="AE36" s="429">
        <v>11.964138440999999</v>
      </c>
      <c r="AF36" s="429">
        <v>12.392918534</v>
      </c>
      <c r="AG36" s="429">
        <v>12.162947745</v>
      </c>
      <c r="AH36" s="429">
        <v>12.218562682</v>
      </c>
      <c r="AI36" s="429">
        <v>12.309411567</v>
      </c>
      <c r="AJ36" s="429">
        <v>12.299127836</v>
      </c>
      <c r="AK36" s="429">
        <v>12.64738706</v>
      </c>
      <c r="AL36" s="429">
        <v>12.727371171</v>
      </c>
      <c r="AM36" s="429">
        <v>12.740337630999999</v>
      </c>
      <c r="AN36" s="429">
        <v>12.996684936999999</v>
      </c>
      <c r="AO36" s="429">
        <v>13.505606425</v>
      </c>
      <c r="AP36" s="429">
        <v>13.282734525</v>
      </c>
      <c r="AQ36" s="429">
        <v>13.052744898</v>
      </c>
      <c r="AR36" s="429">
        <v>13.241844027000001</v>
      </c>
      <c r="AS36" s="429">
        <v>12.974221365</v>
      </c>
      <c r="AT36" s="429">
        <v>13.034308414</v>
      </c>
      <c r="AU36" s="429">
        <v>13.174121717</v>
      </c>
      <c r="AV36" s="429">
        <v>12.848879779000001</v>
      </c>
      <c r="AW36" s="429">
        <v>13.111827493</v>
      </c>
      <c r="AX36" s="429">
        <v>13.082912393999999</v>
      </c>
      <c r="AY36" s="429">
        <v>13.697330923999999</v>
      </c>
      <c r="AZ36" s="872">
        <v>13.69</v>
      </c>
      <c r="BA36" s="872">
        <v>14.4</v>
      </c>
      <c r="BB36" s="872">
        <v>14.08142</v>
      </c>
      <c r="BC36" s="872">
        <v>13.724299999999999</v>
      </c>
      <c r="BD36" s="352">
        <v>13.84792</v>
      </c>
      <c r="BE36" s="352">
        <v>13.46438</v>
      </c>
      <c r="BF36" s="352">
        <v>13.37088</v>
      </c>
      <c r="BG36" s="352">
        <v>13.43445</v>
      </c>
      <c r="BH36" s="352">
        <v>13.06226</v>
      </c>
      <c r="BI36" s="352">
        <v>13.26004</v>
      </c>
      <c r="BJ36" s="352">
        <v>13.237019999999999</v>
      </c>
      <c r="BK36" s="352">
        <v>13.841559999999999</v>
      </c>
      <c r="BL36" s="352">
        <v>13.90643</v>
      </c>
      <c r="BM36" s="352">
        <v>14.58473</v>
      </c>
      <c r="BN36" s="352">
        <v>14.279120000000001</v>
      </c>
      <c r="BO36" s="352">
        <v>13.94566</v>
      </c>
      <c r="BP36" s="352">
        <v>14.03852</v>
      </c>
      <c r="BQ36" s="352">
        <v>13.67848</v>
      </c>
      <c r="BR36" s="352">
        <v>13.58295</v>
      </c>
      <c r="BS36" s="352">
        <v>13.6905</v>
      </c>
      <c r="BT36" s="352">
        <v>13.358000000000001</v>
      </c>
      <c r="BU36" s="352">
        <v>13.588100000000001</v>
      </c>
      <c r="BV36" s="352">
        <v>13.58643</v>
      </c>
    </row>
    <row r="37" spans="1:74" ht="11.1" customHeight="1" x14ac:dyDescent="0.2">
      <c r="A37" s="58" t="s">
        <v>338</v>
      </c>
      <c r="B37" s="739" t="s">
        <v>1007</v>
      </c>
      <c r="C37" s="429">
        <v>8.291551535</v>
      </c>
      <c r="D37" s="429">
        <v>8.6555377532000009</v>
      </c>
      <c r="E37" s="429">
        <v>8.6758032186000005</v>
      </c>
      <c r="F37" s="429">
        <v>8.7320153618000003</v>
      </c>
      <c r="G37" s="429">
        <v>9.5198749698</v>
      </c>
      <c r="H37" s="429">
        <v>10.038643678</v>
      </c>
      <c r="I37" s="429">
        <v>10.338756187</v>
      </c>
      <c r="J37" s="429">
        <v>10.515581811000001</v>
      </c>
      <c r="K37" s="429">
        <v>10.205997890000001</v>
      </c>
      <c r="L37" s="429">
        <v>9.9643920993999995</v>
      </c>
      <c r="M37" s="429">
        <v>9.4774648100000007</v>
      </c>
      <c r="N37" s="429">
        <v>9.3523852094999995</v>
      </c>
      <c r="O37" s="429">
        <v>9.2213372010000008</v>
      </c>
      <c r="P37" s="429">
        <v>9.4899689563000003</v>
      </c>
      <c r="Q37" s="429">
        <v>9.0433437288</v>
      </c>
      <c r="R37" s="429">
        <v>8.4654577649</v>
      </c>
      <c r="S37" s="429">
        <v>8.7392307010000003</v>
      </c>
      <c r="T37" s="429">
        <v>9.0036208892000005</v>
      </c>
      <c r="U37" s="429">
        <v>9.1591442770999993</v>
      </c>
      <c r="V37" s="429">
        <v>9.8385840548000001</v>
      </c>
      <c r="W37" s="429">
        <v>9.4433382194999993</v>
      </c>
      <c r="X37" s="429">
        <v>9.1490674678000001</v>
      </c>
      <c r="Y37" s="429">
        <v>8.8431517432</v>
      </c>
      <c r="Z37" s="429">
        <v>8.8185799496000001</v>
      </c>
      <c r="AA37" s="429">
        <v>8.9418031650999996</v>
      </c>
      <c r="AB37" s="429">
        <v>8.6202737078999991</v>
      </c>
      <c r="AC37" s="429">
        <v>8.6950125248999992</v>
      </c>
      <c r="AD37" s="429">
        <v>8.6609913040999995</v>
      </c>
      <c r="AE37" s="429">
        <v>8.6317438264999993</v>
      </c>
      <c r="AF37" s="429">
        <v>9.0661549887999993</v>
      </c>
      <c r="AG37" s="429">
        <v>9.1247591188000001</v>
      </c>
      <c r="AH37" s="429">
        <v>9.1341203190000009</v>
      </c>
      <c r="AI37" s="429">
        <v>9.0911519268000003</v>
      </c>
      <c r="AJ37" s="429">
        <v>8.9067901378999998</v>
      </c>
      <c r="AK37" s="429">
        <v>8.6841687247999992</v>
      </c>
      <c r="AL37" s="429">
        <v>8.8204387518999994</v>
      </c>
      <c r="AM37" s="429">
        <v>8.7671542592999998</v>
      </c>
      <c r="AN37" s="429">
        <v>8.7133008159000003</v>
      </c>
      <c r="AO37" s="429">
        <v>9.0770157104999996</v>
      </c>
      <c r="AP37" s="429">
        <v>9.0494895961000008</v>
      </c>
      <c r="AQ37" s="429">
        <v>9.0090985096999994</v>
      </c>
      <c r="AR37" s="429">
        <v>8.9908615476999998</v>
      </c>
      <c r="AS37" s="429">
        <v>9.3532306308000006</v>
      </c>
      <c r="AT37" s="429">
        <v>9.2995200657999995</v>
      </c>
      <c r="AU37" s="429">
        <v>9.2519727577000008</v>
      </c>
      <c r="AV37" s="429">
        <v>9.0625084550999997</v>
      </c>
      <c r="AW37" s="429">
        <v>8.6592876323999999</v>
      </c>
      <c r="AX37" s="429">
        <v>9.3209813009999998</v>
      </c>
      <c r="AY37" s="429">
        <v>9.1785877944000003</v>
      </c>
      <c r="AZ37" s="872">
        <v>9.34</v>
      </c>
      <c r="BA37" s="872">
        <v>9.16</v>
      </c>
      <c r="BB37" s="872">
        <v>8.9541830000000004</v>
      </c>
      <c r="BC37" s="872">
        <v>8.7567819999999994</v>
      </c>
      <c r="BD37" s="352">
        <v>8.6559310000000007</v>
      </c>
      <c r="BE37" s="352">
        <v>9.0044170000000001</v>
      </c>
      <c r="BF37" s="352">
        <v>9.0572300000000006</v>
      </c>
      <c r="BG37" s="352">
        <v>9.1192290000000007</v>
      </c>
      <c r="BH37" s="352">
        <v>9.001519</v>
      </c>
      <c r="BI37" s="352">
        <v>8.5213769999999993</v>
      </c>
      <c r="BJ37" s="352">
        <v>9.2912780000000001</v>
      </c>
      <c r="BK37" s="352">
        <v>9.2148190000000003</v>
      </c>
      <c r="BL37" s="352">
        <v>9.5652059999999999</v>
      </c>
      <c r="BM37" s="352">
        <v>9.2930790000000005</v>
      </c>
      <c r="BN37" s="352">
        <v>9.1109620000000007</v>
      </c>
      <c r="BO37" s="352">
        <v>8.8915500000000005</v>
      </c>
      <c r="BP37" s="352">
        <v>8.8275609999999993</v>
      </c>
      <c r="BQ37" s="352">
        <v>9.2148520000000005</v>
      </c>
      <c r="BR37" s="352">
        <v>9.2096850000000003</v>
      </c>
      <c r="BS37" s="352">
        <v>9.2425660000000001</v>
      </c>
      <c r="BT37" s="352">
        <v>9.1473840000000006</v>
      </c>
      <c r="BU37" s="352">
        <v>8.5926449999999992</v>
      </c>
      <c r="BV37" s="352">
        <v>9.2444109999999995</v>
      </c>
    </row>
    <row r="38" spans="1:74" ht="11.1" customHeight="1" x14ac:dyDescent="0.2">
      <c r="A38" s="58" t="s">
        <v>339</v>
      </c>
      <c r="B38" s="739" t="s">
        <v>1008</v>
      </c>
      <c r="C38" s="429">
        <v>9.4591673975999999</v>
      </c>
      <c r="D38" s="429">
        <v>9.6524554037999994</v>
      </c>
      <c r="E38" s="429">
        <v>9.5612622747000007</v>
      </c>
      <c r="F38" s="429">
        <v>9.9138509458000001</v>
      </c>
      <c r="G38" s="429">
        <v>10.118781483999999</v>
      </c>
      <c r="H38" s="429">
        <v>10.811387726</v>
      </c>
      <c r="I38" s="429">
        <v>11.070915004</v>
      </c>
      <c r="J38" s="429">
        <v>10.97741409</v>
      </c>
      <c r="K38" s="429">
        <v>11.185201531000001</v>
      </c>
      <c r="L38" s="429">
        <v>10.651465173</v>
      </c>
      <c r="M38" s="429">
        <v>10.455937801999999</v>
      </c>
      <c r="N38" s="429">
        <v>10.140872127</v>
      </c>
      <c r="O38" s="429">
        <v>10.282829132</v>
      </c>
      <c r="P38" s="429">
        <v>10.363442517999999</v>
      </c>
      <c r="Q38" s="429">
        <v>10.359977690999999</v>
      </c>
      <c r="R38" s="429">
        <v>10.656778975</v>
      </c>
      <c r="S38" s="429">
        <v>10.925979756</v>
      </c>
      <c r="T38" s="429">
        <v>11.42861197</v>
      </c>
      <c r="U38" s="429">
        <v>11.641740476000001</v>
      </c>
      <c r="V38" s="429">
        <v>11.548110014000001</v>
      </c>
      <c r="W38" s="429">
        <v>11.549832625000001</v>
      </c>
      <c r="X38" s="429">
        <v>10.82803908</v>
      </c>
      <c r="Y38" s="429">
        <v>10.760889153000001</v>
      </c>
      <c r="Z38" s="429">
        <v>10.432939312</v>
      </c>
      <c r="AA38" s="429">
        <v>10.428267996000001</v>
      </c>
      <c r="AB38" s="429">
        <v>10.482130357000001</v>
      </c>
      <c r="AC38" s="429">
        <v>10.521887357000001</v>
      </c>
      <c r="AD38" s="429">
        <v>10.770954626</v>
      </c>
      <c r="AE38" s="429">
        <v>11.051136039999999</v>
      </c>
      <c r="AF38" s="429">
        <v>11.567990033999999</v>
      </c>
      <c r="AG38" s="429">
        <v>11.752849517</v>
      </c>
      <c r="AH38" s="429">
        <v>11.479682480999999</v>
      </c>
      <c r="AI38" s="429">
        <v>11.562205843999999</v>
      </c>
      <c r="AJ38" s="429">
        <v>10.943898146</v>
      </c>
      <c r="AK38" s="429">
        <v>10.769056341000001</v>
      </c>
      <c r="AL38" s="429">
        <v>10.470126142</v>
      </c>
      <c r="AM38" s="429">
        <v>10.486633658000001</v>
      </c>
      <c r="AN38" s="429">
        <v>10.747546145999999</v>
      </c>
      <c r="AO38" s="429">
        <v>10.844823606</v>
      </c>
      <c r="AP38" s="429">
        <v>11.005106285</v>
      </c>
      <c r="AQ38" s="429">
        <v>11.194733702000001</v>
      </c>
      <c r="AR38" s="429">
        <v>11.707973486</v>
      </c>
      <c r="AS38" s="429">
        <v>12.133704843</v>
      </c>
      <c r="AT38" s="429">
        <v>11.965716193</v>
      </c>
      <c r="AU38" s="429">
        <v>11.983027531999999</v>
      </c>
      <c r="AV38" s="429">
        <v>11.194637854</v>
      </c>
      <c r="AW38" s="429">
        <v>10.949652407</v>
      </c>
      <c r="AX38" s="429">
        <v>10.831855832</v>
      </c>
      <c r="AY38" s="429">
        <v>10.835003019</v>
      </c>
      <c r="AZ38" s="872">
        <v>11.12</v>
      </c>
      <c r="BA38" s="872">
        <v>11.18</v>
      </c>
      <c r="BB38" s="872">
        <v>11.313560000000001</v>
      </c>
      <c r="BC38" s="872">
        <v>11.402010000000001</v>
      </c>
      <c r="BD38" s="352">
        <v>11.78349</v>
      </c>
      <c r="BE38" s="352">
        <v>12.06901</v>
      </c>
      <c r="BF38" s="352">
        <v>11.79481</v>
      </c>
      <c r="BG38" s="352">
        <v>11.690239999999999</v>
      </c>
      <c r="BH38" s="352">
        <v>10.84633</v>
      </c>
      <c r="BI38" s="352">
        <v>10.6668</v>
      </c>
      <c r="BJ38" s="352">
        <v>10.5806</v>
      </c>
      <c r="BK38" s="352">
        <v>10.59966</v>
      </c>
      <c r="BL38" s="352">
        <v>10.8695</v>
      </c>
      <c r="BM38" s="352">
        <v>10.95237</v>
      </c>
      <c r="BN38" s="352">
        <v>11.10683</v>
      </c>
      <c r="BO38" s="352">
        <v>11.22513</v>
      </c>
      <c r="BP38" s="352">
        <v>11.6731</v>
      </c>
      <c r="BQ38" s="352">
        <v>12.034549999999999</v>
      </c>
      <c r="BR38" s="352">
        <v>11.832710000000001</v>
      </c>
      <c r="BS38" s="352">
        <v>11.79242</v>
      </c>
      <c r="BT38" s="352">
        <v>10.99297</v>
      </c>
      <c r="BU38" s="352">
        <v>10.81706</v>
      </c>
      <c r="BV38" s="352">
        <v>10.70811</v>
      </c>
    </row>
    <row r="39" spans="1:74" ht="11.1" customHeight="1" x14ac:dyDescent="0.2">
      <c r="A39" s="58" t="s">
        <v>340</v>
      </c>
      <c r="B39" s="740" t="s">
        <v>1011</v>
      </c>
      <c r="C39" s="429">
        <v>15.604853351999999</v>
      </c>
      <c r="D39" s="429">
        <v>16.215276934999999</v>
      </c>
      <c r="E39" s="429">
        <v>16.550589485</v>
      </c>
      <c r="F39" s="429">
        <v>17.599706805</v>
      </c>
      <c r="G39" s="429">
        <v>16.81739674</v>
      </c>
      <c r="H39" s="429">
        <v>18.931892635000001</v>
      </c>
      <c r="I39" s="429">
        <v>19.917856857</v>
      </c>
      <c r="J39" s="429">
        <v>20.684563583999999</v>
      </c>
      <c r="K39" s="429">
        <v>20.418603815000001</v>
      </c>
      <c r="L39" s="429">
        <v>19.332461085999999</v>
      </c>
      <c r="M39" s="429">
        <v>17.884993199</v>
      </c>
      <c r="N39" s="429">
        <v>17.365032397</v>
      </c>
      <c r="O39" s="429">
        <v>17.835271467999998</v>
      </c>
      <c r="P39" s="429">
        <v>17.398813296</v>
      </c>
      <c r="Q39" s="429">
        <v>17.830360937999998</v>
      </c>
      <c r="R39" s="429">
        <v>17.15883036</v>
      </c>
      <c r="S39" s="429">
        <v>17.981083484999999</v>
      </c>
      <c r="T39" s="429">
        <v>19.659091128</v>
      </c>
      <c r="U39" s="429">
        <v>21.538617336000002</v>
      </c>
      <c r="V39" s="429">
        <v>22.503528222</v>
      </c>
      <c r="W39" s="429">
        <v>22.192554941000001</v>
      </c>
      <c r="X39" s="429">
        <v>20.400911334</v>
      </c>
      <c r="Y39" s="429">
        <v>18.812066469000001</v>
      </c>
      <c r="Z39" s="429">
        <v>18.234753079000001</v>
      </c>
      <c r="AA39" s="429">
        <v>19.196932700000001</v>
      </c>
      <c r="AB39" s="429">
        <v>18.717260206999999</v>
      </c>
      <c r="AC39" s="429">
        <v>18.875005035000001</v>
      </c>
      <c r="AD39" s="429">
        <v>18.377432754000001</v>
      </c>
      <c r="AE39" s="429">
        <v>19.068334249999999</v>
      </c>
      <c r="AF39" s="429">
        <v>20.859415631000001</v>
      </c>
      <c r="AG39" s="429">
        <v>23.780208649999999</v>
      </c>
      <c r="AH39" s="429">
        <v>22.959561604000001</v>
      </c>
      <c r="AI39" s="429">
        <v>22.994233164000001</v>
      </c>
      <c r="AJ39" s="429">
        <v>21.356713126999999</v>
      </c>
      <c r="AK39" s="429">
        <v>18.139397805000002</v>
      </c>
      <c r="AL39" s="429">
        <v>18.521721082999999</v>
      </c>
      <c r="AM39" s="429">
        <v>18.905695096999999</v>
      </c>
      <c r="AN39" s="429">
        <v>18.994493172999999</v>
      </c>
      <c r="AO39" s="429">
        <v>19.238868364999998</v>
      </c>
      <c r="AP39" s="429">
        <v>18.902980886999998</v>
      </c>
      <c r="AQ39" s="429">
        <v>19.621202233999998</v>
      </c>
      <c r="AR39" s="429">
        <v>21.509074733999999</v>
      </c>
      <c r="AS39" s="429">
        <v>23.628534427000002</v>
      </c>
      <c r="AT39" s="429">
        <v>23.535391007000001</v>
      </c>
      <c r="AU39" s="429">
        <v>23.894887436000001</v>
      </c>
      <c r="AV39" s="429">
        <v>21.867233513999999</v>
      </c>
      <c r="AW39" s="429">
        <v>19.803013808999999</v>
      </c>
      <c r="AX39" s="429">
        <v>21.210321273999998</v>
      </c>
      <c r="AY39" s="429">
        <v>18.483188198000001</v>
      </c>
      <c r="AZ39" s="872">
        <v>19.989999999999998</v>
      </c>
      <c r="BA39" s="872">
        <v>21.59</v>
      </c>
      <c r="BB39" s="872">
        <v>20.40324</v>
      </c>
      <c r="BC39" s="872">
        <v>20.598240000000001</v>
      </c>
      <c r="BD39" s="352">
        <v>22.232669999999999</v>
      </c>
      <c r="BE39" s="352">
        <v>24.245660000000001</v>
      </c>
      <c r="BF39" s="352">
        <v>24.024349999999998</v>
      </c>
      <c r="BG39" s="352">
        <v>24.2852</v>
      </c>
      <c r="BH39" s="352">
        <v>22.167770000000001</v>
      </c>
      <c r="BI39" s="352">
        <v>20.041840000000001</v>
      </c>
      <c r="BJ39" s="352">
        <v>21.422450000000001</v>
      </c>
      <c r="BK39" s="352">
        <v>18.637360000000001</v>
      </c>
      <c r="BL39" s="352">
        <v>20.121359999999999</v>
      </c>
      <c r="BM39" s="352">
        <v>21.725999999999999</v>
      </c>
      <c r="BN39" s="352">
        <v>20.511890000000001</v>
      </c>
      <c r="BO39" s="352">
        <v>20.74586</v>
      </c>
      <c r="BP39" s="352">
        <v>22.410830000000001</v>
      </c>
      <c r="BQ39" s="352">
        <v>24.46997</v>
      </c>
      <c r="BR39" s="352">
        <v>24.284320000000001</v>
      </c>
      <c r="BS39" s="352">
        <v>24.59975</v>
      </c>
      <c r="BT39" s="352">
        <v>22.509550000000001</v>
      </c>
      <c r="BU39" s="352">
        <v>20.404440000000001</v>
      </c>
      <c r="BV39" s="352">
        <v>21.882280000000002</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872"/>
      <c r="BA40" s="872"/>
      <c r="BB40" s="872"/>
      <c r="BC40" s="872"/>
      <c r="BD40" s="352"/>
      <c r="BE40" s="352"/>
      <c r="BF40" s="352"/>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985</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919"/>
      <c r="BA41" s="919"/>
      <c r="BB41" s="919"/>
      <c r="BC41" s="919"/>
      <c r="BD41" s="464"/>
      <c r="BE41" s="464"/>
      <c r="BF41" s="464"/>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351</v>
      </c>
      <c r="B42" s="578" t="s">
        <v>1147</v>
      </c>
      <c r="C42" s="429">
        <v>7.19</v>
      </c>
      <c r="D42" s="429">
        <v>7.28</v>
      </c>
      <c r="E42" s="429">
        <v>7.37</v>
      </c>
      <c r="F42" s="429">
        <v>7.7</v>
      </c>
      <c r="G42" s="429">
        <v>8.25</v>
      </c>
      <c r="H42" s="429">
        <v>8.85</v>
      </c>
      <c r="I42" s="429">
        <v>9.31</v>
      </c>
      <c r="J42" s="429">
        <v>9.3800000000000008</v>
      </c>
      <c r="K42" s="429">
        <v>9.06</v>
      </c>
      <c r="L42" s="429">
        <v>8.4499999999999993</v>
      </c>
      <c r="M42" s="429">
        <v>8.14</v>
      </c>
      <c r="N42" s="429">
        <v>8.5</v>
      </c>
      <c r="O42" s="429">
        <v>8.18</v>
      </c>
      <c r="P42" s="429">
        <v>8.01</v>
      </c>
      <c r="Q42" s="429">
        <v>7.8</v>
      </c>
      <c r="R42" s="429">
        <v>7.51</v>
      </c>
      <c r="S42" s="429">
        <v>7.64</v>
      </c>
      <c r="T42" s="429">
        <v>8.11</v>
      </c>
      <c r="U42" s="429">
        <v>8.36</v>
      </c>
      <c r="V42" s="429">
        <v>8.9</v>
      </c>
      <c r="W42" s="429">
        <v>8.43</v>
      </c>
      <c r="X42" s="429">
        <v>8.01</v>
      </c>
      <c r="Y42" s="429">
        <v>7.79</v>
      </c>
      <c r="Z42" s="429">
        <v>7.61</v>
      </c>
      <c r="AA42" s="429">
        <v>8.07</v>
      </c>
      <c r="AB42" s="429">
        <v>7.76</v>
      </c>
      <c r="AC42" s="429">
        <v>7.68</v>
      </c>
      <c r="AD42" s="429">
        <v>7.79</v>
      </c>
      <c r="AE42" s="429">
        <v>7.87</v>
      </c>
      <c r="AF42" s="429">
        <v>8.41</v>
      </c>
      <c r="AG42" s="429">
        <v>8.73</v>
      </c>
      <c r="AH42" s="429">
        <v>8.67</v>
      </c>
      <c r="AI42" s="429">
        <v>8.4499999999999993</v>
      </c>
      <c r="AJ42" s="429">
        <v>8.11</v>
      </c>
      <c r="AK42" s="429">
        <v>7.85</v>
      </c>
      <c r="AL42" s="429">
        <v>7.96</v>
      </c>
      <c r="AM42" s="429">
        <v>8.34</v>
      </c>
      <c r="AN42" s="429">
        <v>8.24</v>
      </c>
      <c r="AO42" s="429">
        <v>8.26</v>
      </c>
      <c r="AP42" s="429">
        <v>8.2100000000000009</v>
      </c>
      <c r="AQ42" s="429">
        <v>8.2899999999999991</v>
      </c>
      <c r="AR42" s="429">
        <v>8.9</v>
      </c>
      <c r="AS42" s="429">
        <v>9.33</v>
      </c>
      <c r="AT42" s="429">
        <v>9.08</v>
      </c>
      <c r="AU42" s="429">
        <v>9.02</v>
      </c>
      <c r="AV42" s="429">
        <v>8.65</v>
      </c>
      <c r="AW42" s="429">
        <v>8.44</v>
      </c>
      <c r="AX42" s="429">
        <v>8.5299999999999994</v>
      </c>
      <c r="AY42" s="429">
        <v>9.2899999999999991</v>
      </c>
      <c r="AZ42" s="872">
        <v>8.9499999999999993</v>
      </c>
      <c r="BA42" s="872">
        <v>8.58</v>
      </c>
      <c r="BB42" s="872">
        <v>8.4242010000000001</v>
      </c>
      <c r="BC42" s="872">
        <v>8.3912659999999999</v>
      </c>
      <c r="BD42" s="352">
        <v>8.9408279999999998</v>
      </c>
      <c r="BE42" s="352">
        <v>9.2727620000000002</v>
      </c>
      <c r="BF42" s="352">
        <v>9.1590469999999993</v>
      </c>
      <c r="BG42" s="352">
        <v>9.1466429999999992</v>
      </c>
      <c r="BH42" s="352">
        <v>8.7134630000000008</v>
      </c>
      <c r="BI42" s="352">
        <v>8.4823769999999996</v>
      </c>
      <c r="BJ42" s="352">
        <v>8.6573969999999996</v>
      </c>
      <c r="BK42" s="352">
        <v>8.9990070000000006</v>
      </c>
      <c r="BL42" s="352">
        <v>9.1535240000000009</v>
      </c>
      <c r="BM42" s="352">
        <v>8.7805309999999999</v>
      </c>
      <c r="BN42" s="352">
        <v>8.4867290000000004</v>
      </c>
      <c r="BO42" s="352">
        <v>8.4139230000000005</v>
      </c>
      <c r="BP42" s="352">
        <v>8.9712800000000001</v>
      </c>
      <c r="BQ42" s="352">
        <v>9.3106290000000005</v>
      </c>
      <c r="BR42" s="352">
        <v>9.1859979999999997</v>
      </c>
      <c r="BS42" s="352">
        <v>9.1192069999999994</v>
      </c>
      <c r="BT42" s="352">
        <v>8.6936750000000007</v>
      </c>
      <c r="BU42" s="352">
        <v>8.4788709999999998</v>
      </c>
      <c r="BV42" s="352">
        <v>8.6613399999999992</v>
      </c>
    </row>
    <row r="43" spans="1:74" ht="11.1" customHeight="1" x14ac:dyDescent="0.2">
      <c r="A43" s="58" t="s">
        <v>342</v>
      </c>
      <c r="B43" s="739" t="s">
        <v>1001</v>
      </c>
      <c r="C43" s="429">
        <v>14.908978846</v>
      </c>
      <c r="D43" s="429">
        <v>15.171336002</v>
      </c>
      <c r="E43" s="429">
        <v>14.481802047</v>
      </c>
      <c r="F43" s="429">
        <v>14.389690284</v>
      </c>
      <c r="G43" s="429">
        <v>14.632975843000001</v>
      </c>
      <c r="H43" s="429">
        <v>15.195911039</v>
      </c>
      <c r="I43" s="429">
        <v>15.346667663</v>
      </c>
      <c r="J43" s="429">
        <v>15.677703128999999</v>
      </c>
      <c r="K43" s="429">
        <v>15.387625308000001</v>
      </c>
      <c r="L43" s="429">
        <v>14.571207530000001</v>
      </c>
      <c r="M43" s="429">
        <v>14.458808072</v>
      </c>
      <c r="N43" s="429">
        <v>16.011839629000001</v>
      </c>
      <c r="O43" s="429">
        <v>16.594703284000001</v>
      </c>
      <c r="P43" s="429">
        <v>16.413030007</v>
      </c>
      <c r="Q43" s="429">
        <v>16.051500247</v>
      </c>
      <c r="R43" s="429">
        <v>15.191092877999999</v>
      </c>
      <c r="S43" s="429">
        <v>15.251041020000001</v>
      </c>
      <c r="T43" s="429">
        <v>15.234160251</v>
      </c>
      <c r="U43" s="429">
        <v>15.840576197000001</v>
      </c>
      <c r="V43" s="429">
        <v>15.709319896</v>
      </c>
      <c r="W43" s="429">
        <v>15.717870536</v>
      </c>
      <c r="X43" s="429">
        <v>15.783267110000001</v>
      </c>
      <c r="Y43" s="429">
        <v>15.745402648000001</v>
      </c>
      <c r="Z43" s="429">
        <v>16.223285243999999</v>
      </c>
      <c r="AA43" s="429">
        <v>16.78045101</v>
      </c>
      <c r="AB43" s="429">
        <v>16.479023217999998</v>
      </c>
      <c r="AC43" s="429">
        <v>15.842568361</v>
      </c>
      <c r="AD43" s="429">
        <v>15.688600548</v>
      </c>
      <c r="AE43" s="429">
        <v>15.457765247999999</v>
      </c>
      <c r="AF43" s="429">
        <v>15.093096633</v>
      </c>
      <c r="AG43" s="429">
        <v>16.309093109999999</v>
      </c>
      <c r="AH43" s="429">
        <v>16.259998278000001</v>
      </c>
      <c r="AI43" s="429">
        <v>16.545520604</v>
      </c>
      <c r="AJ43" s="429">
        <v>16.567369199000002</v>
      </c>
      <c r="AK43" s="429">
        <v>16.797085857999999</v>
      </c>
      <c r="AL43" s="429">
        <v>17.571541993</v>
      </c>
      <c r="AM43" s="429">
        <v>18.270868841999999</v>
      </c>
      <c r="AN43" s="429">
        <v>19.201444677000001</v>
      </c>
      <c r="AO43" s="429">
        <v>17.982466300999999</v>
      </c>
      <c r="AP43" s="429">
        <v>17.151127520999999</v>
      </c>
      <c r="AQ43" s="429">
        <v>17.008311654</v>
      </c>
      <c r="AR43" s="429">
        <v>17.674500593000001</v>
      </c>
      <c r="AS43" s="429">
        <v>18.100644300999999</v>
      </c>
      <c r="AT43" s="429">
        <v>18.053226308999999</v>
      </c>
      <c r="AU43" s="429">
        <v>17.120956074999999</v>
      </c>
      <c r="AV43" s="429">
        <v>16.276670979999999</v>
      </c>
      <c r="AW43" s="429">
        <v>17.621468403000002</v>
      </c>
      <c r="AX43" s="429">
        <v>18.793457437000001</v>
      </c>
      <c r="AY43" s="429">
        <v>20.287511764000001</v>
      </c>
      <c r="AZ43" s="872">
        <v>19.95</v>
      </c>
      <c r="BA43" s="872">
        <v>17.61</v>
      </c>
      <c r="BB43" s="872">
        <v>17.09468</v>
      </c>
      <c r="BC43" s="872">
        <v>17.16581</v>
      </c>
      <c r="BD43" s="352">
        <v>17.88533</v>
      </c>
      <c r="BE43" s="352">
        <v>18.40626</v>
      </c>
      <c r="BF43" s="352">
        <v>18.436050000000002</v>
      </c>
      <c r="BG43" s="352">
        <v>17.556139999999999</v>
      </c>
      <c r="BH43" s="352">
        <v>16.745339999999999</v>
      </c>
      <c r="BI43" s="352">
        <v>18.125119999999999</v>
      </c>
      <c r="BJ43" s="352">
        <v>19.319109999999998</v>
      </c>
      <c r="BK43" s="352">
        <v>20.866160000000001</v>
      </c>
      <c r="BL43" s="352">
        <v>20.510400000000001</v>
      </c>
      <c r="BM43" s="352">
        <v>18.034949999999998</v>
      </c>
      <c r="BN43" s="352">
        <v>17.421869999999998</v>
      </c>
      <c r="BO43" s="352">
        <v>17.438420000000001</v>
      </c>
      <c r="BP43" s="352">
        <v>18.151240000000001</v>
      </c>
      <c r="BQ43" s="352">
        <v>18.650040000000001</v>
      </c>
      <c r="BR43" s="352">
        <v>18.629180000000002</v>
      </c>
      <c r="BS43" s="352">
        <v>17.676960000000001</v>
      </c>
      <c r="BT43" s="352">
        <v>16.857040000000001</v>
      </c>
      <c r="BU43" s="352">
        <v>18.26596</v>
      </c>
      <c r="BV43" s="352">
        <v>19.414850000000001</v>
      </c>
    </row>
    <row r="44" spans="1:74" ht="11.1" customHeight="1" x14ac:dyDescent="0.2">
      <c r="A44" s="58" t="s">
        <v>343</v>
      </c>
      <c r="B44" s="609" t="s">
        <v>1002</v>
      </c>
      <c r="C44" s="429">
        <v>7.9314032747000001</v>
      </c>
      <c r="D44" s="429">
        <v>7.8641777908000003</v>
      </c>
      <c r="E44" s="429">
        <v>7.5817049504999998</v>
      </c>
      <c r="F44" s="429">
        <v>7.8086707592</v>
      </c>
      <c r="G44" s="429">
        <v>8.1989770983000003</v>
      </c>
      <c r="H44" s="429">
        <v>8.7105879702000006</v>
      </c>
      <c r="I44" s="429">
        <v>9.1837315897000007</v>
      </c>
      <c r="J44" s="429">
        <v>9.4516428053000006</v>
      </c>
      <c r="K44" s="429">
        <v>8.9872132330000003</v>
      </c>
      <c r="L44" s="429">
        <v>8.2300072918999998</v>
      </c>
      <c r="M44" s="429">
        <v>8.0932084025000002</v>
      </c>
      <c r="N44" s="429">
        <v>8.7473167956999998</v>
      </c>
      <c r="O44" s="429">
        <v>8.5849668979999993</v>
      </c>
      <c r="P44" s="429">
        <v>8.1490065123999997</v>
      </c>
      <c r="Q44" s="429">
        <v>7.8799242027999998</v>
      </c>
      <c r="R44" s="429">
        <v>7.8052256118000001</v>
      </c>
      <c r="S44" s="429">
        <v>7.7685141912000004</v>
      </c>
      <c r="T44" s="429">
        <v>7.8095769527999996</v>
      </c>
      <c r="U44" s="429">
        <v>7.9646367897000001</v>
      </c>
      <c r="V44" s="429">
        <v>7.8899699427999996</v>
      </c>
      <c r="W44" s="429">
        <v>7.7599517228000003</v>
      </c>
      <c r="X44" s="429">
        <v>7.7215963662</v>
      </c>
      <c r="Y44" s="429">
        <v>7.7734536962999998</v>
      </c>
      <c r="Z44" s="429">
        <v>7.7612444983</v>
      </c>
      <c r="AA44" s="429">
        <v>8.5386321802000005</v>
      </c>
      <c r="AB44" s="429">
        <v>8.6397219113000006</v>
      </c>
      <c r="AC44" s="429">
        <v>8.2207305220000002</v>
      </c>
      <c r="AD44" s="429">
        <v>7.9462371583999998</v>
      </c>
      <c r="AE44" s="429">
        <v>8.2795851240000005</v>
      </c>
      <c r="AF44" s="429">
        <v>8.5638390566999991</v>
      </c>
      <c r="AG44" s="429">
        <v>8.8203869837000006</v>
      </c>
      <c r="AH44" s="429">
        <v>8.9388024826999999</v>
      </c>
      <c r="AI44" s="429">
        <v>8.5799797074999997</v>
      </c>
      <c r="AJ44" s="429">
        <v>8.5195152161000003</v>
      </c>
      <c r="AK44" s="429">
        <v>8.3931800260999996</v>
      </c>
      <c r="AL44" s="429">
        <v>8.7954544621000004</v>
      </c>
      <c r="AM44" s="429">
        <v>9.9030467735999999</v>
      </c>
      <c r="AN44" s="429">
        <v>10.106840228999999</v>
      </c>
      <c r="AO44" s="429">
        <v>9.0190880750000009</v>
      </c>
      <c r="AP44" s="429">
        <v>8.8572361118000007</v>
      </c>
      <c r="AQ44" s="429">
        <v>8.8796449813000002</v>
      </c>
      <c r="AR44" s="429">
        <v>9.7954153454000004</v>
      </c>
      <c r="AS44" s="429">
        <v>10.35291658</v>
      </c>
      <c r="AT44" s="429">
        <v>10.224714848</v>
      </c>
      <c r="AU44" s="429">
        <v>9.4722252134999998</v>
      </c>
      <c r="AV44" s="429">
        <v>9.9878701314999994</v>
      </c>
      <c r="AW44" s="429">
        <v>10.211331828</v>
      </c>
      <c r="AX44" s="429">
        <v>10.741699219999999</v>
      </c>
      <c r="AY44" s="429">
        <v>13.340893320999999</v>
      </c>
      <c r="AZ44" s="872">
        <v>12.02</v>
      </c>
      <c r="BA44" s="872">
        <v>10.29</v>
      </c>
      <c r="BB44" s="872">
        <v>9.9106629999999996</v>
      </c>
      <c r="BC44" s="872">
        <v>9.815042</v>
      </c>
      <c r="BD44" s="352">
        <v>10.364929999999999</v>
      </c>
      <c r="BE44" s="352">
        <v>10.645770000000001</v>
      </c>
      <c r="BF44" s="352">
        <v>10.8621</v>
      </c>
      <c r="BG44" s="352">
        <v>9.9070359999999997</v>
      </c>
      <c r="BH44" s="352">
        <v>10.20734</v>
      </c>
      <c r="BI44" s="352">
        <v>10.34585</v>
      </c>
      <c r="BJ44" s="352">
        <v>10.701890000000001</v>
      </c>
      <c r="BK44" s="352">
        <v>12.648389999999999</v>
      </c>
      <c r="BL44" s="352">
        <v>11.925380000000001</v>
      </c>
      <c r="BM44" s="352">
        <v>10.43511</v>
      </c>
      <c r="BN44" s="352">
        <v>9.9592890000000001</v>
      </c>
      <c r="BO44" s="352">
        <v>9.7700449999999996</v>
      </c>
      <c r="BP44" s="352">
        <v>10.38885</v>
      </c>
      <c r="BQ44" s="352">
        <v>10.83681</v>
      </c>
      <c r="BR44" s="352">
        <v>11.045120000000001</v>
      </c>
      <c r="BS44" s="352">
        <v>9.8824539999999992</v>
      </c>
      <c r="BT44" s="352">
        <v>10.18167</v>
      </c>
      <c r="BU44" s="352">
        <v>10.31583</v>
      </c>
      <c r="BV44" s="352">
        <v>10.652060000000001</v>
      </c>
    </row>
    <row r="45" spans="1:74" ht="11.1" customHeight="1" x14ac:dyDescent="0.2">
      <c r="A45" s="58" t="s">
        <v>344</v>
      </c>
      <c r="B45" s="739" t="s">
        <v>1003</v>
      </c>
      <c r="C45" s="429">
        <v>7.4423024396999997</v>
      </c>
      <c r="D45" s="429">
        <v>7.6354207839999999</v>
      </c>
      <c r="E45" s="429">
        <v>7.4951994691000001</v>
      </c>
      <c r="F45" s="429">
        <v>7.8827468553999998</v>
      </c>
      <c r="G45" s="429">
        <v>8.3858649539000005</v>
      </c>
      <c r="H45" s="429">
        <v>8.7535488104999999</v>
      </c>
      <c r="I45" s="429">
        <v>8.7969761858000002</v>
      </c>
      <c r="J45" s="429">
        <v>8.9437379590999999</v>
      </c>
      <c r="K45" s="429">
        <v>8.5451066675000007</v>
      </c>
      <c r="L45" s="429">
        <v>8.4634214650999997</v>
      </c>
      <c r="M45" s="429">
        <v>8.1296094663999998</v>
      </c>
      <c r="N45" s="429">
        <v>8.2563320495999992</v>
      </c>
      <c r="O45" s="429">
        <v>8.2691640669000002</v>
      </c>
      <c r="P45" s="429">
        <v>8.3066494593000009</v>
      </c>
      <c r="Q45" s="429">
        <v>8.0804115768999996</v>
      </c>
      <c r="R45" s="429">
        <v>7.8212898513000004</v>
      </c>
      <c r="S45" s="429">
        <v>7.8185341629999998</v>
      </c>
      <c r="T45" s="429">
        <v>7.8577209823</v>
      </c>
      <c r="U45" s="429">
        <v>7.9504749827000003</v>
      </c>
      <c r="V45" s="429">
        <v>8.0444041931000001</v>
      </c>
      <c r="W45" s="429">
        <v>7.8264463874999999</v>
      </c>
      <c r="X45" s="429">
        <v>7.8629280076999999</v>
      </c>
      <c r="Y45" s="429">
        <v>7.779849682</v>
      </c>
      <c r="Z45" s="429">
        <v>7.7232401708999996</v>
      </c>
      <c r="AA45" s="429">
        <v>8.1233933951000008</v>
      </c>
      <c r="AB45" s="429">
        <v>7.9357488183999996</v>
      </c>
      <c r="AC45" s="429">
        <v>7.6889524204999997</v>
      </c>
      <c r="AD45" s="429">
        <v>8.0030085488000005</v>
      </c>
      <c r="AE45" s="429">
        <v>7.9081903836</v>
      </c>
      <c r="AF45" s="429">
        <v>8.2188804492000003</v>
      </c>
      <c r="AG45" s="429">
        <v>8.4062374972999994</v>
      </c>
      <c r="AH45" s="429">
        <v>8.2382479517</v>
      </c>
      <c r="AI45" s="429">
        <v>8.2125846121000006</v>
      </c>
      <c r="AJ45" s="429">
        <v>8.1115903734000003</v>
      </c>
      <c r="AK45" s="429">
        <v>8.0238944248999999</v>
      </c>
      <c r="AL45" s="429">
        <v>8.0711431194000003</v>
      </c>
      <c r="AM45" s="429">
        <v>8.7538340945000002</v>
      </c>
      <c r="AN45" s="429">
        <v>8.8308313774999991</v>
      </c>
      <c r="AO45" s="429">
        <v>8.7337587709999998</v>
      </c>
      <c r="AP45" s="429">
        <v>8.7426585121000002</v>
      </c>
      <c r="AQ45" s="429">
        <v>8.4122118468</v>
      </c>
      <c r="AR45" s="429">
        <v>9.0245423166999998</v>
      </c>
      <c r="AS45" s="429">
        <v>9.5310196660000006</v>
      </c>
      <c r="AT45" s="429">
        <v>9.3350593531000001</v>
      </c>
      <c r="AU45" s="429">
        <v>9.3053901219000004</v>
      </c>
      <c r="AV45" s="429">
        <v>9.2579821171999992</v>
      </c>
      <c r="AW45" s="429">
        <v>9.1592641153999992</v>
      </c>
      <c r="AX45" s="429">
        <v>9.1877255941999998</v>
      </c>
      <c r="AY45" s="429">
        <v>10.084265132000001</v>
      </c>
      <c r="AZ45" s="872">
        <v>9.7799999999999994</v>
      </c>
      <c r="BA45" s="872">
        <v>9.24</v>
      </c>
      <c r="BB45" s="872">
        <v>9.2359960000000001</v>
      </c>
      <c r="BC45" s="872">
        <v>8.8063540000000007</v>
      </c>
      <c r="BD45" s="352">
        <v>9.1912269999999996</v>
      </c>
      <c r="BE45" s="352">
        <v>9.5476849999999995</v>
      </c>
      <c r="BF45" s="352">
        <v>9.6739610000000003</v>
      </c>
      <c r="BG45" s="352">
        <v>9.5422890000000002</v>
      </c>
      <c r="BH45" s="352">
        <v>9.4295150000000003</v>
      </c>
      <c r="BI45" s="352">
        <v>9.3255990000000004</v>
      </c>
      <c r="BJ45" s="352">
        <v>9.3303539999999998</v>
      </c>
      <c r="BK45" s="352">
        <v>9.8074060000000003</v>
      </c>
      <c r="BL45" s="352">
        <v>9.9773910000000008</v>
      </c>
      <c r="BM45" s="352">
        <v>9.4646270000000001</v>
      </c>
      <c r="BN45" s="352">
        <v>9.4010580000000008</v>
      </c>
      <c r="BO45" s="352">
        <v>8.9242720000000002</v>
      </c>
      <c r="BP45" s="352">
        <v>9.3445119999999999</v>
      </c>
      <c r="BQ45" s="352">
        <v>9.8124199999999995</v>
      </c>
      <c r="BR45" s="352">
        <v>9.9455340000000003</v>
      </c>
      <c r="BS45" s="352">
        <v>9.6812199999999997</v>
      </c>
      <c r="BT45" s="352">
        <v>9.5641610000000004</v>
      </c>
      <c r="BU45" s="352">
        <v>9.4714899999999993</v>
      </c>
      <c r="BV45" s="352">
        <v>9.4616969999999991</v>
      </c>
    </row>
    <row r="46" spans="1:74" ht="11.1" customHeight="1" x14ac:dyDescent="0.2">
      <c r="A46" s="58" t="s">
        <v>345</v>
      </c>
      <c r="B46" s="739" t="s">
        <v>1004</v>
      </c>
      <c r="C46" s="429">
        <v>7.0697299444999997</v>
      </c>
      <c r="D46" s="429">
        <v>7.1843274207999999</v>
      </c>
      <c r="E46" s="429">
        <v>7.0633141728000002</v>
      </c>
      <c r="F46" s="429">
        <v>7.3094850137999998</v>
      </c>
      <c r="G46" s="429">
        <v>7.7037813721999999</v>
      </c>
      <c r="H46" s="429">
        <v>8.7449701041000001</v>
      </c>
      <c r="I46" s="429">
        <v>8.7349333631999997</v>
      </c>
      <c r="J46" s="429">
        <v>8.7221187454999995</v>
      </c>
      <c r="K46" s="429">
        <v>8.5248511838999992</v>
      </c>
      <c r="L46" s="429">
        <v>7.5772113161999997</v>
      </c>
      <c r="M46" s="429">
        <v>7.3810858010000002</v>
      </c>
      <c r="N46" s="429">
        <v>7.4567666406999997</v>
      </c>
      <c r="O46" s="429">
        <v>7.4571500224999996</v>
      </c>
      <c r="P46" s="429">
        <v>7.4547185177999999</v>
      </c>
      <c r="Q46" s="429">
        <v>7.3798671514</v>
      </c>
      <c r="R46" s="429">
        <v>7.4196507683000004</v>
      </c>
      <c r="S46" s="429">
        <v>7.4529019063000002</v>
      </c>
      <c r="T46" s="429">
        <v>8.6129269997000009</v>
      </c>
      <c r="U46" s="429">
        <v>8.5138368460000002</v>
      </c>
      <c r="V46" s="429">
        <v>8.6230633931000007</v>
      </c>
      <c r="W46" s="429">
        <v>8.3072812784999996</v>
      </c>
      <c r="X46" s="429">
        <v>7.4004393978999996</v>
      </c>
      <c r="Y46" s="429">
        <v>7.2776281762000004</v>
      </c>
      <c r="Z46" s="429">
        <v>7.1608621119000002</v>
      </c>
      <c r="AA46" s="429">
        <v>7.5398935289000004</v>
      </c>
      <c r="AB46" s="429">
        <v>7.2452405125999997</v>
      </c>
      <c r="AC46" s="429">
        <v>7.3320750329999997</v>
      </c>
      <c r="AD46" s="429">
        <v>7.4122505316999998</v>
      </c>
      <c r="AE46" s="429">
        <v>7.4393271051000003</v>
      </c>
      <c r="AF46" s="429">
        <v>8.4415836833999993</v>
      </c>
      <c r="AG46" s="429">
        <v>8.4719012927000001</v>
      </c>
      <c r="AH46" s="429">
        <v>8.3315385016000008</v>
      </c>
      <c r="AI46" s="429">
        <v>8.1946001138</v>
      </c>
      <c r="AJ46" s="429">
        <v>7.4584786432000003</v>
      </c>
      <c r="AK46" s="429">
        <v>7.2818894255000002</v>
      </c>
      <c r="AL46" s="429">
        <v>7.3050101177000002</v>
      </c>
      <c r="AM46" s="429">
        <v>7.5696091713999998</v>
      </c>
      <c r="AN46" s="429">
        <v>7.6631869624000002</v>
      </c>
      <c r="AO46" s="429">
        <v>7.4735306076999999</v>
      </c>
      <c r="AP46" s="429">
        <v>7.3501893457999996</v>
      </c>
      <c r="AQ46" s="429">
        <v>7.8150832033000004</v>
      </c>
      <c r="AR46" s="429">
        <v>8.7218772690000002</v>
      </c>
      <c r="AS46" s="429">
        <v>8.9517688808999996</v>
      </c>
      <c r="AT46" s="429">
        <v>8.7333842215999997</v>
      </c>
      <c r="AU46" s="429">
        <v>8.8092071417</v>
      </c>
      <c r="AV46" s="429">
        <v>7.6826441896000004</v>
      </c>
      <c r="AW46" s="429">
        <v>7.6483862949999999</v>
      </c>
      <c r="AX46" s="429">
        <v>7.5496253865999998</v>
      </c>
      <c r="AY46" s="429">
        <v>8.3202191602000006</v>
      </c>
      <c r="AZ46" s="872">
        <v>7.68</v>
      </c>
      <c r="BA46" s="872">
        <v>7.73</v>
      </c>
      <c r="BB46" s="872">
        <v>7.4461409999999999</v>
      </c>
      <c r="BC46" s="872">
        <v>7.9267110000000001</v>
      </c>
      <c r="BD46" s="352">
        <v>8.814508</v>
      </c>
      <c r="BE46" s="352">
        <v>8.9385429999999992</v>
      </c>
      <c r="BF46" s="352">
        <v>8.836176</v>
      </c>
      <c r="BG46" s="352">
        <v>8.9441710000000008</v>
      </c>
      <c r="BH46" s="352">
        <v>7.723725</v>
      </c>
      <c r="BI46" s="352">
        <v>7.6930909999999999</v>
      </c>
      <c r="BJ46" s="352">
        <v>7.6457670000000002</v>
      </c>
      <c r="BK46" s="352">
        <v>8.2062620000000006</v>
      </c>
      <c r="BL46" s="352">
        <v>7.9275200000000003</v>
      </c>
      <c r="BM46" s="352">
        <v>8.0074050000000003</v>
      </c>
      <c r="BN46" s="352">
        <v>7.6975899999999999</v>
      </c>
      <c r="BO46" s="352">
        <v>8.0632140000000003</v>
      </c>
      <c r="BP46" s="352">
        <v>8.9287390000000002</v>
      </c>
      <c r="BQ46" s="352">
        <v>9.0573829999999997</v>
      </c>
      <c r="BR46" s="352">
        <v>8.9614429999999992</v>
      </c>
      <c r="BS46" s="352">
        <v>9.0621690000000008</v>
      </c>
      <c r="BT46" s="352">
        <v>7.8154459999999997</v>
      </c>
      <c r="BU46" s="352">
        <v>7.8045809999999998</v>
      </c>
      <c r="BV46" s="352">
        <v>7.7760889999999998</v>
      </c>
    </row>
    <row r="47" spans="1:74" ht="11.1" customHeight="1" x14ac:dyDescent="0.2">
      <c r="A47" s="58" t="s">
        <v>346</v>
      </c>
      <c r="B47" s="739" t="s">
        <v>1005</v>
      </c>
      <c r="C47" s="429">
        <v>6.4826409815000003</v>
      </c>
      <c r="D47" s="429">
        <v>6.4598519705999999</v>
      </c>
      <c r="E47" s="429">
        <v>6.7764387645999999</v>
      </c>
      <c r="F47" s="429">
        <v>7.0373198672999999</v>
      </c>
      <c r="G47" s="429">
        <v>7.6839572647000001</v>
      </c>
      <c r="H47" s="429">
        <v>8.9371481737000007</v>
      </c>
      <c r="I47" s="429">
        <v>8.8777604150999991</v>
      </c>
      <c r="J47" s="429">
        <v>9.0875493835000007</v>
      </c>
      <c r="K47" s="429">
        <v>8.4838947354999998</v>
      </c>
      <c r="L47" s="429">
        <v>7.7145927936999996</v>
      </c>
      <c r="M47" s="429">
        <v>7.5433864682999996</v>
      </c>
      <c r="N47" s="429">
        <v>8.1532663414000002</v>
      </c>
      <c r="O47" s="429">
        <v>7.9072527124</v>
      </c>
      <c r="P47" s="429">
        <v>7.6350554262000001</v>
      </c>
      <c r="Q47" s="429">
        <v>7.2764454558000002</v>
      </c>
      <c r="R47" s="429">
        <v>7.2276741351</v>
      </c>
      <c r="S47" s="429">
        <v>7.2000662018000003</v>
      </c>
      <c r="T47" s="429">
        <v>7.4173951416000001</v>
      </c>
      <c r="U47" s="429">
        <v>8.0818904914999994</v>
      </c>
      <c r="V47" s="429">
        <v>8.0454649297999996</v>
      </c>
      <c r="W47" s="429">
        <v>7.8115812545000001</v>
      </c>
      <c r="X47" s="429">
        <v>7.4557354511999998</v>
      </c>
      <c r="Y47" s="429">
        <v>7.4339230423</v>
      </c>
      <c r="Z47" s="429">
        <v>7.4753378900999996</v>
      </c>
      <c r="AA47" s="429">
        <v>7.9364200046000004</v>
      </c>
      <c r="AB47" s="429">
        <v>7.4815475824000002</v>
      </c>
      <c r="AC47" s="429">
        <v>7.3200861243000004</v>
      </c>
      <c r="AD47" s="429">
        <v>7.3722926606000003</v>
      </c>
      <c r="AE47" s="429">
        <v>7.4016231204</v>
      </c>
      <c r="AF47" s="429">
        <v>8.1163993357000006</v>
      </c>
      <c r="AG47" s="429">
        <v>8.2701352862000004</v>
      </c>
      <c r="AH47" s="429">
        <v>8.3945288388999995</v>
      </c>
      <c r="AI47" s="429">
        <v>7.8569260783999999</v>
      </c>
      <c r="AJ47" s="429">
        <v>7.6951959208999998</v>
      </c>
      <c r="AK47" s="429">
        <v>7.4547843586000004</v>
      </c>
      <c r="AL47" s="429">
        <v>7.6626897644999996</v>
      </c>
      <c r="AM47" s="429">
        <v>8.4727260026</v>
      </c>
      <c r="AN47" s="429">
        <v>7.7927028855999998</v>
      </c>
      <c r="AO47" s="429">
        <v>7.8082323958000002</v>
      </c>
      <c r="AP47" s="429">
        <v>7.8395737075999996</v>
      </c>
      <c r="AQ47" s="429">
        <v>7.7485426147999998</v>
      </c>
      <c r="AR47" s="429">
        <v>8.6143832584000002</v>
      </c>
      <c r="AS47" s="429">
        <v>9.1377505198000009</v>
      </c>
      <c r="AT47" s="429">
        <v>8.2266842328000003</v>
      </c>
      <c r="AU47" s="429">
        <v>8.1105642822000004</v>
      </c>
      <c r="AV47" s="429">
        <v>7.9549910937000003</v>
      </c>
      <c r="AW47" s="429">
        <v>7.9166425465000003</v>
      </c>
      <c r="AX47" s="429">
        <v>8.2518185469999992</v>
      </c>
      <c r="AY47" s="429">
        <v>9.2276085161000001</v>
      </c>
      <c r="AZ47" s="872">
        <v>8.89</v>
      </c>
      <c r="BA47" s="872">
        <v>8</v>
      </c>
      <c r="BB47" s="872">
        <v>7.9160500000000003</v>
      </c>
      <c r="BC47" s="872">
        <v>7.7269209999999999</v>
      </c>
      <c r="BD47" s="352">
        <v>8.5917899999999996</v>
      </c>
      <c r="BE47" s="352">
        <v>8.881259</v>
      </c>
      <c r="BF47" s="352">
        <v>8.3511480000000002</v>
      </c>
      <c r="BG47" s="352">
        <v>8.2254480000000001</v>
      </c>
      <c r="BH47" s="352">
        <v>7.8868289999999996</v>
      </c>
      <c r="BI47" s="352">
        <v>7.7755910000000004</v>
      </c>
      <c r="BJ47" s="352">
        <v>8.2482199999999999</v>
      </c>
      <c r="BK47" s="352">
        <v>8.5098339999999997</v>
      </c>
      <c r="BL47" s="352">
        <v>8.7698509999999992</v>
      </c>
      <c r="BM47" s="352">
        <v>8.0078279999999999</v>
      </c>
      <c r="BN47" s="352">
        <v>7.8551770000000003</v>
      </c>
      <c r="BO47" s="352">
        <v>7.7465380000000001</v>
      </c>
      <c r="BP47" s="352">
        <v>8.6374899999999997</v>
      </c>
      <c r="BQ47" s="352">
        <v>8.9317379999999993</v>
      </c>
      <c r="BR47" s="352">
        <v>8.4034639999999996</v>
      </c>
      <c r="BS47" s="352">
        <v>8.2544959999999996</v>
      </c>
      <c r="BT47" s="352">
        <v>7.9211520000000002</v>
      </c>
      <c r="BU47" s="352">
        <v>7.823969</v>
      </c>
      <c r="BV47" s="352">
        <v>8.2746829999999996</v>
      </c>
    </row>
    <row r="48" spans="1:74" ht="11.1" customHeight="1" x14ac:dyDescent="0.2">
      <c r="A48" s="58" t="s">
        <v>347</v>
      </c>
      <c r="B48" s="739" t="s">
        <v>1006</v>
      </c>
      <c r="C48" s="429">
        <v>6.4334290622000001</v>
      </c>
      <c r="D48" s="429">
        <v>6.0574071904000002</v>
      </c>
      <c r="E48" s="429">
        <v>5.9705374535000004</v>
      </c>
      <c r="F48" s="429">
        <v>6.6269019350000002</v>
      </c>
      <c r="G48" s="429">
        <v>6.9878694500999998</v>
      </c>
      <c r="H48" s="429">
        <v>7.7764275499000002</v>
      </c>
      <c r="I48" s="429">
        <v>8.0308405934000007</v>
      </c>
      <c r="J48" s="429">
        <v>8.5870602300000005</v>
      </c>
      <c r="K48" s="429">
        <v>7.8234963236999997</v>
      </c>
      <c r="L48" s="429">
        <v>7.1991602264000001</v>
      </c>
      <c r="M48" s="429">
        <v>7.4240153320999998</v>
      </c>
      <c r="N48" s="429">
        <v>7.3124088721999998</v>
      </c>
      <c r="O48" s="429">
        <v>6.9751485402000002</v>
      </c>
      <c r="P48" s="429">
        <v>7.1069914132000003</v>
      </c>
      <c r="Q48" s="429">
        <v>6.5590347520999996</v>
      </c>
      <c r="R48" s="429">
        <v>6.2925949116000002</v>
      </c>
      <c r="S48" s="429">
        <v>6.6190525795999999</v>
      </c>
      <c r="T48" s="429">
        <v>6.7802768365999997</v>
      </c>
      <c r="U48" s="429">
        <v>6.8915270835999998</v>
      </c>
      <c r="V48" s="429">
        <v>6.9007625248000002</v>
      </c>
      <c r="W48" s="429">
        <v>6.6186914106000003</v>
      </c>
      <c r="X48" s="429">
        <v>6.7011190679999997</v>
      </c>
      <c r="Y48" s="429">
        <v>6.6991516456999998</v>
      </c>
      <c r="Z48" s="429">
        <v>6.5096347623000002</v>
      </c>
      <c r="AA48" s="429">
        <v>6.8574877739</v>
      </c>
      <c r="AB48" s="429">
        <v>6.4293899307000002</v>
      </c>
      <c r="AC48" s="429">
        <v>6.7404170143000002</v>
      </c>
      <c r="AD48" s="429">
        <v>6.6972959600999999</v>
      </c>
      <c r="AE48" s="429">
        <v>6.4150410350999998</v>
      </c>
      <c r="AF48" s="429">
        <v>6.8083037300999996</v>
      </c>
      <c r="AG48" s="429">
        <v>6.8203185450000001</v>
      </c>
      <c r="AH48" s="429">
        <v>6.8045506118999999</v>
      </c>
      <c r="AI48" s="429">
        <v>6.6902416670999996</v>
      </c>
      <c r="AJ48" s="429">
        <v>6.7529027271000004</v>
      </c>
      <c r="AK48" s="429">
        <v>6.6984536587000001</v>
      </c>
      <c r="AL48" s="429">
        <v>6.9471556750000003</v>
      </c>
      <c r="AM48" s="429">
        <v>7.0482611684999998</v>
      </c>
      <c r="AN48" s="429">
        <v>7.0644682509000001</v>
      </c>
      <c r="AO48" s="429">
        <v>7.1320685160000004</v>
      </c>
      <c r="AP48" s="429">
        <v>7.2762105591999999</v>
      </c>
      <c r="AQ48" s="429">
        <v>7.1184300345000002</v>
      </c>
      <c r="AR48" s="429">
        <v>7.5699022239999998</v>
      </c>
      <c r="AS48" s="429">
        <v>7.6052322197000004</v>
      </c>
      <c r="AT48" s="429">
        <v>7.3756953662000004</v>
      </c>
      <c r="AU48" s="429">
        <v>7.2083196150999997</v>
      </c>
      <c r="AV48" s="429">
        <v>6.9861506222000003</v>
      </c>
      <c r="AW48" s="429">
        <v>7.0896831167999999</v>
      </c>
      <c r="AX48" s="429">
        <v>7.1365564585000003</v>
      </c>
      <c r="AY48" s="429">
        <v>7.7670010758999997</v>
      </c>
      <c r="AZ48" s="872">
        <v>7.37</v>
      </c>
      <c r="BA48" s="872">
        <v>7.41</v>
      </c>
      <c r="BB48" s="872">
        <v>7.4759130000000003</v>
      </c>
      <c r="BC48" s="872">
        <v>7.20451</v>
      </c>
      <c r="BD48" s="352">
        <v>7.6787169999999998</v>
      </c>
      <c r="BE48" s="352">
        <v>7.56473</v>
      </c>
      <c r="BF48" s="352">
        <v>7.5778829999999999</v>
      </c>
      <c r="BG48" s="352">
        <v>7.372986</v>
      </c>
      <c r="BH48" s="352">
        <v>7.0304349999999998</v>
      </c>
      <c r="BI48" s="352">
        <v>7.1142019999999997</v>
      </c>
      <c r="BJ48" s="352">
        <v>7.2602589999999996</v>
      </c>
      <c r="BK48" s="352">
        <v>7.3868660000000004</v>
      </c>
      <c r="BL48" s="352">
        <v>7.4177369999999998</v>
      </c>
      <c r="BM48" s="352">
        <v>7.5123689999999996</v>
      </c>
      <c r="BN48" s="352">
        <v>7.5268199999999998</v>
      </c>
      <c r="BO48" s="352">
        <v>7.351693</v>
      </c>
      <c r="BP48" s="352">
        <v>7.782489</v>
      </c>
      <c r="BQ48" s="352">
        <v>7.6771919999999998</v>
      </c>
      <c r="BR48" s="352">
        <v>7.6924469999999996</v>
      </c>
      <c r="BS48" s="352">
        <v>7.4540110000000004</v>
      </c>
      <c r="BT48" s="352">
        <v>7.1070979999999997</v>
      </c>
      <c r="BU48" s="352">
        <v>7.1987120000000004</v>
      </c>
      <c r="BV48" s="352">
        <v>7.3349279999999997</v>
      </c>
    </row>
    <row r="49" spans="1:74" ht="11.1" customHeight="1" x14ac:dyDescent="0.2">
      <c r="A49" s="58" t="s">
        <v>348</v>
      </c>
      <c r="B49" s="739" t="s">
        <v>1007</v>
      </c>
      <c r="C49" s="429">
        <v>5.9521204727999999</v>
      </c>
      <c r="D49" s="429">
        <v>6.0527928467000001</v>
      </c>
      <c r="E49" s="429">
        <v>6.2638458658999996</v>
      </c>
      <c r="F49" s="429">
        <v>6.6060261669999996</v>
      </c>
      <c r="G49" s="429">
        <v>7.5515022987</v>
      </c>
      <c r="H49" s="429">
        <v>7.5164522445999999</v>
      </c>
      <c r="I49" s="429">
        <v>8.6176112499999995</v>
      </c>
      <c r="J49" s="429">
        <v>8.0096406492999996</v>
      </c>
      <c r="K49" s="429">
        <v>7.7668885367999998</v>
      </c>
      <c r="L49" s="429">
        <v>7.3270076301999998</v>
      </c>
      <c r="M49" s="429">
        <v>7.1419396679</v>
      </c>
      <c r="N49" s="429">
        <v>7.2893665729999997</v>
      </c>
      <c r="O49" s="429">
        <v>6.6181676343999998</v>
      </c>
      <c r="P49" s="429">
        <v>6.5289601033000002</v>
      </c>
      <c r="Q49" s="429">
        <v>6.2273772816999999</v>
      </c>
      <c r="R49" s="429">
        <v>5.6263214485999997</v>
      </c>
      <c r="S49" s="429">
        <v>5.8256836681999999</v>
      </c>
      <c r="T49" s="429">
        <v>6.4022329821000001</v>
      </c>
      <c r="U49" s="429">
        <v>6.4564773698</v>
      </c>
      <c r="V49" s="429">
        <v>8.2663762521000006</v>
      </c>
      <c r="W49" s="429">
        <v>7.1686817313000004</v>
      </c>
      <c r="X49" s="429">
        <v>6.3832824726000004</v>
      </c>
      <c r="Y49" s="429">
        <v>6.0511666583999997</v>
      </c>
      <c r="Z49" s="429">
        <v>5.7985992689000003</v>
      </c>
      <c r="AA49" s="429">
        <v>6.2529555041</v>
      </c>
      <c r="AB49" s="429">
        <v>5.8316374071999997</v>
      </c>
      <c r="AC49" s="429">
        <v>5.7951971903999997</v>
      </c>
      <c r="AD49" s="429">
        <v>5.9434563446000004</v>
      </c>
      <c r="AE49" s="429">
        <v>6.0106498726000002</v>
      </c>
      <c r="AF49" s="429">
        <v>6.2000664607999996</v>
      </c>
      <c r="AG49" s="429">
        <v>6.2272965528000004</v>
      </c>
      <c r="AH49" s="429">
        <v>6.3414959426999999</v>
      </c>
      <c r="AI49" s="429">
        <v>6.1204327851000002</v>
      </c>
      <c r="AJ49" s="429">
        <v>5.8982444715</v>
      </c>
      <c r="AK49" s="429">
        <v>5.907921172</v>
      </c>
      <c r="AL49" s="429">
        <v>6.0433924553000002</v>
      </c>
      <c r="AM49" s="429">
        <v>6.3262871464000003</v>
      </c>
      <c r="AN49" s="429">
        <v>6.0123690990999998</v>
      </c>
      <c r="AO49" s="429">
        <v>6.4153924837999998</v>
      </c>
      <c r="AP49" s="429">
        <v>6.4990527098999999</v>
      </c>
      <c r="AQ49" s="429">
        <v>6.5549876009999997</v>
      </c>
      <c r="AR49" s="429">
        <v>6.4313239277000003</v>
      </c>
      <c r="AS49" s="429">
        <v>6.7194348315000001</v>
      </c>
      <c r="AT49" s="429">
        <v>6.6154920469</v>
      </c>
      <c r="AU49" s="429">
        <v>6.6723773411999998</v>
      </c>
      <c r="AV49" s="429">
        <v>6.4678970313999997</v>
      </c>
      <c r="AW49" s="429">
        <v>6.4473193755000002</v>
      </c>
      <c r="AX49" s="429">
        <v>6.4690967444999998</v>
      </c>
      <c r="AY49" s="429">
        <v>7.0345924466999996</v>
      </c>
      <c r="AZ49" s="872">
        <v>6.89</v>
      </c>
      <c r="BA49" s="872">
        <v>6.4</v>
      </c>
      <c r="BB49" s="872">
        <v>6.5215259999999997</v>
      </c>
      <c r="BC49" s="872">
        <v>6.3591730000000002</v>
      </c>
      <c r="BD49" s="352">
        <v>6.2193750000000003</v>
      </c>
      <c r="BE49" s="352">
        <v>6.4739000000000004</v>
      </c>
      <c r="BF49" s="352">
        <v>6.3414619999999999</v>
      </c>
      <c r="BG49" s="352">
        <v>6.6500050000000002</v>
      </c>
      <c r="BH49" s="352">
        <v>6.3757320000000002</v>
      </c>
      <c r="BI49" s="352">
        <v>6.3779009999999996</v>
      </c>
      <c r="BJ49" s="352">
        <v>6.5997570000000003</v>
      </c>
      <c r="BK49" s="352">
        <v>6.6649760000000002</v>
      </c>
      <c r="BL49" s="352">
        <v>7.3320809999999996</v>
      </c>
      <c r="BM49" s="352">
        <v>6.6149649999999998</v>
      </c>
      <c r="BN49" s="352">
        <v>6.3045619999999998</v>
      </c>
      <c r="BO49" s="352">
        <v>6.0676399999999999</v>
      </c>
      <c r="BP49" s="352">
        <v>6.107253</v>
      </c>
      <c r="BQ49" s="352">
        <v>6.2775790000000002</v>
      </c>
      <c r="BR49" s="352">
        <v>6.1529699999999998</v>
      </c>
      <c r="BS49" s="352">
        <v>6.391051</v>
      </c>
      <c r="BT49" s="352">
        <v>6.1440440000000001</v>
      </c>
      <c r="BU49" s="352">
        <v>6.1664519999999996</v>
      </c>
      <c r="BV49" s="352">
        <v>6.42685</v>
      </c>
    </row>
    <row r="50" spans="1:74" ht="11.1" customHeight="1" x14ac:dyDescent="0.2">
      <c r="A50" s="58" t="s">
        <v>349</v>
      </c>
      <c r="B50" s="739" t="s">
        <v>1008</v>
      </c>
      <c r="C50" s="429">
        <v>6.4751116883000002</v>
      </c>
      <c r="D50" s="429">
        <v>6.5611300379999999</v>
      </c>
      <c r="E50" s="429">
        <v>6.6008459177000001</v>
      </c>
      <c r="F50" s="429">
        <v>6.9490500014999999</v>
      </c>
      <c r="G50" s="429">
        <v>7.0815223437999997</v>
      </c>
      <c r="H50" s="429">
        <v>7.6462824157</v>
      </c>
      <c r="I50" s="429">
        <v>8.1058411166000006</v>
      </c>
      <c r="J50" s="429">
        <v>8.5497605766000007</v>
      </c>
      <c r="K50" s="429">
        <v>8.6886644089999994</v>
      </c>
      <c r="L50" s="429">
        <v>7.5300955960999998</v>
      </c>
      <c r="M50" s="429">
        <v>7.4288249898999998</v>
      </c>
      <c r="N50" s="429">
        <v>8.575188313</v>
      </c>
      <c r="O50" s="429">
        <v>8.0516073247000008</v>
      </c>
      <c r="P50" s="429">
        <v>7.4506369221000002</v>
      </c>
      <c r="Q50" s="429">
        <v>7.4600389363000001</v>
      </c>
      <c r="R50" s="429">
        <v>7.4975533570000001</v>
      </c>
      <c r="S50" s="429">
        <v>7.2634405704000002</v>
      </c>
      <c r="T50" s="429">
        <v>8.2254742825000005</v>
      </c>
      <c r="U50" s="429">
        <v>8.5323755134999999</v>
      </c>
      <c r="V50" s="429">
        <v>8.6848988209000009</v>
      </c>
      <c r="W50" s="429">
        <v>8.3297154278000001</v>
      </c>
      <c r="X50" s="429">
        <v>7.5287930095000002</v>
      </c>
      <c r="Y50" s="429">
        <v>7.5366580814999997</v>
      </c>
      <c r="Z50" s="429">
        <v>7.1551280954000003</v>
      </c>
      <c r="AA50" s="429">
        <v>7.8086368511000002</v>
      </c>
      <c r="AB50" s="429">
        <v>7.4795393158000003</v>
      </c>
      <c r="AC50" s="429">
        <v>7.1982344750999996</v>
      </c>
      <c r="AD50" s="429">
        <v>7.2281097276999997</v>
      </c>
      <c r="AE50" s="429">
        <v>7.3650401100999998</v>
      </c>
      <c r="AF50" s="429">
        <v>8.3446010159000004</v>
      </c>
      <c r="AG50" s="429">
        <v>8.3594791449999999</v>
      </c>
      <c r="AH50" s="429">
        <v>8.411078152</v>
      </c>
      <c r="AI50" s="429">
        <v>8.1774312197000008</v>
      </c>
      <c r="AJ50" s="429">
        <v>7.3526141863000003</v>
      </c>
      <c r="AK50" s="429">
        <v>7.1511433616</v>
      </c>
      <c r="AL50" s="429">
        <v>7.1991857894000004</v>
      </c>
      <c r="AM50" s="429">
        <v>7.2873267845000003</v>
      </c>
      <c r="AN50" s="429">
        <v>7.4428274405000003</v>
      </c>
      <c r="AO50" s="429">
        <v>7.6175230008000003</v>
      </c>
      <c r="AP50" s="429">
        <v>7.7969630476000003</v>
      </c>
      <c r="AQ50" s="429">
        <v>7.7066726291999998</v>
      </c>
      <c r="AR50" s="429">
        <v>8.5689811888000005</v>
      </c>
      <c r="AS50" s="429">
        <v>8.5748636588</v>
      </c>
      <c r="AT50" s="429">
        <v>8.6764999788000008</v>
      </c>
      <c r="AU50" s="429">
        <v>8.5212824700999992</v>
      </c>
      <c r="AV50" s="429">
        <v>7.5551149642000004</v>
      </c>
      <c r="AW50" s="429">
        <v>7.5383329250999997</v>
      </c>
      <c r="AX50" s="429">
        <v>7.2132177123999996</v>
      </c>
      <c r="AY50" s="429">
        <v>7.6203642743</v>
      </c>
      <c r="AZ50" s="872">
        <v>7.59</v>
      </c>
      <c r="BA50" s="872">
        <v>7.64</v>
      </c>
      <c r="BB50" s="872">
        <v>7.5850049999999998</v>
      </c>
      <c r="BC50" s="872">
        <v>7.4883680000000004</v>
      </c>
      <c r="BD50" s="352">
        <v>8.5687440000000006</v>
      </c>
      <c r="BE50" s="352">
        <v>8.6022529999999993</v>
      </c>
      <c r="BF50" s="352">
        <v>8.6849609999999995</v>
      </c>
      <c r="BG50" s="352">
        <v>8.5106439999999992</v>
      </c>
      <c r="BH50" s="352">
        <v>7.6164870000000002</v>
      </c>
      <c r="BI50" s="352">
        <v>7.5385410000000004</v>
      </c>
      <c r="BJ50" s="352">
        <v>7.2919999999999998</v>
      </c>
      <c r="BK50" s="352">
        <v>7.757752</v>
      </c>
      <c r="BL50" s="352">
        <v>7.7557229999999997</v>
      </c>
      <c r="BM50" s="352">
        <v>7.8877759999999997</v>
      </c>
      <c r="BN50" s="352">
        <v>8.0976560000000006</v>
      </c>
      <c r="BO50" s="352">
        <v>7.91411</v>
      </c>
      <c r="BP50" s="352">
        <v>8.6714950000000002</v>
      </c>
      <c r="BQ50" s="352">
        <v>8.7327399999999997</v>
      </c>
      <c r="BR50" s="352">
        <v>8.8071190000000001</v>
      </c>
      <c r="BS50" s="352">
        <v>8.6322729999999996</v>
      </c>
      <c r="BT50" s="352">
        <v>7.6979790000000001</v>
      </c>
      <c r="BU50" s="352">
        <v>7.6264219999999998</v>
      </c>
      <c r="BV50" s="352">
        <v>7.3892850000000001</v>
      </c>
    </row>
    <row r="51" spans="1:74" s="539" customFormat="1" ht="11.1" customHeight="1" x14ac:dyDescent="0.2">
      <c r="A51" s="108" t="s">
        <v>350</v>
      </c>
      <c r="B51" s="741" t="s">
        <v>1011</v>
      </c>
      <c r="C51" s="431">
        <v>9.7656399244000003</v>
      </c>
      <c r="D51" s="431">
        <v>10.159812126</v>
      </c>
      <c r="E51" s="431">
        <v>10.858365727000001</v>
      </c>
      <c r="F51" s="431">
        <v>11.160845533</v>
      </c>
      <c r="G51" s="431">
        <v>11.672558184</v>
      </c>
      <c r="H51" s="431">
        <v>12.593171904</v>
      </c>
      <c r="I51" s="431">
        <v>13.7817401</v>
      </c>
      <c r="J51" s="431">
        <v>13.942163294</v>
      </c>
      <c r="K51" s="431">
        <v>14.069939803</v>
      </c>
      <c r="L51" s="431">
        <v>13.299305448</v>
      </c>
      <c r="M51" s="431">
        <v>11.722324325000001</v>
      </c>
      <c r="N51" s="431">
        <v>12.371943885</v>
      </c>
      <c r="O51" s="431">
        <v>12.068874031</v>
      </c>
      <c r="P51" s="431">
        <v>11.671845427999999</v>
      </c>
      <c r="Q51" s="431">
        <v>12.198131534</v>
      </c>
      <c r="R51" s="431">
        <v>11.734918455000001</v>
      </c>
      <c r="S51" s="431">
        <v>12.635522259</v>
      </c>
      <c r="T51" s="431">
        <v>13.589027700000001</v>
      </c>
      <c r="U51" s="431">
        <v>14.723194606</v>
      </c>
      <c r="V51" s="431">
        <v>15.582561696999999</v>
      </c>
      <c r="W51" s="431">
        <v>14.858130428999999</v>
      </c>
      <c r="X51" s="431">
        <v>14.549808603000001</v>
      </c>
      <c r="Y51" s="431">
        <v>13.077131165999999</v>
      </c>
      <c r="Z51" s="431">
        <v>12.617541348</v>
      </c>
      <c r="AA51" s="431">
        <v>13.193732482</v>
      </c>
      <c r="AB51" s="431">
        <v>13.271094822</v>
      </c>
      <c r="AC51" s="431">
        <v>13.398209129</v>
      </c>
      <c r="AD51" s="431">
        <v>13.690301196</v>
      </c>
      <c r="AE51" s="431">
        <v>14.907109908000001</v>
      </c>
      <c r="AF51" s="431">
        <v>16.055056403999998</v>
      </c>
      <c r="AG51" s="431">
        <v>18.265433943000001</v>
      </c>
      <c r="AH51" s="431">
        <v>17.517530417</v>
      </c>
      <c r="AI51" s="431">
        <v>17.154925122000002</v>
      </c>
      <c r="AJ51" s="431">
        <v>16.617610756000001</v>
      </c>
      <c r="AK51" s="431">
        <v>14.454376622</v>
      </c>
      <c r="AL51" s="431">
        <v>13.951668656000001</v>
      </c>
      <c r="AM51" s="431">
        <v>13.51145483</v>
      </c>
      <c r="AN51" s="431">
        <v>13.601043734999999</v>
      </c>
      <c r="AO51" s="431">
        <v>13.809997982000001</v>
      </c>
      <c r="AP51" s="431">
        <v>12.841759045</v>
      </c>
      <c r="AQ51" s="431">
        <v>14.532526718</v>
      </c>
      <c r="AR51" s="431">
        <v>15.947551149000001</v>
      </c>
      <c r="AS51" s="431">
        <v>17.749634124</v>
      </c>
      <c r="AT51" s="431">
        <v>17.254661857999999</v>
      </c>
      <c r="AU51" s="431">
        <v>18.016271804999999</v>
      </c>
      <c r="AV51" s="431">
        <v>16.252049378999999</v>
      </c>
      <c r="AW51" s="431">
        <v>13.730943815</v>
      </c>
      <c r="AX51" s="431">
        <v>14.052809738000001</v>
      </c>
      <c r="AY51" s="431">
        <v>13.409397295</v>
      </c>
      <c r="AZ51" s="886">
        <v>13.46</v>
      </c>
      <c r="BA51" s="886">
        <v>14.14</v>
      </c>
      <c r="BB51" s="886">
        <v>12.958920000000001</v>
      </c>
      <c r="BC51" s="886">
        <v>14.69659</v>
      </c>
      <c r="BD51" s="378">
        <v>16.44436</v>
      </c>
      <c r="BE51" s="378">
        <v>18.384679999999999</v>
      </c>
      <c r="BF51" s="378">
        <v>17.87481</v>
      </c>
      <c r="BG51" s="378">
        <v>18.66976</v>
      </c>
      <c r="BH51" s="378">
        <v>16.92407</v>
      </c>
      <c r="BI51" s="378">
        <v>14.23035</v>
      </c>
      <c r="BJ51" s="378">
        <v>14.62914</v>
      </c>
      <c r="BK51" s="378">
        <v>14.02586</v>
      </c>
      <c r="BL51" s="378">
        <v>14.11096</v>
      </c>
      <c r="BM51" s="378">
        <v>14.91156</v>
      </c>
      <c r="BN51" s="378">
        <v>13.939209999999999</v>
      </c>
      <c r="BO51" s="378">
        <v>15.760070000000001</v>
      </c>
      <c r="BP51" s="378">
        <v>17.185600000000001</v>
      </c>
      <c r="BQ51" s="378">
        <v>19.22916</v>
      </c>
      <c r="BR51" s="378">
        <v>18.673749999999998</v>
      </c>
      <c r="BS51" s="378">
        <v>19.505610000000001</v>
      </c>
      <c r="BT51" s="378">
        <v>17.646850000000001</v>
      </c>
      <c r="BU51" s="378">
        <v>14.846080000000001</v>
      </c>
      <c r="BV51" s="378">
        <v>15.27796</v>
      </c>
    </row>
    <row r="52" spans="1:74" s="336" customFormat="1" ht="12" customHeight="1" x14ac:dyDescent="0.2">
      <c r="A52" s="335"/>
      <c r="B52" s="1054" t="s">
        <v>1421</v>
      </c>
      <c r="C52" s="1054"/>
      <c r="D52" s="1054"/>
      <c r="E52" s="1054"/>
      <c r="F52" s="1054"/>
      <c r="G52" s="1054"/>
      <c r="H52" s="1054"/>
      <c r="I52" s="1054"/>
      <c r="J52" s="1054"/>
      <c r="K52" s="1054"/>
      <c r="L52" s="1054"/>
      <c r="M52" s="1054"/>
      <c r="N52" s="1054"/>
      <c r="O52" s="1054"/>
      <c r="P52" s="1054"/>
      <c r="Q52" s="1054"/>
      <c r="R52" s="778"/>
      <c r="AY52" s="339"/>
      <c r="AZ52" s="339"/>
      <c r="BA52" s="339"/>
      <c r="BB52" s="339"/>
      <c r="BC52" s="339"/>
      <c r="BD52" s="339"/>
      <c r="BE52" s="339"/>
      <c r="BF52" s="339"/>
      <c r="BG52" s="339"/>
      <c r="BH52" s="339"/>
      <c r="BI52" s="339"/>
    </row>
    <row r="53" spans="1:74" s="186" customFormat="1" x14ac:dyDescent="0.2">
      <c r="A53" s="185"/>
      <c r="B53" s="773" t="s">
        <v>808</v>
      </c>
      <c r="C53" s="773"/>
      <c r="D53" s="773"/>
      <c r="E53" s="773"/>
      <c r="F53" s="773"/>
      <c r="G53" s="773"/>
      <c r="H53" s="774"/>
      <c r="I53" s="773"/>
      <c r="J53" s="773"/>
      <c r="K53" s="773"/>
      <c r="L53" s="773"/>
      <c r="M53" s="773"/>
      <c r="N53" s="773"/>
      <c r="O53" s="773"/>
      <c r="P53" s="773"/>
      <c r="Q53" s="773"/>
      <c r="R53" s="775"/>
      <c r="AY53" s="832"/>
      <c r="AZ53" s="832"/>
      <c r="BA53" s="832"/>
      <c r="BB53" s="832"/>
      <c r="BC53" s="832"/>
      <c r="BD53" s="676"/>
      <c r="BE53" s="676"/>
      <c r="BF53" s="676"/>
      <c r="BG53" s="832"/>
      <c r="BH53" s="832"/>
      <c r="BI53" s="832"/>
      <c r="BJ53" s="204"/>
    </row>
    <row r="54" spans="1:74" s="186" customFormat="1" ht="12.75" x14ac:dyDescent="0.2">
      <c r="A54" s="185"/>
      <c r="B54" s="960" t="str">
        <f>Dates!$G$2</f>
        <v>EIA completed modeling and analysis for this report on Thursday, June 4, 2026.</v>
      </c>
      <c r="C54" s="961"/>
      <c r="D54" s="961"/>
      <c r="E54" s="961"/>
      <c r="F54" s="961"/>
      <c r="G54" s="961"/>
      <c r="H54" s="961"/>
      <c r="I54" s="961"/>
      <c r="J54" s="961"/>
      <c r="K54" s="961"/>
      <c r="L54" s="961"/>
      <c r="M54" s="961"/>
      <c r="N54" s="961"/>
      <c r="O54" s="961"/>
      <c r="P54" s="961"/>
      <c r="Q54" s="961"/>
      <c r="R54" s="776"/>
      <c r="AY54" s="832"/>
      <c r="AZ54" s="832"/>
      <c r="BA54" s="832"/>
      <c r="BB54" s="832"/>
      <c r="BC54" s="832"/>
      <c r="BD54" s="676"/>
      <c r="BE54" s="676"/>
      <c r="BF54" s="676"/>
      <c r="BG54" s="832"/>
      <c r="BH54" s="832"/>
      <c r="BI54" s="832"/>
      <c r="BJ54" s="204"/>
    </row>
    <row r="55" spans="1:74" s="186" customFormat="1" ht="12.75" x14ac:dyDescent="0.2">
      <c r="A55" s="185"/>
      <c r="B55" s="996" t="s">
        <v>1402</v>
      </c>
      <c r="C55" s="963"/>
      <c r="D55" s="963"/>
      <c r="E55" s="963"/>
      <c r="F55" s="963"/>
      <c r="G55" s="963"/>
      <c r="H55" s="963"/>
      <c r="I55" s="963"/>
      <c r="J55" s="963"/>
      <c r="K55" s="963"/>
      <c r="L55" s="963"/>
      <c r="M55" s="963"/>
      <c r="N55" s="963"/>
      <c r="O55" s="963"/>
      <c r="P55" s="963"/>
      <c r="Q55" s="963"/>
      <c r="R55" s="778"/>
      <c r="AY55" s="832"/>
      <c r="AZ55" s="832"/>
      <c r="BA55" s="832"/>
      <c r="BB55" s="832"/>
      <c r="BC55" s="832"/>
      <c r="BD55" s="676"/>
      <c r="BE55" s="676"/>
      <c r="BF55" s="676"/>
      <c r="BG55" s="832"/>
      <c r="BH55" s="832"/>
      <c r="BI55" s="832"/>
      <c r="BJ55" s="204"/>
    </row>
    <row r="56" spans="1:74" s="186" customFormat="1" ht="23.1" customHeight="1" x14ac:dyDescent="0.2">
      <c r="A56" s="185"/>
      <c r="B56" s="1063" t="s">
        <v>1420</v>
      </c>
      <c r="C56" s="1062"/>
      <c r="D56" s="1062"/>
      <c r="E56" s="1062"/>
      <c r="F56" s="1062"/>
      <c r="G56" s="1062"/>
      <c r="H56" s="1062"/>
      <c r="I56" s="1062"/>
      <c r="J56" s="1062"/>
      <c r="K56" s="1062"/>
      <c r="L56" s="1062"/>
      <c r="M56" s="1062"/>
      <c r="N56" s="1062"/>
      <c r="O56" s="1062"/>
      <c r="P56" s="1062"/>
      <c r="Q56" s="1062"/>
      <c r="R56" s="778"/>
      <c r="AY56" s="832"/>
      <c r="AZ56" s="832"/>
      <c r="BA56" s="832"/>
      <c r="BB56" s="832"/>
      <c r="BC56" s="832"/>
      <c r="BD56" s="676"/>
      <c r="BE56" s="676"/>
      <c r="BF56" s="676"/>
      <c r="BG56" s="832"/>
      <c r="BH56" s="832"/>
      <c r="BI56" s="832"/>
      <c r="BJ56" s="204"/>
    </row>
    <row r="57" spans="1:74" s="186" customFormat="1" ht="10.5" customHeight="1" x14ac:dyDescent="0.2">
      <c r="A57" s="185"/>
      <c r="B57" s="962" t="s">
        <v>66</v>
      </c>
      <c r="C57" s="963"/>
      <c r="D57" s="963"/>
      <c r="E57" s="963"/>
      <c r="F57" s="963"/>
      <c r="G57" s="963"/>
      <c r="H57" s="963"/>
      <c r="I57" s="963"/>
      <c r="J57" s="963"/>
      <c r="K57" s="963"/>
      <c r="L57" s="963"/>
      <c r="M57" s="963"/>
      <c r="N57" s="963"/>
      <c r="O57" s="963"/>
      <c r="P57" s="963"/>
      <c r="Q57" s="963"/>
      <c r="R57" s="778"/>
      <c r="AY57" s="832"/>
      <c r="AZ57" s="832"/>
      <c r="BA57" s="832"/>
      <c r="BB57" s="832"/>
      <c r="BC57" s="832"/>
      <c r="BD57" s="676"/>
      <c r="BE57" s="676"/>
      <c r="BF57" s="676"/>
      <c r="BG57" s="832"/>
      <c r="BH57" s="832"/>
      <c r="BI57" s="832"/>
      <c r="BJ57" s="204"/>
    </row>
    <row r="58" spans="1:74" s="186" customFormat="1" ht="10.5" customHeight="1" x14ac:dyDescent="0.2">
      <c r="A58" s="185"/>
      <c r="B58" s="1063" t="s">
        <v>801</v>
      </c>
      <c r="C58" s="1063"/>
      <c r="D58" s="1063"/>
      <c r="E58" s="1063"/>
      <c r="F58" s="1063"/>
      <c r="G58" s="1063"/>
      <c r="H58" s="1063"/>
      <c r="I58" s="1063"/>
      <c r="J58" s="1063"/>
      <c r="K58" s="1063"/>
      <c r="L58" s="1063"/>
      <c r="M58" s="1063"/>
      <c r="N58" s="1063"/>
      <c r="O58" s="1063"/>
      <c r="P58" s="1063"/>
      <c r="Q58" s="1063"/>
      <c r="R58" s="778"/>
      <c r="AY58" s="832"/>
      <c r="AZ58" s="832"/>
      <c r="BA58" s="832"/>
      <c r="BB58" s="832"/>
      <c r="BC58" s="832"/>
      <c r="BD58" s="676"/>
      <c r="BE58" s="676"/>
      <c r="BF58" s="676"/>
      <c r="BG58" s="832"/>
      <c r="BH58" s="832"/>
      <c r="BI58" s="832"/>
      <c r="BJ58" s="204"/>
    </row>
    <row r="59" spans="1:74" s="186" customFormat="1" ht="12.6" customHeight="1" x14ac:dyDescent="0.2">
      <c r="A59" s="185"/>
      <c r="B59" s="988" t="s">
        <v>821</v>
      </c>
      <c r="C59" s="988"/>
      <c r="D59" s="988"/>
      <c r="E59" s="988"/>
      <c r="F59" s="988"/>
      <c r="G59" s="988"/>
      <c r="H59" s="988"/>
      <c r="I59" s="988"/>
      <c r="J59" s="988"/>
      <c r="K59" s="988"/>
      <c r="L59" s="988"/>
      <c r="M59" s="988"/>
      <c r="N59" s="988"/>
      <c r="O59" s="988"/>
      <c r="P59" s="988"/>
      <c r="Q59" s="988"/>
      <c r="R59" s="988"/>
      <c r="AY59" s="832"/>
      <c r="AZ59" s="832"/>
      <c r="BA59" s="832"/>
      <c r="BB59" s="832"/>
      <c r="BC59" s="832"/>
      <c r="BD59" s="676"/>
      <c r="BE59" s="676"/>
      <c r="BF59" s="676"/>
      <c r="BG59" s="832"/>
      <c r="BH59" s="832"/>
      <c r="BI59" s="832"/>
      <c r="BJ59" s="204"/>
    </row>
    <row r="60" spans="1:74" s="186" customFormat="1" ht="12.75" customHeight="1" x14ac:dyDescent="0.2">
      <c r="A60" s="185"/>
      <c r="B60" s="1063" t="s">
        <v>1600</v>
      </c>
      <c r="C60" s="992"/>
      <c r="D60" s="992"/>
      <c r="E60" s="992"/>
      <c r="F60" s="992"/>
      <c r="G60" s="992"/>
      <c r="H60" s="992"/>
      <c r="I60" s="992"/>
      <c r="J60" s="992"/>
      <c r="K60" s="992"/>
      <c r="L60" s="992"/>
      <c r="M60" s="992"/>
      <c r="N60" s="992"/>
      <c r="O60" s="992"/>
      <c r="P60" s="992"/>
      <c r="Q60" s="993"/>
      <c r="R60" s="778"/>
      <c r="AY60" s="832"/>
      <c r="AZ60" s="832"/>
      <c r="BA60" s="832"/>
      <c r="BB60" s="832"/>
      <c r="BC60" s="832"/>
      <c r="BD60" s="676"/>
      <c r="BE60" s="676"/>
      <c r="BF60" s="676"/>
      <c r="BG60" s="832"/>
      <c r="BH60" s="832"/>
      <c r="BI60" s="832"/>
      <c r="BJ60" s="204"/>
    </row>
    <row r="61" spans="1:74" s="186" customFormat="1" ht="14.25" x14ac:dyDescent="0.2">
      <c r="A61" s="185"/>
      <c r="B61" s="991" t="s">
        <v>799</v>
      </c>
      <c r="C61" s="993"/>
      <c r="D61" s="993"/>
      <c r="E61" s="993"/>
      <c r="F61" s="993"/>
      <c r="G61" s="993"/>
      <c r="H61" s="993"/>
      <c r="I61" s="993"/>
      <c r="J61" s="993"/>
      <c r="K61" s="993"/>
      <c r="L61" s="993"/>
      <c r="M61" s="993"/>
      <c r="N61" s="993"/>
      <c r="O61" s="993"/>
      <c r="P61" s="993"/>
      <c r="Q61" s="1064"/>
      <c r="R61" s="778"/>
      <c r="AY61" s="832"/>
      <c r="AZ61" s="832"/>
      <c r="BA61" s="832"/>
      <c r="BB61" s="832"/>
      <c r="BC61" s="832"/>
      <c r="BD61" s="676"/>
      <c r="BE61" s="676"/>
      <c r="BF61" s="676"/>
      <c r="BG61" s="832"/>
      <c r="BH61" s="832"/>
      <c r="BI61" s="832"/>
      <c r="BJ61" s="204"/>
    </row>
    <row r="62" spans="1:74" s="182" customFormat="1" ht="12" customHeight="1" x14ac:dyDescent="0.2">
      <c r="A62" s="185"/>
      <c r="B62" s="1065" t="s">
        <v>1418</v>
      </c>
      <c r="C62" s="993"/>
      <c r="D62" s="993"/>
      <c r="E62" s="993"/>
      <c r="F62" s="993"/>
      <c r="G62" s="993"/>
      <c r="H62" s="993"/>
      <c r="I62" s="993"/>
      <c r="J62" s="993"/>
      <c r="K62" s="993"/>
      <c r="L62" s="993"/>
      <c r="M62" s="993"/>
      <c r="N62" s="993"/>
      <c r="O62" s="993"/>
      <c r="P62" s="993"/>
      <c r="Q62" s="993"/>
      <c r="R62" s="778"/>
      <c r="AY62" s="829"/>
      <c r="AZ62" s="829"/>
      <c r="BA62" s="829"/>
      <c r="BB62" s="829"/>
      <c r="BC62" s="829"/>
      <c r="BD62" s="671"/>
      <c r="BE62" s="671"/>
      <c r="BF62" s="671"/>
      <c r="BG62" s="829"/>
      <c r="BH62" s="829"/>
      <c r="BI62" s="829"/>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3"/>
      <c r="AZ63" s="833"/>
      <c r="BA63" s="833"/>
      <c r="BB63" s="833"/>
      <c r="BC63" s="833"/>
      <c r="BD63" s="677"/>
      <c r="BE63" s="677"/>
      <c r="BF63" s="677"/>
      <c r="BG63" s="833"/>
      <c r="BH63" s="833"/>
      <c r="BI63" s="833"/>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3"/>
      <c r="AZ64" s="833"/>
      <c r="BA64" s="833"/>
      <c r="BB64" s="833"/>
      <c r="BC64" s="833"/>
      <c r="BD64" s="677"/>
      <c r="BE64" s="677"/>
      <c r="BF64" s="677"/>
      <c r="BG64" s="833"/>
      <c r="BH64" s="833"/>
      <c r="BI64" s="833"/>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3"/>
      <c r="AZ65" s="833"/>
      <c r="BA65" s="833"/>
      <c r="BB65" s="833"/>
      <c r="BC65" s="833"/>
      <c r="BD65" s="677"/>
      <c r="BE65" s="677"/>
      <c r="BF65" s="677"/>
      <c r="BG65" s="833"/>
      <c r="BH65" s="833"/>
      <c r="BI65" s="833"/>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3"/>
      <c r="AZ66" s="833"/>
      <c r="BA66" s="833"/>
      <c r="BB66" s="833"/>
      <c r="BC66" s="833"/>
      <c r="BD66" s="677"/>
      <c r="BE66" s="677"/>
      <c r="BF66" s="677"/>
      <c r="BG66" s="833"/>
      <c r="BH66" s="833"/>
      <c r="BI66" s="833"/>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3"/>
      <c r="AZ67" s="833"/>
      <c r="BA67" s="833"/>
      <c r="BB67" s="833"/>
      <c r="BC67" s="833"/>
      <c r="BD67" s="677"/>
      <c r="BE67" s="677"/>
      <c r="BF67" s="677"/>
      <c r="BG67" s="833"/>
      <c r="BH67" s="833"/>
      <c r="BI67" s="833"/>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3"/>
      <c r="AZ68" s="833"/>
      <c r="BA68" s="833"/>
      <c r="BB68" s="833"/>
      <c r="BC68" s="833"/>
      <c r="BD68" s="677"/>
      <c r="BE68" s="677"/>
      <c r="BF68" s="677"/>
      <c r="BG68" s="833"/>
      <c r="BH68" s="833"/>
      <c r="BI68" s="833"/>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3"/>
      <c r="AZ69" s="833"/>
      <c r="BA69" s="833"/>
      <c r="BB69" s="833"/>
      <c r="BC69" s="833"/>
      <c r="BD69" s="677"/>
      <c r="BE69" s="677"/>
      <c r="BF69" s="677"/>
      <c r="BG69" s="833"/>
      <c r="BH69" s="833"/>
      <c r="BI69" s="833"/>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3"/>
      <c r="AZ70" s="833"/>
      <c r="BA70" s="833"/>
      <c r="BB70" s="833"/>
      <c r="BC70" s="833"/>
      <c r="BD70" s="677"/>
      <c r="BE70" s="677"/>
      <c r="BF70" s="677"/>
      <c r="BG70" s="833"/>
      <c r="BH70" s="833"/>
      <c r="BI70" s="833"/>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3"/>
      <c r="AZ71" s="833"/>
      <c r="BA71" s="833"/>
      <c r="BB71" s="833"/>
      <c r="BC71" s="833"/>
      <c r="BD71" s="677"/>
      <c r="BE71" s="677"/>
      <c r="BF71" s="677"/>
      <c r="BG71" s="833"/>
      <c r="BH71" s="833"/>
      <c r="BI71" s="833"/>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3"/>
      <c r="AZ73" s="833"/>
      <c r="BA73" s="833"/>
      <c r="BB73" s="833"/>
      <c r="BC73" s="833"/>
      <c r="BD73" s="677"/>
      <c r="BE73" s="677"/>
      <c r="BF73" s="677"/>
      <c r="BG73" s="833"/>
      <c r="BH73" s="833"/>
      <c r="BI73" s="833"/>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3"/>
      <c r="AZ74" s="833"/>
      <c r="BA74" s="833"/>
      <c r="BB74" s="833"/>
      <c r="BC74" s="833"/>
      <c r="BD74" s="677"/>
      <c r="BE74" s="677"/>
      <c r="BF74" s="677"/>
      <c r="BG74" s="833"/>
      <c r="BH74" s="833"/>
      <c r="BI74" s="833"/>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3"/>
      <c r="AZ75" s="833"/>
      <c r="BA75" s="833"/>
      <c r="BB75" s="833"/>
      <c r="BC75" s="833"/>
      <c r="BD75" s="677"/>
      <c r="BE75" s="677"/>
      <c r="BF75" s="677"/>
      <c r="BG75" s="833"/>
      <c r="BH75" s="833"/>
      <c r="BI75" s="833"/>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3"/>
      <c r="AZ76" s="833"/>
      <c r="BA76" s="833"/>
      <c r="BB76" s="833"/>
      <c r="BC76" s="833"/>
      <c r="BD76" s="677"/>
      <c r="BE76" s="677"/>
      <c r="BF76" s="677"/>
      <c r="BG76" s="833"/>
      <c r="BH76" s="833"/>
      <c r="BI76" s="833"/>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3"/>
      <c r="AZ77" s="833"/>
      <c r="BA77" s="833"/>
      <c r="BB77" s="833"/>
      <c r="BC77" s="833"/>
      <c r="BD77" s="677"/>
      <c r="BE77" s="677"/>
      <c r="BF77" s="677"/>
      <c r="BG77" s="833"/>
      <c r="BH77" s="833"/>
      <c r="BI77" s="833"/>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3"/>
      <c r="AZ78" s="833"/>
      <c r="BA78" s="833"/>
      <c r="BB78" s="833"/>
      <c r="BC78" s="833"/>
      <c r="BD78" s="677"/>
      <c r="BE78" s="677"/>
      <c r="BF78" s="677"/>
      <c r="BG78" s="833"/>
      <c r="BH78" s="833"/>
      <c r="BI78" s="833"/>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3"/>
      <c r="AZ79" s="833"/>
      <c r="BA79" s="833"/>
      <c r="BB79" s="833"/>
      <c r="BC79" s="833"/>
      <c r="BD79" s="677"/>
      <c r="BE79" s="677"/>
      <c r="BF79" s="677"/>
      <c r="BG79" s="833"/>
      <c r="BH79" s="833"/>
      <c r="BI79" s="833"/>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3"/>
      <c r="AZ80" s="833"/>
      <c r="BA80" s="833"/>
      <c r="BB80" s="833"/>
      <c r="BC80" s="833"/>
      <c r="BD80" s="677"/>
      <c r="BE80" s="677"/>
      <c r="BF80" s="677"/>
      <c r="BG80" s="833"/>
      <c r="BH80" s="833"/>
      <c r="BI80" s="833"/>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3"/>
      <c r="AZ81" s="833"/>
      <c r="BA81" s="833"/>
      <c r="BB81" s="833"/>
      <c r="BC81" s="833"/>
      <c r="BD81" s="677"/>
      <c r="BE81" s="677"/>
      <c r="BF81" s="677"/>
      <c r="BG81" s="833"/>
      <c r="BH81" s="833"/>
      <c r="BI81" s="833"/>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4"/>
      <c r="AZ84" s="834"/>
      <c r="BA84" s="834"/>
      <c r="BB84" s="834"/>
      <c r="BC84" s="834"/>
      <c r="BD84" s="678"/>
      <c r="BE84" s="678"/>
      <c r="BF84" s="678"/>
      <c r="BG84" s="834"/>
      <c r="BH84" s="834"/>
      <c r="BI84" s="834"/>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5"/>
      <c r="AZ94" s="835"/>
      <c r="BA94" s="835"/>
      <c r="BB94" s="835"/>
      <c r="BC94" s="835"/>
      <c r="BD94" s="679"/>
      <c r="BE94" s="679"/>
      <c r="BF94" s="679"/>
      <c r="BG94" s="835"/>
      <c r="BH94" s="835"/>
      <c r="BI94" s="835"/>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5"/>
      <c r="AZ95" s="835"/>
      <c r="BA95" s="835"/>
      <c r="BB95" s="835"/>
      <c r="BC95" s="835"/>
      <c r="BD95" s="679"/>
      <c r="BE95" s="679"/>
      <c r="BF95" s="679"/>
      <c r="BG95" s="835"/>
      <c r="BH95" s="835"/>
      <c r="BI95" s="835"/>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5"/>
      <c r="AZ96" s="835"/>
      <c r="BA96" s="835"/>
      <c r="BB96" s="835"/>
      <c r="BC96" s="835"/>
      <c r="BD96" s="679"/>
      <c r="BE96" s="679"/>
      <c r="BF96" s="679"/>
      <c r="BG96" s="835"/>
      <c r="BH96" s="835"/>
      <c r="BI96" s="835"/>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5"/>
      <c r="AZ97" s="835"/>
      <c r="BA97" s="835"/>
      <c r="BB97" s="835"/>
      <c r="BC97" s="835"/>
      <c r="BD97" s="679"/>
      <c r="BE97" s="679"/>
      <c r="BF97" s="679"/>
      <c r="BG97" s="835"/>
      <c r="BH97" s="835"/>
      <c r="BI97" s="835"/>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5"/>
      <c r="AZ98" s="835"/>
      <c r="BA98" s="835"/>
      <c r="BB98" s="835"/>
      <c r="BC98" s="835"/>
      <c r="BD98" s="679"/>
      <c r="BE98" s="679"/>
      <c r="BF98" s="679"/>
      <c r="BG98" s="835"/>
      <c r="BH98" s="835"/>
      <c r="BI98" s="835"/>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5"/>
      <c r="AZ99" s="835"/>
      <c r="BA99" s="835"/>
      <c r="BB99" s="835"/>
      <c r="BC99" s="835"/>
      <c r="BD99" s="679"/>
      <c r="BE99" s="679"/>
      <c r="BF99" s="679"/>
      <c r="BG99" s="835"/>
      <c r="BH99" s="835"/>
      <c r="BI99" s="835"/>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5"/>
      <c r="AZ100" s="835"/>
      <c r="BA100" s="835"/>
      <c r="BB100" s="835"/>
      <c r="BC100" s="835"/>
      <c r="BD100" s="679"/>
      <c r="BE100" s="679"/>
      <c r="BF100" s="679"/>
      <c r="BG100" s="835"/>
      <c r="BH100" s="835"/>
      <c r="BI100" s="835"/>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5"/>
      <c r="AZ101" s="835"/>
      <c r="BA101" s="835"/>
      <c r="BB101" s="835"/>
      <c r="BC101" s="835"/>
      <c r="BD101" s="679"/>
      <c r="BE101" s="679"/>
      <c r="BF101" s="679"/>
      <c r="BG101" s="835"/>
      <c r="BH101" s="835"/>
      <c r="BI101" s="835"/>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5"/>
      <c r="AZ102" s="835"/>
      <c r="BA102" s="835"/>
      <c r="BB102" s="835"/>
      <c r="BC102" s="835"/>
      <c r="BD102" s="679"/>
      <c r="BE102" s="679"/>
      <c r="BF102" s="679"/>
      <c r="BG102" s="835"/>
      <c r="BH102" s="835"/>
      <c r="BI102" s="835"/>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6"/>
      <c r="AZ104" s="836"/>
      <c r="BA104" s="836"/>
      <c r="BB104" s="836"/>
      <c r="BC104" s="836"/>
      <c r="BD104" s="680"/>
      <c r="BE104" s="680"/>
      <c r="BF104" s="680"/>
      <c r="BG104" s="836"/>
      <c r="BH104" s="836"/>
      <c r="BI104" s="836"/>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K3:BV3"/>
    <mergeCell ref="B1:AL1"/>
    <mergeCell ref="C3:N3"/>
    <mergeCell ref="O3:Z3"/>
    <mergeCell ref="AA3:AL3"/>
    <mergeCell ref="AM3:AX3"/>
    <mergeCell ref="AY3:BJ3"/>
    <mergeCell ref="B60:Q60"/>
    <mergeCell ref="B61:Q61"/>
    <mergeCell ref="B62:Q62"/>
    <mergeCell ref="A1:A2"/>
    <mergeCell ref="B54:Q54"/>
    <mergeCell ref="B55:Q55"/>
    <mergeCell ref="B58:Q58"/>
    <mergeCell ref="B57:Q57"/>
    <mergeCell ref="B56:Q56"/>
    <mergeCell ref="B52:Q52"/>
    <mergeCell ref="B59:R59"/>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election activeCell="E30" sqref="E30"/>
    </sheetView>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235</v>
      </c>
    </row>
    <row r="6" spans="1:18" ht="15.75" x14ac:dyDescent="0.25">
      <c r="B6" s="119" t="str">
        <f>"Short-Term Energy Outlook, "&amp;Dates!D1</f>
        <v>Short-Term Energy Outlook, June 2026</v>
      </c>
    </row>
    <row r="8" spans="1:18" ht="15" customHeight="1" x14ac:dyDescent="0.2">
      <c r="A8" s="120"/>
      <c r="B8" s="121" t="s">
        <v>141</v>
      </c>
      <c r="C8" s="120"/>
      <c r="D8" s="120"/>
      <c r="E8" s="120"/>
      <c r="F8" s="120"/>
      <c r="G8" s="120"/>
      <c r="H8" s="120"/>
      <c r="I8" s="120"/>
      <c r="J8" s="120"/>
      <c r="K8" s="120"/>
      <c r="L8" s="120"/>
      <c r="M8" s="120"/>
      <c r="N8" s="120"/>
      <c r="O8" s="120"/>
      <c r="P8" s="120"/>
      <c r="Q8" s="120"/>
      <c r="R8" s="120"/>
    </row>
    <row r="9" spans="1:18" ht="15" customHeight="1" x14ac:dyDescent="0.2">
      <c r="A9" s="120"/>
      <c r="B9" s="121" t="s">
        <v>760</v>
      </c>
      <c r="C9" s="120"/>
      <c r="D9" s="120"/>
      <c r="E9" s="120"/>
      <c r="F9" s="120"/>
      <c r="G9" s="120"/>
      <c r="H9" s="120"/>
      <c r="I9" s="120"/>
      <c r="J9" s="120"/>
      <c r="K9" s="120"/>
      <c r="L9" s="120"/>
      <c r="M9" s="120"/>
      <c r="N9" s="120"/>
      <c r="O9" s="120"/>
      <c r="P9" s="120"/>
      <c r="Q9" s="120"/>
      <c r="R9" s="120"/>
    </row>
    <row r="10" spans="1:18" ht="15" customHeight="1" x14ac:dyDescent="0.2">
      <c r="A10" s="120"/>
      <c r="B10" s="121" t="s">
        <v>886</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895</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894</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893</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892</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885</v>
      </c>
      <c r="C15" s="84"/>
      <c r="D15" s="84"/>
      <c r="E15" s="84"/>
      <c r="F15" s="84"/>
      <c r="G15" s="84"/>
      <c r="H15" s="84"/>
      <c r="I15" s="84"/>
      <c r="J15" s="84"/>
      <c r="K15" s="84"/>
      <c r="L15" s="84"/>
      <c r="M15" s="84"/>
      <c r="N15" s="84"/>
      <c r="O15" s="84"/>
      <c r="P15" s="84"/>
      <c r="Q15" s="84"/>
      <c r="R15" s="84"/>
    </row>
    <row r="16" spans="1:18" ht="15" customHeight="1" x14ac:dyDescent="0.2">
      <c r="A16" s="120"/>
      <c r="B16" s="121" t="s">
        <v>535</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896</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1532</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142</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897</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143</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479</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898</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899</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900</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901</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902</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903</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59</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743</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744</v>
      </c>
      <c r="C31" s="128"/>
      <c r="D31" s="128"/>
      <c r="E31" s="128"/>
      <c r="F31" s="128"/>
      <c r="G31" s="128"/>
      <c r="H31" s="128"/>
      <c r="I31" s="128"/>
      <c r="J31" s="128"/>
      <c r="K31" s="128"/>
      <c r="L31" s="128"/>
      <c r="M31" s="128"/>
      <c r="N31" s="128"/>
      <c r="O31" s="128"/>
      <c r="P31" s="128"/>
      <c r="Q31" s="128"/>
      <c r="R31" s="128"/>
    </row>
    <row r="32" spans="1:18" ht="15" customHeight="1" x14ac:dyDescent="0.2">
      <c r="B32" s="121" t="s">
        <v>1220</v>
      </c>
    </row>
    <row r="33" spans="2:2" ht="15" customHeight="1" x14ac:dyDescent="0.2">
      <c r="B33" s="121" t="s">
        <v>1296</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38" width="11" style="227"/>
    <col min="239" max="239" width="1.5703125" style="227" customWidth="1"/>
    <col min="240" max="16384" width="11" style="227"/>
  </cols>
  <sheetData>
    <row r="1" spans="1:74" ht="12.75" customHeight="1" x14ac:dyDescent="0.2">
      <c r="A1" s="976" t="s">
        <v>477</v>
      </c>
      <c r="B1" s="226" t="s">
        <v>736</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77"/>
      <c r="B2" s="222" t="str">
        <f>"U.S. Energy Information Administration  |  Short-Term Energy Outlook  - "&amp;Dates!D1</f>
        <v>U.S. Energy Information Administration  |  Short-Term Energy Outlook  - June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30"/>
      <c r="C3" s="1073">
        <f>Dates!D3</f>
        <v>2022</v>
      </c>
      <c r="D3" s="980"/>
      <c r="E3" s="980"/>
      <c r="F3" s="980"/>
      <c r="G3" s="980"/>
      <c r="H3" s="980"/>
      <c r="I3" s="980"/>
      <c r="J3" s="980"/>
      <c r="K3" s="980"/>
      <c r="L3" s="980"/>
      <c r="M3" s="980"/>
      <c r="N3" s="1074"/>
      <c r="O3" s="979">
        <f>C3+1</f>
        <v>2023</v>
      </c>
      <c r="P3" s="980"/>
      <c r="Q3" s="980"/>
      <c r="R3" s="980"/>
      <c r="S3" s="980"/>
      <c r="T3" s="980"/>
      <c r="U3" s="980"/>
      <c r="V3" s="980"/>
      <c r="W3" s="980"/>
      <c r="X3" s="980"/>
      <c r="Y3" s="980"/>
      <c r="Z3" s="1074"/>
      <c r="AA3" s="979">
        <f>O3+1</f>
        <v>2024</v>
      </c>
      <c r="AB3" s="980"/>
      <c r="AC3" s="980"/>
      <c r="AD3" s="980"/>
      <c r="AE3" s="980"/>
      <c r="AF3" s="980"/>
      <c r="AG3" s="980"/>
      <c r="AH3" s="980"/>
      <c r="AI3" s="980"/>
      <c r="AJ3" s="980"/>
      <c r="AK3" s="980"/>
      <c r="AL3" s="1074"/>
      <c r="AM3" s="979">
        <f>AA3+1</f>
        <v>2025</v>
      </c>
      <c r="AN3" s="980"/>
      <c r="AO3" s="980"/>
      <c r="AP3" s="980"/>
      <c r="AQ3" s="980"/>
      <c r="AR3" s="980"/>
      <c r="AS3" s="980"/>
      <c r="AT3" s="980"/>
      <c r="AU3" s="980"/>
      <c r="AV3" s="980"/>
      <c r="AW3" s="980"/>
      <c r="AX3" s="1074"/>
      <c r="AY3" s="979">
        <f>AM3+1</f>
        <v>2026</v>
      </c>
      <c r="AZ3" s="980"/>
      <c r="BA3" s="980"/>
      <c r="BB3" s="980"/>
      <c r="BC3" s="980"/>
      <c r="BD3" s="980"/>
      <c r="BE3" s="980"/>
      <c r="BF3" s="980"/>
      <c r="BG3" s="980"/>
      <c r="BH3" s="980"/>
      <c r="BI3" s="980"/>
      <c r="BJ3" s="1074"/>
      <c r="BK3" s="979">
        <f>AY3+1</f>
        <v>2027</v>
      </c>
      <c r="BL3" s="980"/>
      <c r="BM3" s="980"/>
      <c r="BN3" s="980"/>
      <c r="BO3" s="980"/>
      <c r="BP3" s="980"/>
      <c r="BQ3" s="980"/>
      <c r="BR3" s="980"/>
      <c r="BS3" s="980"/>
      <c r="BT3" s="980"/>
      <c r="BU3" s="980"/>
      <c r="BV3" s="1074"/>
    </row>
    <row r="4" spans="1:74" ht="12.75" customHeight="1" x14ac:dyDescent="0.2">
      <c r="A4" s="322" t="str">
        <f>TEXT(Dates!$D$2,"dddd, mmmm d, yyyy")</f>
        <v>Thursday, June 4, 2026</v>
      </c>
      <c r="B4" s="2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29"/>
      <c r="B5" s="66" t="s">
        <v>194</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21"/>
      <c r="BA5" s="921"/>
      <c r="BB5" s="921"/>
      <c r="BC5" s="921"/>
      <c r="BD5" s="471"/>
      <c r="BE5" s="471"/>
      <c r="BF5" s="471"/>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648</v>
      </c>
      <c r="B6" s="477" t="s">
        <v>1024</v>
      </c>
      <c r="C6" s="301">
        <v>359.85543841999998</v>
      </c>
      <c r="D6" s="301">
        <v>312.15774931999999</v>
      </c>
      <c r="E6" s="301">
        <v>311.52967386</v>
      </c>
      <c r="F6" s="301">
        <v>291.81409103999999</v>
      </c>
      <c r="G6" s="301">
        <v>329.31709563999999</v>
      </c>
      <c r="H6" s="301">
        <v>366.01754354000002</v>
      </c>
      <c r="I6" s="301">
        <v>408.87359122999999</v>
      </c>
      <c r="J6" s="301">
        <v>398.04063981000002</v>
      </c>
      <c r="K6" s="301">
        <v>338.96594067000001</v>
      </c>
      <c r="L6" s="301">
        <v>301.41901762999998</v>
      </c>
      <c r="M6" s="301">
        <v>308.81544488999998</v>
      </c>
      <c r="N6" s="301">
        <v>347.08131000999998</v>
      </c>
      <c r="O6" s="301">
        <v>335.03725342000001</v>
      </c>
      <c r="P6" s="301">
        <v>298.90362916999999</v>
      </c>
      <c r="Q6" s="301">
        <v>318.82473413000002</v>
      </c>
      <c r="R6" s="301">
        <v>290.51308064</v>
      </c>
      <c r="S6" s="301">
        <v>314.97722920000001</v>
      </c>
      <c r="T6" s="301">
        <v>346.19245711000002</v>
      </c>
      <c r="U6" s="301">
        <v>411.66990398000002</v>
      </c>
      <c r="V6" s="301">
        <v>409.02357010999998</v>
      </c>
      <c r="W6" s="301">
        <v>347.35987820999998</v>
      </c>
      <c r="X6" s="301">
        <v>314.03734979000001</v>
      </c>
      <c r="Y6" s="301">
        <v>307.85433535999999</v>
      </c>
      <c r="Z6" s="301">
        <v>334.14766953999998</v>
      </c>
      <c r="AA6" s="301">
        <v>367.31484388000001</v>
      </c>
      <c r="AB6" s="301">
        <v>309.83025851999997</v>
      </c>
      <c r="AC6" s="301">
        <v>312.45440238999998</v>
      </c>
      <c r="AD6" s="301">
        <v>298.66757063</v>
      </c>
      <c r="AE6" s="301">
        <v>336.01687774999999</v>
      </c>
      <c r="AF6" s="301">
        <v>379.20231093000001</v>
      </c>
      <c r="AG6" s="301">
        <v>415.92142017999998</v>
      </c>
      <c r="AH6" s="301">
        <v>409.36335055000001</v>
      </c>
      <c r="AI6" s="301">
        <v>346.98635159999998</v>
      </c>
      <c r="AJ6" s="301">
        <v>322.42691843</v>
      </c>
      <c r="AK6" s="301">
        <v>310.28924977999998</v>
      </c>
      <c r="AL6" s="301">
        <v>348.15347838999998</v>
      </c>
      <c r="AM6" s="301">
        <v>388.52012231999998</v>
      </c>
      <c r="AN6" s="301">
        <v>326.48208726000001</v>
      </c>
      <c r="AO6" s="301">
        <v>320.79919817000001</v>
      </c>
      <c r="AP6" s="301">
        <v>308.59466626</v>
      </c>
      <c r="AQ6" s="301">
        <v>331.85171044999998</v>
      </c>
      <c r="AR6" s="301">
        <v>380.60529723000002</v>
      </c>
      <c r="AS6" s="301">
        <v>432.85234416999998</v>
      </c>
      <c r="AT6" s="301">
        <v>406.68914964999999</v>
      </c>
      <c r="AU6" s="301">
        <v>355.22335672000003</v>
      </c>
      <c r="AV6" s="301">
        <v>332.46975752999998</v>
      </c>
      <c r="AW6" s="301">
        <v>322.20103220999999</v>
      </c>
      <c r="AX6" s="301">
        <v>368.91282808</v>
      </c>
      <c r="AY6" s="301">
        <v>386.21136704999998</v>
      </c>
      <c r="AZ6" s="892">
        <v>331.11160672</v>
      </c>
      <c r="BA6" s="892">
        <v>336.28777568999999</v>
      </c>
      <c r="BB6" s="892">
        <v>308.79104195999997</v>
      </c>
      <c r="BC6" s="892">
        <v>332.98489533999998</v>
      </c>
      <c r="BD6" s="462">
        <v>378.70479999999998</v>
      </c>
      <c r="BE6" s="462">
        <v>434.83699999999999</v>
      </c>
      <c r="BF6" s="462">
        <v>432.85329999999999</v>
      </c>
      <c r="BG6" s="462">
        <v>370.91320000000002</v>
      </c>
      <c r="BH6" s="462">
        <v>339.2319</v>
      </c>
      <c r="BI6" s="462">
        <v>330.54849999999999</v>
      </c>
      <c r="BJ6" s="462">
        <v>369.964</v>
      </c>
      <c r="BK6" s="462">
        <v>383.1069</v>
      </c>
      <c r="BL6" s="462">
        <v>331.93329999999997</v>
      </c>
      <c r="BM6" s="462">
        <v>346.42829999999998</v>
      </c>
      <c r="BN6" s="462">
        <v>322.73840000000001</v>
      </c>
      <c r="BO6" s="462">
        <v>348.38959999999997</v>
      </c>
      <c r="BP6" s="462">
        <v>398.18</v>
      </c>
      <c r="BQ6" s="462">
        <v>451.35129999999998</v>
      </c>
      <c r="BR6" s="462">
        <v>446.3329</v>
      </c>
      <c r="BS6" s="462">
        <v>382.3349</v>
      </c>
      <c r="BT6" s="462">
        <v>349.69880000000001</v>
      </c>
      <c r="BU6" s="462">
        <v>340.65219999999999</v>
      </c>
      <c r="BV6" s="462">
        <v>380.67959999999999</v>
      </c>
    </row>
    <row r="7" spans="1:74" ht="11.1" customHeight="1" x14ac:dyDescent="0.2">
      <c r="A7" s="234" t="s">
        <v>637</v>
      </c>
      <c r="B7" s="478" t="s">
        <v>1018</v>
      </c>
      <c r="C7" s="468">
        <v>125.60921385</v>
      </c>
      <c r="D7" s="468">
        <v>106.94234478</v>
      </c>
      <c r="E7" s="468">
        <v>103.94080399000001</v>
      </c>
      <c r="F7" s="468">
        <v>97.597024454000007</v>
      </c>
      <c r="G7" s="468">
        <v>118.69030687</v>
      </c>
      <c r="H7" s="468">
        <v>146.88079712999999</v>
      </c>
      <c r="I7" s="468">
        <v>179.5687442</v>
      </c>
      <c r="J7" s="468">
        <v>179.27903583</v>
      </c>
      <c r="K7" s="468">
        <v>148.41017607000001</v>
      </c>
      <c r="L7" s="468">
        <v>125.01715412999999</v>
      </c>
      <c r="M7" s="468">
        <v>118.77826106000001</v>
      </c>
      <c r="N7" s="468">
        <v>131.97310861</v>
      </c>
      <c r="O7" s="468">
        <v>129.82597304999999</v>
      </c>
      <c r="P7" s="468">
        <v>116.8667514</v>
      </c>
      <c r="Q7" s="468">
        <v>124.96183738000001</v>
      </c>
      <c r="R7" s="468">
        <v>112.42687662</v>
      </c>
      <c r="S7" s="468">
        <v>129.00889429</v>
      </c>
      <c r="T7" s="468">
        <v>152.88903137</v>
      </c>
      <c r="U7" s="468">
        <v>189.88408594000001</v>
      </c>
      <c r="V7" s="468">
        <v>189.54469064</v>
      </c>
      <c r="W7" s="468">
        <v>157.09405415000001</v>
      </c>
      <c r="X7" s="468">
        <v>132.02704395999999</v>
      </c>
      <c r="Y7" s="468">
        <v>126.62947991</v>
      </c>
      <c r="Z7" s="468">
        <v>138.69662586999999</v>
      </c>
      <c r="AA7" s="468">
        <v>152.12222843999999</v>
      </c>
      <c r="AB7" s="468">
        <v>123.41807348</v>
      </c>
      <c r="AC7" s="468">
        <v>122.71947156</v>
      </c>
      <c r="AD7" s="468">
        <v>113.31223099</v>
      </c>
      <c r="AE7" s="468">
        <v>135.63434348000001</v>
      </c>
      <c r="AF7" s="468">
        <v>160.74702037</v>
      </c>
      <c r="AG7" s="468">
        <v>196.7554384</v>
      </c>
      <c r="AH7" s="468">
        <v>193.30221752</v>
      </c>
      <c r="AI7" s="468">
        <v>161.04238303</v>
      </c>
      <c r="AJ7" s="468">
        <v>138.81829705000001</v>
      </c>
      <c r="AK7" s="468">
        <v>129.52858781</v>
      </c>
      <c r="AL7" s="468">
        <v>138.57380053</v>
      </c>
      <c r="AM7" s="468">
        <v>147.40814791</v>
      </c>
      <c r="AN7" s="468">
        <v>123.17719461</v>
      </c>
      <c r="AO7" s="468">
        <v>109.30808893</v>
      </c>
      <c r="AP7" s="468">
        <v>106.49490776</v>
      </c>
      <c r="AQ7" s="468">
        <v>126.69149689</v>
      </c>
      <c r="AR7" s="468">
        <v>156.29386789</v>
      </c>
      <c r="AS7" s="468">
        <v>192.81746401999999</v>
      </c>
      <c r="AT7" s="468">
        <v>183.66153346999999</v>
      </c>
      <c r="AU7" s="468">
        <v>159.15017533</v>
      </c>
      <c r="AV7" s="468">
        <v>135.44213112</v>
      </c>
      <c r="AW7" s="468">
        <v>122.75754525000001</v>
      </c>
      <c r="AX7" s="468">
        <v>138.75994316000001</v>
      </c>
      <c r="AY7" s="468">
        <v>142.52171663999999</v>
      </c>
      <c r="AZ7" s="893">
        <v>124.15927972999999</v>
      </c>
      <c r="BA7" s="893">
        <v>118.93942994</v>
      </c>
      <c r="BB7" s="893">
        <v>108.875</v>
      </c>
      <c r="BC7" s="893">
        <v>122.36920000000001</v>
      </c>
      <c r="BD7" s="456">
        <v>149.6738</v>
      </c>
      <c r="BE7" s="456">
        <v>191.79669999999999</v>
      </c>
      <c r="BF7" s="456">
        <v>193.84690000000001</v>
      </c>
      <c r="BG7" s="456">
        <v>163.82050000000001</v>
      </c>
      <c r="BH7" s="456">
        <v>135.9341</v>
      </c>
      <c r="BI7" s="456">
        <v>127.6434</v>
      </c>
      <c r="BJ7" s="456">
        <v>147.2594</v>
      </c>
      <c r="BK7" s="456">
        <v>153.5249</v>
      </c>
      <c r="BL7" s="456">
        <v>125.9731</v>
      </c>
      <c r="BM7" s="456">
        <v>120.2045</v>
      </c>
      <c r="BN7" s="456">
        <v>110.768</v>
      </c>
      <c r="BO7" s="456">
        <v>123.2811</v>
      </c>
      <c r="BP7" s="456">
        <v>156.2671</v>
      </c>
      <c r="BQ7" s="456">
        <v>197.7595</v>
      </c>
      <c r="BR7" s="456">
        <v>199.40170000000001</v>
      </c>
      <c r="BS7" s="456">
        <v>168.91200000000001</v>
      </c>
      <c r="BT7" s="456">
        <v>141.02950000000001</v>
      </c>
      <c r="BU7" s="456">
        <v>133.22120000000001</v>
      </c>
      <c r="BV7" s="456">
        <v>152.98609999999999</v>
      </c>
    </row>
    <row r="8" spans="1:74" ht="11.1" customHeight="1" x14ac:dyDescent="0.2">
      <c r="A8" s="234" t="s">
        <v>638</v>
      </c>
      <c r="B8" s="478" t="s">
        <v>472</v>
      </c>
      <c r="C8" s="468">
        <v>87.114373004000001</v>
      </c>
      <c r="D8" s="468">
        <v>70.537893866999994</v>
      </c>
      <c r="E8" s="468">
        <v>60.541362083999999</v>
      </c>
      <c r="F8" s="468">
        <v>54.914721806000003</v>
      </c>
      <c r="G8" s="468">
        <v>62.060548316000002</v>
      </c>
      <c r="H8" s="468">
        <v>72.986044285999995</v>
      </c>
      <c r="I8" s="468">
        <v>85.936298085000004</v>
      </c>
      <c r="J8" s="468">
        <v>84.733372063999994</v>
      </c>
      <c r="K8" s="468">
        <v>64.563982151999994</v>
      </c>
      <c r="L8" s="468">
        <v>53.804784716999997</v>
      </c>
      <c r="M8" s="468">
        <v>55.977670740999997</v>
      </c>
      <c r="N8" s="468">
        <v>72.925466881999995</v>
      </c>
      <c r="O8" s="468">
        <v>60.915283737999999</v>
      </c>
      <c r="P8" s="468">
        <v>45.994623335999997</v>
      </c>
      <c r="Q8" s="468">
        <v>49.732761232999998</v>
      </c>
      <c r="R8" s="468">
        <v>39.877326361999998</v>
      </c>
      <c r="S8" s="468">
        <v>43.427061698000003</v>
      </c>
      <c r="T8" s="468">
        <v>57.400232672999998</v>
      </c>
      <c r="U8" s="468">
        <v>78.504150812999995</v>
      </c>
      <c r="V8" s="468">
        <v>77.734041091999998</v>
      </c>
      <c r="W8" s="468">
        <v>59.586006408000003</v>
      </c>
      <c r="X8" s="468">
        <v>50.575069808999999</v>
      </c>
      <c r="Y8" s="468">
        <v>50.850967163</v>
      </c>
      <c r="Z8" s="468">
        <v>55.971041712999998</v>
      </c>
      <c r="AA8" s="468">
        <v>75.201019610000003</v>
      </c>
      <c r="AB8" s="468">
        <v>43.767924643000001</v>
      </c>
      <c r="AC8" s="468">
        <v>38.106669609999997</v>
      </c>
      <c r="AD8" s="468">
        <v>36.938524626000003</v>
      </c>
      <c r="AE8" s="468">
        <v>45.464813864</v>
      </c>
      <c r="AF8" s="468">
        <v>60.980607943000003</v>
      </c>
      <c r="AG8" s="468">
        <v>71.163373480000004</v>
      </c>
      <c r="AH8" s="468">
        <v>68.374322995</v>
      </c>
      <c r="AI8" s="468">
        <v>54.196411331</v>
      </c>
      <c r="AJ8" s="468">
        <v>46.531548673000003</v>
      </c>
      <c r="AK8" s="468">
        <v>44.555103842999998</v>
      </c>
      <c r="AL8" s="468">
        <v>62.395939925999997</v>
      </c>
      <c r="AM8" s="468">
        <v>82.714658051000001</v>
      </c>
      <c r="AN8" s="468">
        <v>61.925055180999998</v>
      </c>
      <c r="AO8" s="468">
        <v>48.811078967999997</v>
      </c>
      <c r="AP8" s="468">
        <v>45.162633691000003</v>
      </c>
      <c r="AQ8" s="468">
        <v>48.454669537999997</v>
      </c>
      <c r="AR8" s="468">
        <v>64.126402104999997</v>
      </c>
      <c r="AS8" s="468">
        <v>79.852057431000006</v>
      </c>
      <c r="AT8" s="468">
        <v>69.350551483999993</v>
      </c>
      <c r="AU8" s="468">
        <v>57.947300833</v>
      </c>
      <c r="AV8" s="468">
        <v>53.669358828</v>
      </c>
      <c r="AW8" s="468">
        <v>54.147585266</v>
      </c>
      <c r="AX8" s="468">
        <v>66.517267110999995</v>
      </c>
      <c r="AY8" s="468">
        <v>72.112735169999993</v>
      </c>
      <c r="AZ8" s="893">
        <v>55.508533016999998</v>
      </c>
      <c r="BA8" s="893">
        <v>43.795193593999997</v>
      </c>
      <c r="BB8" s="893">
        <v>38.518360000000001</v>
      </c>
      <c r="BC8" s="893">
        <v>44.796520000000001</v>
      </c>
      <c r="BD8" s="456">
        <v>57.665260000000004</v>
      </c>
      <c r="BE8" s="456">
        <v>73.313910000000007</v>
      </c>
      <c r="BF8" s="456">
        <v>74.946789999999993</v>
      </c>
      <c r="BG8" s="456">
        <v>59.789920000000002</v>
      </c>
      <c r="BH8" s="456">
        <v>50.619</v>
      </c>
      <c r="BI8" s="456">
        <v>52.235709999999997</v>
      </c>
      <c r="BJ8" s="456">
        <v>60.867339999999999</v>
      </c>
      <c r="BK8" s="456">
        <v>61.346400000000003</v>
      </c>
      <c r="BL8" s="456">
        <v>50.487810000000003</v>
      </c>
      <c r="BM8" s="456">
        <v>46.554690000000001</v>
      </c>
      <c r="BN8" s="456">
        <v>40.479680000000002</v>
      </c>
      <c r="BO8" s="456">
        <v>44.412350000000004</v>
      </c>
      <c r="BP8" s="456">
        <v>57.8369</v>
      </c>
      <c r="BQ8" s="456">
        <v>72.356920000000002</v>
      </c>
      <c r="BR8" s="456">
        <v>73.186989999999994</v>
      </c>
      <c r="BS8" s="456">
        <v>57.61242</v>
      </c>
      <c r="BT8" s="456">
        <v>48.92145</v>
      </c>
      <c r="BU8" s="456">
        <v>50.483199999999997</v>
      </c>
      <c r="BV8" s="456">
        <v>58.413139999999999</v>
      </c>
    </row>
    <row r="9" spans="1:74" ht="11.1" customHeight="1" x14ac:dyDescent="0.2">
      <c r="A9" s="235" t="s">
        <v>639</v>
      </c>
      <c r="B9" s="446" t="s">
        <v>1019</v>
      </c>
      <c r="C9" s="468">
        <v>70.576875000000001</v>
      </c>
      <c r="D9" s="468">
        <v>61.852176999999998</v>
      </c>
      <c r="E9" s="468">
        <v>63.153700999999998</v>
      </c>
      <c r="F9" s="468">
        <v>55.289540000000002</v>
      </c>
      <c r="G9" s="468">
        <v>63.38162449</v>
      </c>
      <c r="H9" s="468">
        <v>65.715419999999995</v>
      </c>
      <c r="I9" s="468">
        <v>68.856919000000005</v>
      </c>
      <c r="J9" s="468">
        <v>68.896917000000002</v>
      </c>
      <c r="K9" s="468">
        <v>63.733186000000003</v>
      </c>
      <c r="L9" s="468">
        <v>58.945383</v>
      </c>
      <c r="M9" s="468">
        <v>62.041286999999997</v>
      </c>
      <c r="N9" s="468">
        <v>69.094147000000007</v>
      </c>
      <c r="O9" s="468">
        <v>70.870080000000002</v>
      </c>
      <c r="P9" s="468">
        <v>60.806857000000001</v>
      </c>
      <c r="Q9" s="468">
        <v>62.820442999999997</v>
      </c>
      <c r="R9" s="468">
        <v>56.662458000000001</v>
      </c>
      <c r="S9" s="468">
        <v>61.155192999999997</v>
      </c>
      <c r="T9" s="468">
        <v>64.819194999999993</v>
      </c>
      <c r="U9" s="468">
        <v>69.887587999999994</v>
      </c>
      <c r="V9" s="468">
        <v>69.744022999999999</v>
      </c>
      <c r="W9" s="468">
        <v>65.559709999999995</v>
      </c>
      <c r="X9" s="468">
        <v>61.435631999999998</v>
      </c>
      <c r="Y9" s="468">
        <v>62.257643999999999</v>
      </c>
      <c r="Z9" s="468">
        <v>68.854346000000007</v>
      </c>
      <c r="AA9" s="468">
        <v>69.079734999999999</v>
      </c>
      <c r="AB9" s="468">
        <v>64.583811999999995</v>
      </c>
      <c r="AC9" s="468">
        <v>63.345768999999997</v>
      </c>
      <c r="AD9" s="468">
        <v>57.541876000000002</v>
      </c>
      <c r="AE9" s="468">
        <v>64.972965000000002</v>
      </c>
      <c r="AF9" s="468">
        <v>68.192147000000006</v>
      </c>
      <c r="AG9" s="468">
        <v>69.850752</v>
      </c>
      <c r="AH9" s="468">
        <v>69.760288000000003</v>
      </c>
      <c r="AI9" s="468">
        <v>62.660468000000002</v>
      </c>
      <c r="AJ9" s="468">
        <v>58.773349000000003</v>
      </c>
      <c r="AK9" s="468">
        <v>61.904051000000003</v>
      </c>
      <c r="AL9" s="468">
        <v>71.200097999999997</v>
      </c>
      <c r="AM9" s="468">
        <v>71.738938000000005</v>
      </c>
      <c r="AN9" s="468">
        <v>61.828502</v>
      </c>
      <c r="AO9" s="468">
        <v>62.456660999999997</v>
      </c>
      <c r="AP9" s="468">
        <v>57.892519</v>
      </c>
      <c r="AQ9" s="468">
        <v>62.144818000000001</v>
      </c>
      <c r="AR9" s="468">
        <v>66.222275999999994</v>
      </c>
      <c r="AS9" s="468">
        <v>70.781329999999997</v>
      </c>
      <c r="AT9" s="468">
        <v>70.705130999999994</v>
      </c>
      <c r="AU9" s="468">
        <v>65.457825999999997</v>
      </c>
      <c r="AV9" s="468">
        <v>59.222248</v>
      </c>
      <c r="AW9" s="468">
        <v>63.809356999999999</v>
      </c>
      <c r="AX9" s="468">
        <v>72.521112000000002</v>
      </c>
      <c r="AY9" s="468">
        <v>73.250911000000002</v>
      </c>
      <c r="AZ9" s="893">
        <v>62.384185000000002</v>
      </c>
      <c r="BA9" s="893">
        <v>62.095885000000003</v>
      </c>
      <c r="BB9" s="893">
        <v>56.161520000000003</v>
      </c>
      <c r="BC9" s="893">
        <v>63.94417</v>
      </c>
      <c r="BD9" s="456">
        <v>68.368660000000006</v>
      </c>
      <c r="BE9" s="456">
        <v>71.320790000000002</v>
      </c>
      <c r="BF9" s="456">
        <v>71.312600000000003</v>
      </c>
      <c r="BG9" s="456">
        <v>65.180850000000007</v>
      </c>
      <c r="BH9" s="456">
        <v>61.589829999999999</v>
      </c>
      <c r="BI9" s="456">
        <v>64.391509999999997</v>
      </c>
      <c r="BJ9" s="456">
        <v>71.369730000000004</v>
      </c>
      <c r="BK9" s="456">
        <v>71.694000000000003</v>
      </c>
      <c r="BL9" s="456">
        <v>63.07217</v>
      </c>
      <c r="BM9" s="456">
        <v>64.039259999999999</v>
      </c>
      <c r="BN9" s="456">
        <v>56.978409999999997</v>
      </c>
      <c r="BO9" s="456">
        <v>67.357200000000006</v>
      </c>
      <c r="BP9" s="456">
        <v>69.333039999999997</v>
      </c>
      <c r="BQ9" s="456">
        <v>71.663929999999993</v>
      </c>
      <c r="BR9" s="456">
        <v>71.655739999999994</v>
      </c>
      <c r="BS9" s="456">
        <v>65.692430000000002</v>
      </c>
      <c r="BT9" s="456">
        <v>60.082169999999998</v>
      </c>
      <c r="BU9" s="456">
        <v>63.599600000000002</v>
      </c>
      <c r="BV9" s="456">
        <v>71.332300000000004</v>
      </c>
    </row>
    <row r="10" spans="1:74" ht="11.1" customHeight="1" x14ac:dyDescent="0.2">
      <c r="A10" s="235" t="s">
        <v>640</v>
      </c>
      <c r="B10" s="446" t="s">
        <v>1020</v>
      </c>
      <c r="C10" s="468">
        <v>72.798587875999999</v>
      </c>
      <c r="D10" s="468">
        <v>71.007748602000007</v>
      </c>
      <c r="E10" s="468">
        <v>82.198511132999997</v>
      </c>
      <c r="F10" s="468">
        <v>82.447529009999997</v>
      </c>
      <c r="G10" s="468">
        <v>83.595809133000003</v>
      </c>
      <c r="H10" s="468">
        <v>78.897043050999997</v>
      </c>
      <c r="I10" s="468">
        <v>73.138130607999997</v>
      </c>
      <c r="J10" s="468">
        <v>63.659733369000001</v>
      </c>
      <c r="K10" s="468">
        <v>60.732232865999997</v>
      </c>
      <c r="L10" s="468">
        <v>62.028537172999997</v>
      </c>
      <c r="M10" s="468">
        <v>70.594220762999996</v>
      </c>
      <c r="N10" s="468">
        <v>69.197665810000004</v>
      </c>
      <c r="O10" s="468">
        <v>72.128614998000003</v>
      </c>
      <c r="P10" s="468">
        <v>73.651532758000002</v>
      </c>
      <c r="Q10" s="468">
        <v>80.121936493000007</v>
      </c>
      <c r="R10" s="468">
        <v>80.268459628000002</v>
      </c>
      <c r="S10" s="468">
        <v>80.070375424000005</v>
      </c>
      <c r="T10" s="468">
        <v>69.851003759999998</v>
      </c>
      <c r="U10" s="468">
        <v>71.908514694999994</v>
      </c>
      <c r="V10" s="468">
        <v>70.478823711000004</v>
      </c>
      <c r="W10" s="468">
        <v>63.714922115</v>
      </c>
      <c r="X10" s="468">
        <v>68.638808228000002</v>
      </c>
      <c r="Y10" s="468">
        <v>66.906905504999997</v>
      </c>
      <c r="Z10" s="468">
        <v>69.363068826000003</v>
      </c>
      <c r="AA10" s="468">
        <v>69.025577576000003</v>
      </c>
      <c r="AB10" s="468">
        <v>77.105738651999999</v>
      </c>
      <c r="AC10" s="468">
        <v>87.277067423999995</v>
      </c>
      <c r="AD10" s="468">
        <v>89.715027313999997</v>
      </c>
      <c r="AE10" s="468">
        <v>88.722831490000004</v>
      </c>
      <c r="AF10" s="468">
        <v>88.210579362999994</v>
      </c>
      <c r="AG10" s="468">
        <v>76.989479953</v>
      </c>
      <c r="AH10" s="468">
        <v>76.989727965</v>
      </c>
      <c r="AI10" s="468">
        <v>68.307277108999997</v>
      </c>
      <c r="AJ10" s="468">
        <v>77.291218020000002</v>
      </c>
      <c r="AK10" s="468">
        <v>73.400786674000003</v>
      </c>
      <c r="AL10" s="468">
        <v>74.645265190000003</v>
      </c>
      <c r="AM10" s="468">
        <v>83.505571189999998</v>
      </c>
      <c r="AN10" s="468">
        <v>78.064242094999997</v>
      </c>
      <c r="AO10" s="468">
        <v>99.167262889</v>
      </c>
      <c r="AP10" s="468">
        <v>97.965883012000006</v>
      </c>
      <c r="AQ10" s="468">
        <v>93.61437497</v>
      </c>
      <c r="AR10" s="468">
        <v>92.634801737999993</v>
      </c>
      <c r="AS10" s="468">
        <v>87.972095347999996</v>
      </c>
      <c r="AT10" s="468">
        <v>82.008747959000004</v>
      </c>
      <c r="AU10" s="468">
        <v>71.752341353999995</v>
      </c>
      <c r="AV10" s="468">
        <v>83.143657609000002</v>
      </c>
      <c r="AW10" s="468">
        <v>80.585734256999999</v>
      </c>
      <c r="AX10" s="468">
        <v>89.274262981000007</v>
      </c>
      <c r="AY10" s="468">
        <v>93.241745871999996</v>
      </c>
      <c r="AZ10" s="893">
        <v>86.170450244999998</v>
      </c>
      <c r="BA10" s="893">
        <v>110.768432</v>
      </c>
      <c r="BB10" s="893">
        <v>104.1101</v>
      </c>
      <c r="BC10" s="893">
        <v>100.6725</v>
      </c>
      <c r="BD10" s="456">
        <v>101.94</v>
      </c>
      <c r="BE10" s="456">
        <v>97.513499999999993</v>
      </c>
      <c r="BF10" s="456">
        <v>92.235510000000005</v>
      </c>
      <c r="BG10" s="456">
        <v>81.559380000000004</v>
      </c>
      <c r="BH10" s="456">
        <v>90.594319999999996</v>
      </c>
      <c r="BI10" s="456">
        <v>85.755009999999999</v>
      </c>
      <c r="BJ10" s="456">
        <v>89.363799999999998</v>
      </c>
      <c r="BK10" s="456">
        <v>94.69247</v>
      </c>
      <c r="BL10" s="456">
        <v>91.341759999999994</v>
      </c>
      <c r="BM10" s="456">
        <v>115.70820000000001</v>
      </c>
      <c r="BN10" s="456">
        <v>113.98309999999999</v>
      </c>
      <c r="BO10" s="456">
        <v>112.74930000000001</v>
      </c>
      <c r="BP10" s="456">
        <v>113.98739999999999</v>
      </c>
      <c r="BQ10" s="456">
        <v>108.791</v>
      </c>
      <c r="BR10" s="456">
        <v>101.696</v>
      </c>
      <c r="BS10" s="456">
        <v>89.921949999999995</v>
      </c>
      <c r="BT10" s="456">
        <v>99.407489999999996</v>
      </c>
      <c r="BU10" s="456">
        <v>93.049449999999993</v>
      </c>
      <c r="BV10" s="456">
        <v>96.984669999999994</v>
      </c>
    </row>
    <row r="11" spans="1:74" ht="11.1" customHeight="1" x14ac:dyDescent="0.2">
      <c r="A11" s="235" t="s">
        <v>641</v>
      </c>
      <c r="B11" s="728" t="s">
        <v>1012</v>
      </c>
      <c r="C11" s="468">
        <v>24.096580671000002</v>
      </c>
      <c r="D11" s="468">
        <v>21.216448572000001</v>
      </c>
      <c r="E11" s="468">
        <v>24.301512428999999</v>
      </c>
      <c r="F11" s="468">
        <v>19.943022675000002</v>
      </c>
      <c r="G11" s="468">
        <v>23.248312163000001</v>
      </c>
      <c r="H11" s="468">
        <v>25.897306251</v>
      </c>
      <c r="I11" s="468">
        <v>24.488692155999999</v>
      </c>
      <c r="J11" s="468">
        <v>21.050003264000001</v>
      </c>
      <c r="K11" s="468">
        <v>16.947657954</v>
      </c>
      <c r="L11" s="468">
        <v>14.300589931999999</v>
      </c>
      <c r="M11" s="468">
        <v>17.818458905</v>
      </c>
      <c r="N11" s="468">
        <v>20.317918292000002</v>
      </c>
      <c r="O11" s="468">
        <v>22.640159283999999</v>
      </c>
      <c r="P11" s="468">
        <v>19.849112279</v>
      </c>
      <c r="Q11" s="468">
        <v>21.197548972</v>
      </c>
      <c r="R11" s="468">
        <v>19.702617571000001</v>
      </c>
      <c r="S11" s="468">
        <v>27.540727840999999</v>
      </c>
      <c r="T11" s="468">
        <v>21.484448785000001</v>
      </c>
      <c r="U11" s="468">
        <v>21.885324228000002</v>
      </c>
      <c r="V11" s="468">
        <v>21.212530059999999</v>
      </c>
      <c r="W11" s="468">
        <v>16.851110052999999</v>
      </c>
      <c r="X11" s="468">
        <v>15.609494299</v>
      </c>
      <c r="Y11" s="468">
        <v>16.959649061</v>
      </c>
      <c r="Z11" s="468">
        <v>18.932701709</v>
      </c>
      <c r="AA11" s="468">
        <v>21.436075494000001</v>
      </c>
      <c r="AB11" s="468">
        <v>20.677536695000001</v>
      </c>
      <c r="AC11" s="468">
        <v>23.242411003000001</v>
      </c>
      <c r="AD11" s="468">
        <v>20.796045500000002</v>
      </c>
      <c r="AE11" s="468">
        <v>24.360139314000001</v>
      </c>
      <c r="AF11" s="468">
        <v>22.314920831999999</v>
      </c>
      <c r="AG11" s="468">
        <v>21.311541043999998</v>
      </c>
      <c r="AH11" s="468">
        <v>20.416403420999998</v>
      </c>
      <c r="AI11" s="468">
        <v>15.855444822000001</v>
      </c>
      <c r="AJ11" s="468">
        <v>15.269371327</v>
      </c>
      <c r="AK11" s="468">
        <v>16.650349289000001</v>
      </c>
      <c r="AL11" s="468">
        <v>19.444734520000001</v>
      </c>
      <c r="AM11" s="468">
        <v>21.332639424</v>
      </c>
      <c r="AN11" s="468">
        <v>19.454563418999999</v>
      </c>
      <c r="AO11" s="468">
        <v>22.346773422999998</v>
      </c>
      <c r="AP11" s="468">
        <v>22.736664984000001</v>
      </c>
      <c r="AQ11" s="468">
        <v>24.245572590999998</v>
      </c>
      <c r="AR11" s="468">
        <v>22.059139011999999</v>
      </c>
      <c r="AS11" s="468">
        <v>19.887587492000002</v>
      </c>
      <c r="AT11" s="468">
        <v>20.005865761999999</v>
      </c>
      <c r="AU11" s="468">
        <v>15.211055557</v>
      </c>
      <c r="AV11" s="468">
        <v>16.467436288999998</v>
      </c>
      <c r="AW11" s="468">
        <v>18.330252906999998</v>
      </c>
      <c r="AX11" s="468">
        <v>23.823659655</v>
      </c>
      <c r="AY11" s="468">
        <v>27.792925654000001</v>
      </c>
      <c r="AZ11" s="893">
        <v>22.371173647999999</v>
      </c>
      <c r="BA11" s="893">
        <v>26.803564341000001</v>
      </c>
      <c r="BB11" s="893">
        <v>22.705559999999998</v>
      </c>
      <c r="BC11" s="893">
        <v>23.28783</v>
      </c>
      <c r="BD11" s="456">
        <v>22.378810000000001</v>
      </c>
      <c r="BE11" s="456">
        <v>21.768429999999999</v>
      </c>
      <c r="BF11" s="456">
        <v>20.34188</v>
      </c>
      <c r="BG11" s="456">
        <v>16.35821</v>
      </c>
      <c r="BH11" s="456">
        <v>16.201609999999999</v>
      </c>
      <c r="BI11" s="456">
        <v>18.350200000000001</v>
      </c>
      <c r="BJ11" s="456">
        <v>20.819510000000001</v>
      </c>
      <c r="BK11" s="456">
        <v>22.769559999999998</v>
      </c>
      <c r="BL11" s="456">
        <v>20.625810000000001</v>
      </c>
      <c r="BM11" s="456">
        <v>23.069710000000001</v>
      </c>
      <c r="BN11" s="456">
        <v>22.498619999999999</v>
      </c>
      <c r="BO11" s="456">
        <v>25.63663</v>
      </c>
      <c r="BP11" s="456">
        <v>24.384119999999999</v>
      </c>
      <c r="BQ11" s="456">
        <v>23.122910000000001</v>
      </c>
      <c r="BR11" s="456">
        <v>20.702449999999999</v>
      </c>
      <c r="BS11" s="456">
        <v>16.88457</v>
      </c>
      <c r="BT11" s="456">
        <v>16.747150000000001</v>
      </c>
      <c r="BU11" s="456">
        <v>18.780370000000001</v>
      </c>
      <c r="BV11" s="456">
        <v>21.227959999999999</v>
      </c>
    </row>
    <row r="12" spans="1:74" ht="11.1" customHeight="1" x14ac:dyDescent="0.2">
      <c r="A12" s="234" t="s">
        <v>642</v>
      </c>
      <c r="B12" s="742" t="s">
        <v>1013</v>
      </c>
      <c r="C12" s="468">
        <v>37.386189954999999</v>
      </c>
      <c r="D12" s="468">
        <v>37.613495102999998</v>
      </c>
      <c r="E12" s="468">
        <v>42.997261432999998</v>
      </c>
      <c r="F12" s="468">
        <v>46.133905196000001</v>
      </c>
      <c r="G12" s="468">
        <v>42.096178948999999</v>
      </c>
      <c r="H12" s="468">
        <v>33.746467379999999</v>
      </c>
      <c r="I12" s="468">
        <v>29.458452277999999</v>
      </c>
      <c r="J12" s="468">
        <v>24.705859743000001</v>
      </c>
      <c r="K12" s="468">
        <v>27.315216787000001</v>
      </c>
      <c r="L12" s="468">
        <v>32.720742725000001</v>
      </c>
      <c r="M12" s="468">
        <v>41.167557997999999</v>
      </c>
      <c r="N12" s="468">
        <v>38.652913134000002</v>
      </c>
      <c r="O12" s="468">
        <v>38.334517097999999</v>
      </c>
      <c r="P12" s="468">
        <v>41.395808189999997</v>
      </c>
      <c r="Q12" s="468">
        <v>43.554662764</v>
      </c>
      <c r="R12" s="468">
        <v>42.718220803999998</v>
      </c>
      <c r="S12" s="468">
        <v>32.205919596999998</v>
      </c>
      <c r="T12" s="468">
        <v>27.532475996999999</v>
      </c>
      <c r="U12" s="468">
        <v>27.995711512</v>
      </c>
      <c r="V12" s="468">
        <v>28.381334238000001</v>
      </c>
      <c r="W12" s="468">
        <v>28.341661206000001</v>
      </c>
      <c r="X12" s="468">
        <v>36.000640089999997</v>
      </c>
      <c r="Y12" s="468">
        <v>36.422420985000002</v>
      </c>
      <c r="Z12" s="468">
        <v>38.016184756000001</v>
      </c>
      <c r="AA12" s="468">
        <v>34.771300453000002</v>
      </c>
      <c r="AB12" s="468">
        <v>40.966688394000002</v>
      </c>
      <c r="AC12" s="468">
        <v>45.082126025999997</v>
      </c>
      <c r="AD12" s="468">
        <v>47.065110212</v>
      </c>
      <c r="AE12" s="468">
        <v>39.235967823000003</v>
      </c>
      <c r="AF12" s="468">
        <v>38.642769954999999</v>
      </c>
      <c r="AG12" s="468">
        <v>28.291122507000001</v>
      </c>
      <c r="AH12" s="468">
        <v>29.27644544</v>
      </c>
      <c r="AI12" s="468">
        <v>29.163482614999999</v>
      </c>
      <c r="AJ12" s="468">
        <v>39.573765203999997</v>
      </c>
      <c r="AK12" s="468">
        <v>40.105909427999997</v>
      </c>
      <c r="AL12" s="468">
        <v>39.497073127</v>
      </c>
      <c r="AM12" s="468">
        <v>43.571078467</v>
      </c>
      <c r="AN12" s="468">
        <v>39.321913563000003</v>
      </c>
      <c r="AO12" s="468">
        <v>50.559561422000002</v>
      </c>
      <c r="AP12" s="468">
        <v>45.847182932999999</v>
      </c>
      <c r="AQ12" s="468">
        <v>36.848958009</v>
      </c>
      <c r="AR12" s="468">
        <v>35.754279257</v>
      </c>
      <c r="AS12" s="468">
        <v>31.790803017999998</v>
      </c>
      <c r="AT12" s="468">
        <v>27.288648307999999</v>
      </c>
      <c r="AU12" s="468">
        <v>25.656149349</v>
      </c>
      <c r="AV12" s="468">
        <v>39.506107483999997</v>
      </c>
      <c r="AW12" s="468">
        <v>40.927464432000001</v>
      </c>
      <c r="AX12" s="468">
        <v>47.013851668999997</v>
      </c>
      <c r="AY12" s="468">
        <v>44.402120689999997</v>
      </c>
      <c r="AZ12" s="893">
        <v>39.681384231000003</v>
      </c>
      <c r="BA12" s="893">
        <v>52.185259436000003</v>
      </c>
      <c r="BB12" s="893">
        <v>47.78295</v>
      </c>
      <c r="BC12" s="893">
        <v>39.354939999999999</v>
      </c>
      <c r="BD12" s="456">
        <v>38.718119999999999</v>
      </c>
      <c r="BE12" s="456">
        <v>33.236890000000002</v>
      </c>
      <c r="BF12" s="456">
        <v>30.910060000000001</v>
      </c>
      <c r="BG12" s="456">
        <v>29.682020000000001</v>
      </c>
      <c r="BH12" s="456">
        <v>42.205489999999998</v>
      </c>
      <c r="BI12" s="456">
        <v>43.355420000000002</v>
      </c>
      <c r="BJ12" s="456">
        <v>46.923029999999997</v>
      </c>
      <c r="BK12" s="456">
        <v>47.364820000000002</v>
      </c>
      <c r="BL12" s="456">
        <v>43.271000000000001</v>
      </c>
      <c r="BM12" s="456">
        <v>55.972380000000001</v>
      </c>
      <c r="BN12" s="456">
        <v>51.959890000000001</v>
      </c>
      <c r="BO12" s="456">
        <v>42.35154</v>
      </c>
      <c r="BP12" s="456">
        <v>41.068620000000003</v>
      </c>
      <c r="BQ12" s="456">
        <v>34.735799999999998</v>
      </c>
      <c r="BR12" s="456">
        <v>31.70757</v>
      </c>
      <c r="BS12" s="456">
        <v>30.326419999999999</v>
      </c>
      <c r="BT12" s="456">
        <v>44.433300000000003</v>
      </c>
      <c r="BU12" s="456">
        <v>45.941200000000002</v>
      </c>
      <c r="BV12" s="456">
        <v>50.239049999999999</v>
      </c>
    </row>
    <row r="13" spans="1:74" ht="11.1" customHeight="1" x14ac:dyDescent="0.2">
      <c r="A13" s="234" t="s">
        <v>643</v>
      </c>
      <c r="B13" s="743" t="s">
        <v>1014</v>
      </c>
      <c r="C13" s="468">
        <v>7.7724938630000002</v>
      </c>
      <c r="D13" s="468">
        <v>8.9690851630000008</v>
      </c>
      <c r="E13" s="468">
        <v>11.617597854</v>
      </c>
      <c r="F13" s="468">
        <v>13.311771694000001</v>
      </c>
      <c r="G13" s="468">
        <v>15.021637646</v>
      </c>
      <c r="H13" s="468">
        <v>15.945553383</v>
      </c>
      <c r="I13" s="468">
        <v>15.661896128</v>
      </c>
      <c r="J13" s="468">
        <v>14.402602168</v>
      </c>
      <c r="K13" s="468">
        <v>13.198956291</v>
      </c>
      <c r="L13" s="468">
        <v>11.865484094999999</v>
      </c>
      <c r="M13" s="468">
        <v>8.3449571270000007</v>
      </c>
      <c r="N13" s="468">
        <v>6.7348486989999996</v>
      </c>
      <c r="O13" s="468">
        <v>7.7625279459999996</v>
      </c>
      <c r="P13" s="468">
        <v>9.3785756449999997</v>
      </c>
      <c r="Q13" s="468">
        <v>12.13759965</v>
      </c>
      <c r="R13" s="468">
        <v>14.960510913</v>
      </c>
      <c r="S13" s="468">
        <v>17.174973045000002</v>
      </c>
      <c r="T13" s="468">
        <v>17.732572723000001</v>
      </c>
      <c r="U13" s="468">
        <v>18.788002939999998</v>
      </c>
      <c r="V13" s="468">
        <v>17.648154042000002</v>
      </c>
      <c r="W13" s="468">
        <v>15.499711977</v>
      </c>
      <c r="X13" s="468">
        <v>14.048865875000001</v>
      </c>
      <c r="Y13" s="468">
        <v>10.388046687999999</v>
      </c>
      <c r="Z13" s="468">
        <v>9.0701599300000009</v>
      </c>
      <c r="AA13" s="468">
        <v>9.5372548120000005</v>
      </c>
      <c r="AB13" s="468">
        <v>12.474066050999999</v>
      </c>
      <c r="AC13" s="468">
        <v>15.927891131999999</v>
      </c>
      <c r="AD13" s="468">
        <v>19.132857768000001</v>
      </c>
      <c r="AE13" s="468">
        <v>22.244897569999999</v>
      </c>
      <c r="AF13" s="468">
        <v>24.329854197</v>
      </c>
      <c r="AG13" s="468">
        <v>24.359430314000001</v>
      </c>
      <c r="AH13" s="468">
        <v>24.208837422999999</v>
      </c>
      <c r="AI13" s="468">
        <v>20.438016416</v>
      </c>
      <c r="AJ13" s="468">
        <v>19.738251628</v>
      </c>
      <c r="AK13" s="468">
        <v>13.779574535</v>
      </c>
      <c r="AL13" s="468">
        <v>12.551414960000001</v>
      </c>
      <c r="AM13" s="468">
        <v>15.379238603999999</v>
      </c>
      <c r="AN13" s="468">
        <v>16.370958401999999</v>
      </c>
      <c r="AO13" s="468">
        <v>23.126015703</v>
      </c>
      <c r="AP13" s="468">
        <v>26.653870621999999</v>
      </c>
      <c r="AQ13" s="468">
        <v>29.610415987</v>
      </c>
      <c r="AR13" s="468">
        <v>31.774445772</v>
      </c>
      <c r="AS13" s="468">
        <v>33.147279142000002</v>
      </c>
      <c r="AT13" s="468">
        <v>31.54914462</v>
      </c>
      <c r="AU13" s="468">
        <v>27.870485067000001</v>
      </c>
      <c r="AV13" s="468">
        <v>24.36482715</v>
      </c>
      <c r="AW13" s="468">
        <v>18.406863941000001</v>
      </c>
      <c r="AX13" s="468">
        <v>15.245291927</v>
      </c>
      <c r="AY13" s="468">
        <v>17.795156746</v>
      </c>
      <c r="AZ13" s="893">
        <v>21.094035201000001</v>
      </c>
      <c r="BA13" s="893">
        <v>28.722458097000001</v>
      </c>
      <c r="BB13" s="893">
        <v>31.34254</v>
      </c>
      <c r="BC13" s="893">
        <v>35.597479999999997</v>
      </c>
      <c r="BD13" s="456">
        <v>38.128219999999999</v>
      </c>
      <c r="BE13" s="456">
        <v>39.394449999999999</v>
      </c>
      <c r="BF13" s="456">
        <v>37.781770000000002</v>
      </c>
      <c r="BG13" s="456">
        <v>32.642479999999999</v>
      </c>
      <c r="BH13" s="456">
        <v>29.502300000000002</v>
      </c>
      <c r="BI13" s="456">
        <v>21.299589999999998</v>
      </c>
      <c r="BJ13" s="456">
        <v>18.42276</v>
      </c>
      <c r="BK13" s="456">
        <v>21.24858</v>
      </c>
      <c r="BL13" s="456">
        <v>24.544170000000001</v>
      </c>
      <c r="BM13" s="456">
        <v>33.5563</v>
      </c>
      <c r="BN13" s="456">
        <v>37.159799999999997</v>
      </c>
      <c r="BO13" s="456">
        <v>42.249510000000001</v>
      </c>
      <c r="BP13" s="456">
        <v>45.869700000000002</v>
      </c>
      <c r="BQ13" s="456">
        <v>47.850729999999999</v>
      </c>
      <c r="BR13" s="456">
        <v>46.09008</v>
      </c>
      <c r="BS13" s="456">
        <v>39.779170000000001</v>
      </c>
      <c r="BT13" s="456">
        <v>35.614789999999999</v>
      </c>
      <c r="BU13" s="456">
        <v>25.715910000000001</v>
      </c>
      <c r="BV13" s="456">
        <v>22.34722</v>
      </c>
    </row>
    <row r="14" spans="1:74" ht="11.1" customHeight="1" x14ac:dyDescent="0.2">
      <c r="A14" s="234" t="s">
        <v>644</v>
      </c>
      <c r="B14" s="743" t="s">
        <v>1015</v>
      </c>
      <c r="C14" s="468">
        <v>1.4701411900000001</v>
      </c>
      <c r="D14" s="468">
        <v>1.2428844109999999</v>
      </c>
      <c r="E14" s="468">
        <v>1.286337311</v>
      </c>
      <c r="F14" s="468">
        <v>1.282078574</v>
      </c>
      <c r="G14" s="468">
        <v>1.327051422</v>
      </c>
      <c r="H14" s="468">
        <v>1.276390219</v>
      </c>
      <c r="I14" s="468">
        <v>1.3414767990000001</v>
      </c>
      <c r="J14" s="468">
        <v>1.3540097639999999</v>
      </c>
      <c r="K14" s="468">
        <v>1.329383886</v>
      </c>
      <c r="L14" s="468">
        <v>1.298471846</v>
      </c>
      <c r="M14" s="468">
        <v>1.396719147</v>
      </c>
      <c r="N14" s="468">
        <v>1.4819844310000001</v>
      </c>
      <c r="O14" s="468">
        <v>1.420005</v>
      </c>
      <c r="P14" s="468">
        <v>1.3015429999999999</v>
      </c>
      <c r="Q14" s="468">
        <v>1.4418599999999999</v>
      </c>
      <c r="R14" s="468">
        <v>1.355521</v>
      </c>
      <c r="S14" s="468">
        <v>1.345291</v>
      </c>
      <c r="T14" s="468">
        <v>1.2933840000000001</v>
      </c>
      <c r="U14" s="468">
        <v>1.296089</v>
      </c>
      <c r="V14" s="468">
        <v>1.2669440000000001</v>
      </c>
      <c r="W14" s="468">
        <v>1.314594</v>
      </c>
      <c r="X14" s="468">
        <v>1.41991</v>
      </c>
      <c r="Y14" s="468">
        <v>1.439638</v>
      </c>
      <c r="Z14" s="468">
        <v>1.4726189999999999</v>
      </c>
      <c r="AA14" s="468">
        <v>1.3989529999999999</v>
      </c>
      <c r="AB14" s="468">
        <v>1.302748</v>
      </c>
      <c r="AC14" s="468">
        <v>1.3594850000000001</v>
      </c>
      <c r="AD14" s="468">
        <v>1.279704</v>
      </c>
      <c r="AE14" s="468">
        <v>1.2462690000000001</v>
      </c>
      <c r="AF14" s="468">
        <v>1.2019040000000001</v>
      </c>
      <c r="AG14" s="468">
        <v>1.2175240000000001</v>
      </c>
      <c r="AH14" s="468">
        <v>1.2272460000000001</v>
      </c>
      <c r="AI14" s="468">
        <v>1.201454</v>
      </c>
      <c r="AJ14" s="468">
        <v>1.2610779999999999</v>
      </c>
      <c r="AK14" s="468">
        <v>1.317493</v>
      </c>
      <c r="AL14" s="468">
        <v>1.3932819999999999</v>
      </c>
      <c r="AM14" s="468">
        <v>1.3891817849999999</v>
      </c>
      <c r="AN14" s="468">
        <v>1.2517746059999999</v>
      </c>
      <c r="AO14" s="468">
        <v>1.387720321</v>
      </c>
      <c r="AP14" s="468">
        <v>1.3061884509999999</v>
      </c>
      <c r="AQ14" s="468">
        <v>1.2531736410000001</v>
      </c>
      <c r="AR14" s="468">
        <v>1.2775919280000001</v>
      </c>
      <c r="AS14" s="468">
        <v>1.285006001</v>
      </c>
      <c r="AT14" s="468">
        <v>1.348824051</v>
      </c>
      <c r="AU14" s="468">
        <v>1.2835926600000001</v>
      </c>
      <c r="AV14" s="468">
        <v>1.2670626949999999</v>
      </c>
      <c r="AW14" s="468">
        <v>1.263213183</v>
      </c>
      <c r="AX14" s="468">
        <v>1.355489038</v>
      </c>
      <c r="AY14" s="468">
        <v>1.4168723270000001</v>
      </c>
      <c r="AZ14" s="893">
        <v>1.263353001</v>
      </c>
      <c r="BA14" s="893">
        <v>1.333800283</v>
      </c>
      <c r="BB14" s="893">
        <v>0.88745169999999995</v>
      </c>
      <c r="BC14" s="893">
        <v>0.81722410000000001</v>
      </c>
      <c r="BD14" s="456">
        <v>1.031776</v>
      </c>
      <c r="BE14" s="456">
        <v>1.3152539999999999</v>
      </c>
      <c r="BF14" s="456">
        <v>1.3942159999999999</v>
      </c>
      <c r="BG14" s="456">
        <v>1.2519990000000001</v>
      </c>
      <c r="BH14" s="456">
        <v>1.2272540000000001</v>
      </c>
      <c r="BI14" s="456">
        <v>1.1650929999999999</v>
      </c>
      <c r="BJ14" s="456">
        <v>1.4358200000000001</v>
      </c>
      <c r="BK14" s="456">
        <v>1.506033</v>
      </c>
      <c r="BL14" s="456">
        <v>1.2470410000000001</v>
      </c>
      <c r="BM14" s="456">
        <v>1.4312100000000001</v>
      </c>
      <c r="BN14" s="456">
        <v>0.96322030000000003</v>
      </c>
      <c r="BO14" s="456">
        <v>0.89062969999999997</v>
      </c>
      <c r="BP14" s="456">
        <v>0.9635013</v>
      </c>
      <c r="BQ14" s="456">
        <v>1.2823819999999999</v>
      </c>
      <c r="BR14" s="456">
        <v>1.3910439999999999</v>
      </c>
      <c r="BS14" s="456">
        <v>1.2874749999999999</v>
      </c>
      <c r="BT14" s="456">
        <v>1.1445719999999999</v>
      </c>
      <c r="BU14" s="456">
        <v>1.022418</v>
      </c>
      <c r="BV14" s="456">
        <v>1.3999740000000001</v>
      </c>
    </row>
    <row r="15" spans="1:74" ht="11.1" customHeight="1" x14ac:dyDescent="0.2">
      <c r="A15" s="234" t="s">
        <v>730</v>
      </c>
      <c r="B15" s="743" t="s">
        <v>1016</v>
      </c>
      <c r="C15" s="468">
        <v>1.0316212220000001</v>
      </c>
      <c r="D15" s="468">
        <v>0.94666525199999996</v>
      </c>
      <c r="E15" s="468">
        <v>1.032126152</v>
      </c>
      <c r="F15" s="468">
        <v>0.951963004</v>
      </c>
      <c r="G15" s="468">
        <v>0.97342434899999997</v>
      </c>
      <c r="H15" s="468">
        <v>0.99442702999999999</v>
      </c>
      <c r="I15" s="468">
        <v>1.017925457</v>
      </c>
      <c r="J15" s="468">
        <v>0.99013379000000001</v>
      </c>
      <c r="K15" s="468">
        <v>0.94872394900000001</v>
      </c>
      <c r="L15" s="468">
        <v>0.97280922599999997</v>
      </c>
      <c r="M15" s="468">
        <v>0.92684235100000001</v>
      </c>
      <c r="N15" s="468">
        <v>0.95269486299999995</v>
      </c>
      <c r="O15" s="468">
        <v>0.97718347900000002</v>
      </c>
      <c r="P15" s="468">
        <v>0.881398232</v>
      </c>
      <c r="Q15" s="468">
        <v>0.93083258099999999</v>
      </c>
      <c r="R15" s="468">
        <v>0.856137335</v>
      </c>
      <c r="S15" s="468">
        <v>0.96406165799999999</v>
      </c>
      <c r="T15" s="468">
        <v>0.93271632699999996</v>
      </c>
      <c r="U15" s="468">
        <v>0.953957999</v>
      </c>
      <c r="V15" s="468">
        <v>0.96118095299999995</v>
      </c>
      <c r="W15" s="468">
        <v>0.88880023699999999</v>
      </c>
      <c r="X15" s="468">
        <v>0.92605443200000004</v>
      </c>
      <c r="Y15" s="468">
        <v>0.91801650199999996</v>
      </c>
      <c r="Z15" s="468">
        <v>1.003880933</v>
      </c>
      <c r="AA15" s="468">
        <v>0.90295712500000003</v>
      </c>
      <c r="AB15" s="468">
        <v>0.84403876499999997</v>
      </c>
      <c r="AC15" s="468">
        <v>0.86940553899999995</v>
      </c>
      <c r="AD15" s="468">
        <v>0.79383870400000001</v>
      </c>
      <c r="AE15" s="468">
        <v>0.89320171000000004</v>
      </c>
      <c r="AF15" s="468">
        <v>0.85975633500000004</v>
      </c>
      <c r="AG15" s="468">
        <v>0.89952890799999996</v>
      </c>
      <c r="AH15" s="468">
        <v>0.925413967</v>
      </c>
      <c r="AI15" s="468">
        <v>0.87158981199999996</v>
      </c>
      <c r="AJ15" s="468">
        <v>0.876932606</v>
      </c>
      <c r="AK15" s="468">
        <v>0.84706859499999998</v>
      </c>
      <c r="AL15" s="468">
        <v>0.86726445600000002</v>
      </c>
      <c r="AM15" s="468">
        <v>0.89367622099999999</v>
      </c>
      <c r="AN15" s="468">
        <v>0.81667210400000001</v>
      </c>
      <c r="AO15" s="468">
        <v>0.88219597199999999</v>
      </c>
      <c r="AP15" s="468">
        <v>0.83172326900000004</v>
      </c>
      <c r="AQ15" s="468">
        <v>0.86504051599999998</v>
      </c>
      <c r="AR15" s="468">
        <v>0.87561782799999999</v>
      </c>
      <c r="AS15" s="468">
        <v>0.88616050400000002</v>
      </c>
      <c r="AT15" s="468">
        <v>0.85138667800000001</v>
      </c>
      <c r="AU15" s="468">
        <v>0.80790072499999999</v>
      </c>
      <c r="AV15" s="468">
        <v>0.78769595800000003</v>
      </c>
      <c r="AW15" s="468">
        <v>0.82914561399999998</v>
      </c>
      <c r="AX15" s="468">
        <v>0.84936289099999995</v>
      </c>
      <c r="AY15" s="468">
        <v>0.82922387200000003</v>
      </c>
      <c r="AZ15" s="893">
        <v>0.79109372300000003</v>
      </c>
      <c r="BA15" s="893">
        <v>0.83194786700000001</v>
      </c>
      <c r="BB15" s="893">
        <v>0.79896440000000002</v>
      </c>
      <c r="BC15" s="893">
        <v>0.88191960000000003</v>
      </c>
      <c r="BD15" s="456">
        <v>0.86310350000000002</v>
      </c>
      <c r="BE15" s="456">
        <v>0.88984810000000003</v>
      </c>
      <c r="BF15" s="456">
        <v>0.88929309999999995</v>
      </c>
      <c r="BG15" s="456">
        <v>0.83232919999999999</v>
      </c>
      <c r="BH15" s="456">
        <v>0.83931440000000002</v>
      </c>
      <c r="BI15" s="456">
        <v>0.84452839999999996</v>
      </c>
      <c r="BJ15" s="456">
        <v>0.88410469999999997</v>
      </c>
      <c r="BK15" s="456">
        <v>0.86273319999999998</v>
      </c>
      <c r="BL15" s="456">
        <v>0.8073939</v>
      </c>
      <c r="BM15" s="456">
        <v>0.86038999999999999</v>
      </c>
      <c r="BN15" s="456">
        <v>0.80871850000000001</v>
      </c>
      <c r="BO15" s="456">
        <v>0.8871523</v>
      </c>
      <c r="BP15" s="456">
        <v>0.86759739999999996</v>
      </c>
      <c r="BQ15" s="456">
        <v>0.89425679999999996</v>
      </c>
      <c r="BR15" s="456">
        <v>0.89208050000000005</v>
      </c>
      <c r="BS15" s="456">
        <v>0.83839819999999998</v>
      </c>
      <c r="BT15" s="456">
        <v>0.83629450000000005</v>
      </c>
      <c r="BU15" s="456">
        <v>0.84548009999999996</v>
      </c>
      <c r="BV15" s="456">
        <v>0.8648498</v>
      </c>
    </row>
    <row r="16" spans="1:74" ht="11.1" customHeight="1" x14ac:dyDescent="0.2">
      <c r="A16" s="234" t="s">
        <v>731</v>
      </c>
      <c r="B16" s="743" t="s">
        <v>1017</v>
      </c>
      <c r="C16" s="468">
        <v>1.0415609749999999</v>
      </c>
      <c r="D16" s="468">
        <v>1.0191701010000001</v>
      </c>
      <c r="E16" s="468">
        <v>0.96367595399999995</v>
      </c>
      <c r="F16" s="468">
        <v>0.82478786699999995</v>
      </c>
      <c r="G16" s="468">
        <v>0.92920460400000005</v>
      </c>
      <c r="H16" s="468">
        <v>1.036898788</v>
      </c>
      <c r="I16" s="468">
        <v>1.16968779</v>
      </c>
      <c r="J16" s="468">
        <v>1.1571246399999999</v>
      </c>
      <c r="K16" s="468">
        <v>0.99229399900000004</v>
      </c>
      <c r="L16" s="468">
        <v>0.87043934899999997</v>
      </c>
      <c r="M16" s="468">
        <v>0.93968523500000001</v>
      </c>
      <c r="N16" s="468">
        <v>1.057306391</v>
      </c>
      <c r="O16" s="468">
        <v>0.99422219099999998</v>
      </c>
      <c r="P16" s="468">
        <v>0.84509541200000005</v>
      </c>
      <c r="Q16" s="468">
        <v>0.85943252599999997</v>
      </c>
      <c r="R16" s="468">
        <v>0.67545200500000002</v>
      </c>
      <c r="S16" s="468">
        <v>0.83940228299999997</v>
      </c>
      <c r="T16" s="468">
        <v>0.87540592800000006</v>
      </c>
      <c r="U16" s="468">
        <v>0.98942901599999999</v>
      </c>
      <c r="V16" s="468">
        <v>1.008680418</v>
      </c>
      <c r="W16" s="468">
        <v>0.81904464200000004</v>
      </c>
      <c r="X16" s="468">
        <v>0.63384353199999999</v>
      </c>
      <c r="Y16" s="468">
        <v>0.77913426900000005</v>
      </c>
      <c r="Z16" s="468">
        <v>0.86752249800000003</v>
      </c>
      <c r="AA16" s="468">
        <v>0.97903669199999999</v>
      </c>
      <c r="AB16" s="468">
        <v>0.84066074700000004</v>
      </c>
      <c r="AC16" s="468">
        <v>0.79574872399999996</v>
      </c>
      <c r="AD16" s="468">
        <v>0.64747113000000001</v>
      </c>
      <c r="AE16" s="468">
        <v>0.74235607299999995</v>
      </c>
      <c r="AF16" s="468">
        <v>0.86137404399999995</v>
      </c>
      <c r="AG16" s="468">
        <v>0.91033317999999996</v>
      </c>
      <c r="AH16" s="468">
        <v>0.93538171400000003</v>
      </c>
      <c r="AI16" s="468">
        <v>0.777289444</v>
      </c>
      <c r="AJ16" s="468">
        <v>0.57181925499999997</v>
      </c>
      <c r="AK16" s="468">
        <v>0.70039182700000002</v>
      </c>
      <c r="AL16" s="468">
        <v>0.89149612700000003</v>
      </c>
      <c r="AM16" s="468">
        <v>0.93975668899999998</v>
      </c>
      <c r="AN16" s="468">
        <v>0.84836000099999997</v>
      </c>
      <c r="AO16" s="468">
        <v>0.86499604799999996</v>
      </c>
      <c r="AP16" s="468">
        <v>0.59025275300000002</v>
      </c>
      <c r="AQ16" s="468">
        <v>0.79121422600000002</v>
      </c>
      <c r="AR16" s="468">
        <v>0.89372794099999997</v>
      </c>
      <c r="AS16" s="468">
        <v>0.97525919100000003</v>
      </c>
      <c r="AT16" s="468">
        <v>0.96487853999999995</v>
      </c>
      <c r="AU16" s="468">
        <v>0.92315799600000004</v>
      </c>
      <c r="AV16" s="468">
        <v>0.75052803300000004</v>
      </c>
      <c r="AW16" s="468">
        <v>0.82879418000000005</v>
      </c>
      <c r="AX16" s="468">
        <v>0.98660780100000001</v>
      </c>
      <c r="AY16" s="468">
        <v>1.0054465829999999</v>
      </c>
      <c r="AZ16" s="893">
        <v>0.96941044099999996</v>
      </c>
      <c r="BA16" s="893">
        <v>0.89140197200000004</v>
      </c>
      <c r="BB16" s="893">
        <v>0.59267020000000004</v>
      </c>
      <c r="BC16" s="893">
        <v>0.7331434</v>
      </c>
      <c r="BD16" s="456">
        <v>0.81997500000000001</v>
      </c>
      <c r="BE16" s="456">
        <v>0.90863050000000001</v>
      </c>
      <c r="BF16" s="456">
        <v>0.91828880000000002</v>
      </c>
      <c r="BG16" s="456">
        <v>0.79234680000000002</v>
      </c>
      <c r="BH16" s="456">
        <v>0.6183381</v>
      </c>
      <c r="BI16" s="456">
        <v>0.74017259999999996</v>
      </c>
      <c r="BJ16" s="456">
        <v>0.87857660000000004</v>
      </c>
      <c r="BK16" s="456">
        <v>0.94073709999999999</v>
      </c>
      <c r="BL16" s="456">
        <v>0.84634920000000002</v>
      </c>
      <c r="BM16" s="456">
        <v>0.81820170000000003</v>
      </c>
      <c r="BN16" s="456">
        <v>0.59282400000000002</v>
      </c>
      <c r="BO16" s="456">
        <v>0.73386779999999996</v>
      </c>
      <c r="BP16" s="456">
        <v>0.83381349999999999</v>
      </c>
      <c r="BQ16" s="456">
        <v>0.90495680000000001</v>
      </c>
      <c r="BR16" s="456">
        <v>0.91274049999999995</v>
      </c>
      <c r="BS16" s="456">
        <v>0.80591650000000004</v>
      </c>
      <c r="BT16" s="456">
        <v>0.63137909999999997</v>
      </c>
      <c r="BU16" s="456">
        <v>0.74406570000000005</v>
      </c>
      <c r="BV16" s="456">
        <v>0.90562520000000002</v>
      </c>
    </row>
    <row r="17" spans="1:74" ht="11.1" customHeight="1" x14ac:dyDescent="0.2">
      <c r="A17" s="234" t="s">
        <v>645</v>
      </c>
      <c r="B17" s="478" t="s">
        <v>1021</v>
      </c>
      <c r="C17" s="468">
        <v>-0.49331000000000003</v>
      </c>
      <c r="D17" s="468">
        <v>-0.41225800000000001</v>
      </c>
      <c r="E17" s="468">
        <v>-0.31750800000000001</v>
      </c>
      <c r="F17" s="468">
        <v>-0.26522600000000002</v>
      </c>
      <c r="G17" s="468">
        <v>-0.46674599999999999</v>
      </c>
      <c r="H17" s="468">
        <v>-0.58906499999999995</v>
      </c>
      <c r="I17" s="468">
        <v>-0.76842200000000005</v>
      </c>
      <c r="J17" s="468">
        <v>-0.63960899999999998</v>
      </c>
      <c r="K17" s="468">
        <v>-0.59795600000000004</v>
      </c>
      <c r="L17" s="468">
        <v>-0.43435200000000002</v>
      </c>
      <c r="M17" s="468">
        <v>-0.49512</v>
      </c>
      <c r="N17" s="468">
        <v>-0.54828600000000005</v>
      </c>
      <c r="O17" s="468">
        <v>-0.62047099999999999</v>
      </c>
      <c r="P17" s="468">
        <v>-0.45580900000000002</v>
      </c>
      <c r="Q17" s="468">
        <v>-0.51901799999999998</v>
      </c>
      <c r="R17" s="468">
        <v>-0.28984900000000002</v>
      </c>
      <c r="S17" s="468">
        <v>-0.45910000000000001</v>
      </c>
      <c r="T17" s="468">
        <v>-0.55130900000000005</v>
      </c>
      <c r="U17" s="468">
        <v>-0.65633200000000003</v>
      </c>
      <c r="V17" s="468">
        <v>-0.65299399999999996</v>
      </c>
      <c r="W17" s="468">
        <v>-0.55264999999999997</v>
      </c>
      <c r="X17" s="468">
        <v>-0.371666</v>
      </c>
      <c r="Y17" s="468">
        <v>-0.34693800000000002</v>
      </c>
      <c r="Z17" s="468">
        <v>-0.51389200000000002</v>
      </c>
      <c r="AA17" s="468">
        <v>-0.41406599999999999</v>
      </c>
      <c r="AB17" s="468">
        <v>-0.40375100000000003</v>
      </c>
      <c r="AC17" s="468">
        <v>-0.34876200000000002</v>
      </c>
      <c r="AD17" s="468">
        <v>-0.338148</v>
      </c>
      <c r="AE17" s="468">
        <v>-0.28409600000000002</v>
      </c>
      <c r="AF17" s="468">
        <v>-0.57881000000000005</v>
      </c>
      <c r="AG17" s="468">
        <v>-0.638961</v>
      </c>
      <c r="AH17" s="468">
        <v>-0.798265</v>
      </c>
      <c r="AI17" s="468">
        <v>-0.63749800000000001</v>
      </c>
      <c r="AJ17" s="468">
        <v>-0.43867299999999998</v>
      </c>
      <c r="AK17" s="468">
        <v>-0.48954500000000001</v>
      </c>
      <c r="AL17" s="468">
        <v>-0.48128700000000002</v>
      </c>
      <c r="AM17" s="468">
        <v>-0.466586</v>
      </c>
      <c r="AN17" s="468">
        <v>-0.410242</v>
      </c>
      <c r="AO17" s="468">
        <v>-0.39850799999999997</v>
      </c>
      <c r="AP17" s="468">
        <v>-0.25927299999999998</v>
      </c>
      <c r="AQ17" s="468">
        <v>-0.27052700000000002</v>
      </c>
      <c r="AR17" s="468">
        <v>-0.41955199999999998</v>
      </c>
      <c r="AS17" s="468">
        <v>-0.48560300000000001</v>
      </c>
      <c r="AT17" s="468">
        <v>-0.56800899999999999</v>
      </c>
      <c r="AU17" s="468">
        <v>-0.45650200000000002</v>
      </c>
      <c r="AV17" s="468">
        <v>-0.51345200000000002</v>
      </c>
      <c r="AW17" s="468">
        <v>-0.60997599999999996</v>
      </c>
      <c r="AX17" s="468">
        <v>-0.46215600000000001</v>
      </c>
      <c r="AY17" s="468">
        <v>-0.51540799999999998</v>
      </c>
      <c r="AZ17" s="893">
        <v>-0.53887099999999999</v>
      </c>
      <c r="BA17" s="893">
        <v>-0.59147400000000006</v>
      </c>
      <c r="BB17" s="893">
        <v>-6.9245299999999996E-2</v>
      </c>
      <c r="BC17" s="893">
        <v>5.6630399999999997E-2</v>
      </c>
      <c r="BD17" s="456">
        <v>-0.26309769999999999</v>
      </c>
      <c r="BE17" s="456">
        <v>-0.69007879999999999</v>
      </c>
      <c r="BF17" s="456">
        <v>-0.8920979</v>
      </c>
      <c r="BG17" s="456">
        <v>-0.54644000000000004</v>
      </c>
      <c r="BH17" s="456">
        <v>-0.53239309999999995</v>
      </c>
      <c r="BI17" s="456">
        <v>-0.50216950000000005</v>
      </c>
      <c r="BJ17" s="456">
        <v>-0.41524440000000001</v>
      </c>
      <c r="BK17" s="456">
        <v>-1.5599749999999999</v>
      </c>
      <c r="BL17" s="456">
        <v>-0.75003929999999996</v>
      </c>
      <c r="BM17" s="456">
        <v>-0.99107540000000005</v>
      </c>
      <c r="BN17" s="456">
        <v>-0.38097350000000002</v>
      </c>
      <c r="BO17" s="456">
        <v>-0.31658720000000001</v>
      </c>
      <c r="BP17" s="456">
        <v>-0.4055492</v>
      </c>
      <c r="BQ17" s="456">
        <v>-0.5749649</v>
      </c>
      <c r="BR17" s="456">
        <v>-0.75780190000000003</v>
      </c>
      <c r="BS17" s="456">
        <v>-0.64026660000000002</v>
      </c>
      <c r="BT17" s="456">
        <v>-0.53311900000000001</v>
      </c>
      <c r="BU17" s="456">
        <v>-0.50114060000000005</v>
      </c>
      <c r="BV17" s="456">
        <v>-0.40823870000000001</v>
      </c>
    </row>
    <row r="18" spans="1:74" ht="11.1" customHeight="1" x14ac:dyDescent="0.2">
      <c r="A18" s="234" t="s">
        <v>646</v>
      </c>
      <c r="B18" s="478" t="s">
        <v>1022</v>
      </c>
      <c r="C18" s="468">
        <v>3.5635779890000001</v>
      </c>
      <c r="D18" s="468">
        <v>1.6514383850000001</v>
      </c>
      <c r="E18" s="468">
        <v>1.381308607</v>
      </c>
      <c r="F18" s="468">
        <v>1.200211038</v>
      </c>
      <c r="G18" s="468">
        <v>1.348607205</v>
      </c>
      <c r="H18" s="468">
        <v>1.497633298</v>
      </c>
      <c r="I18" s="468">
        <v>1.4477544280000001</v>
      </c>
      <c r="J18" s="468">
        <v>1.500230631</v>
      </c>
      <c r="K18" s="468">
        <v>1.510022878</v>
      </c>
      <c r="L18" s="468">
        <v>1.480511355</v>
      </c>
      <c r="M18" s="468">
        <v>1.392236829</v>
      </c>
      <c r="N18" s="468">
        <v>3.8530234459999999</v>
      </c>
      <c r="O18" s="468">
        <v>1.303177759</v>
      </c>
      <c r="P18" s="468">
        <v>1.5346401300000001</v>
      </c>
      <c r="Q18" s="468">
        <v>1.152477502</v>
      </c>
      <c r="R18" s="468">
        <v>1.108508112</v>
      </c>
      <c r="S18" s="468">
        <v>1.1525393660000001</v>
      </c>
      <c r="T18" s="468">
        <v>1.207780901</v>
      </c>
      <c r="U18" s="468">
        <v>1.5460876539999999</v>
      </c>
      <c r="V18" s="468">
        <v>1.544215288</v>
      </c>
      <c r="W18" s="468">
        <v>1.426652662</v>
      </c>
      <c r="X18" s="468">
        <v>1.22243345</v>
      </c>
      <c r="Y18" s="468">
        <v>1.0204422740000001</v>
      </c>
      <c r="Z18" s="468">
        <v>1.169415203</v>
      </c>
      <c r="AA18" s="468">
        <v>1.759434648</v>
      </c>
      <c r="AB18" s="468">
        <v>0.89025228499999998</v>
      </c>
      <c r="AC18" s="468">
        <v>0.93054904699999996</v>
      </c>
      <c r="AD18" s="468">
        <v>1.084084083</v>
      </c>
      <c r="AE18" s="468">
        <v>1.1042221679999999</v>
      </c>
      <c r="AF18" s="468">
        <v>1.2198587320000001</v>
      </c>
      <c r="AG18" s="468">
        <v>1.385104916</v>
      </c>
      <c r="AH18" s="468">
        <v>1.372943035</v>
      </c>
      <c r="AI18" s="468">
        <v>1.0298982130000001</v>
      </c>
      <c r="AJ18" s="468">
        <v>1.1106361680000001</v>
      </c>
      <c r="AK18" s="468">
        <v>1.042213726</v>
      </c>
      <c r="AL18" s="468">
        <v>1.465195751</v>
      </c>
      <c r="AM18" s="468">
        <v>3.1879191119999999</v>
      </c>
      <c r="AN18" s="468">
        <v>1.460470932</v>
      </c>
      <c r="AO18" s="468">
        <v>1.2010522610000001</v>
      </c>
      <c r="AP18" s="468">
        <v>1.122430993</v>
      </c>
      <c r="AQ18" s="468">
        <v>1.045631617</v>
      </c>
      <c r="AR18" s="468">
        <v>1.44969389</v>
      </c>
      <c r="AS18" s="468">
        <v>1.623875078</v>
      </c>
      <c r="AT18" s="468">
        <v>1.4275677529999999</v>
      </c>
      <c r="AU18" s="468">
        <v>1.240010608</v>
      </c>
      <c r="AV18" s="468">
        <v>1.312297531</v>
      </c>
      <c r="AW18" s="468">
        <v>1.258694057</v>
      </c>
      <c r="AX18" s="468">
        <v>2.1233467720000001</v>
      </c>
      <c r="AY18" s="468">
        <v>5.4375651229999997</v>
      </c>
      <c r="AZ18" s="893">
        <v>3.3511014139999999</v>
      </c>
      <c r="BA18" s="893">
        <v>1.201886969</v>
      </c>
      <c r="BB18" s="893">
        <v>1.0559970000000001</v>
      </c>
      <c r="BC18" s="893">
        <v>1.0499590000000001</v>
      </c>
      <c r="BD18" s="456">
        <v>1.2037150000000001</v>
      </c>
      <c r="BE18" s="456">
        <v>1.4483779999999999</v>
      </c>
      <c r="BF18" s="456">
        <v>1.349094</v>
      </c>
      <c r="BG18" s="456">
        <v>1.1593899999999999</v>
      </c>
      <c r="BH18" s="456">
        <v>1.0941810000000001</v>
      </c>
      <c r="BI18" s="456">
        <v>0.98023210000000005</v>
      </c>
      <c r="BJ18" s="456">
        <v>1.466877</v>
      </c>
      <c r="BK18" s="456">
        <v>3.3580510000000001</v>
      </c>
      <c r="BL18" s="456">
        <v>1.8355360000000001</v>
      </c>
      <c r="BM18" s="456">
        <v>1.0084580000000001</v>
      </c>
      <c r="BN18" s="456">
        <v>0.98506950000000004</v>
      </c>
      <c r="BO18" s="456">
        <v>1.0018929999999999</v>
      </c>
      <c r="BP18" s="456">
        <v>1.208939</v>
      </c>
      <c r="BQ18" s="456">
        <v>1.4279489999999999</v>
      </c>
      <c r="BR18" s="456">
        <v>1.302951</v>
      </c>
      <c r="BS18" s="456">
        <v>1.0890789999999999</v>
      </c>
      <c r="BT18" s="456">
        <v>1.0902099999999999</v>
      </c>
      <c r="BU18" s="456">
        <v>1.012248</v>
      </c>
      <c r="BV18" s="456">
        <v>1.5956950000000001</v>
      </c>
    </row>
    <row r="19" spans="1:74" ht="11.1" customHeight="1" x14ac:dyDescent="0.2">
      <c r="A19" s="234" t="s">
        <v>647</v>
      </c>
      <c r="B19" s="478" t="s">
        <v>1534</v>
      </c>
      <c r="C19" s="468">
        <v>0.29161194200000001</v>
      </c>
      <c r="D19" s="468">
        <v>0.25126378300000002</v>
      </c>
      <c r="E19" s="468">
        <v>0.270395096</v>
      </c>
      <c r="F19" s="468">
        <v>0.29133490400000001</v>
      </c>
      <c r="G19" s="468">
        <v>0.36521351600000002</v>
      </c>
      <c r="H19" s="468">
        <v>0.28065564999999998</v>
      </c>
      <c r="I19" s="468">
        <v>0.34215333999999997</v>
      </c>
      <c r="J19" s="468">
        <v>0.27687559499999997</v>
      </c>
      <c r="K19" s="468">
        <v>0.30634179299999997</v>
      </c>
      <c r="L19" s="468">
        <v>0.27608252799999999</v>
      </c>
      <c r="M19" s="468">
        <v>0.235622153</v>
      </c>
      <c r="N19" s="468">
        <v>0.26363407700000002</v>
      </c>
      <c r="O19" s="468">
        <v>0.28537277300000002</v>
      </c>
      <c r="P19" s="468">
        <v>0.23757803699999999</v>
      </c>
      <c r="Q19" s="468">
        <v>0.28021892199999998</v>
      </c>
      <c r="R19" s="468">
        <v>0.201633803</v>
      </c>
      <c r="S19" s="468">
        <v>0.30845157699999998</v>
      </c>
      <c r="T19" s="468">
        <v>0.272863095</v>
      </c>
      <c r="U19" s="468">
        <v>0.30507399299999999</v>
      </c>
      <c r="V19" s="468">
        <v>0.33270513099999999</v>
      </c>
      <c r="W19" s="468">
        <v>0.28903578299999999</v>
      </c>
      <c r="X19" s="468">
        <v>0.248792031</v>
      </c>
      <c r="Y19" s="468">
        <v>0.261548273</v>
      </c>
      <c r="Z19" s="468">
        <v>0.316496746</v>
      </c>
      <c r="AA19" s="468">
        <v>0.29222527999999998</v>
      </c>
      <c r="AB19" s="468">
        <v>0.244235219</v>
      </c>
      <c r="AC19" s="468">
        <v>0.227141015</v>
      </c>
      <c r="AD19" s="468">
        <v>0.25619543500000003</v>
      </c>
      <c r="AE19" s="468">
        <v>0.20981217599999999</v>
      </c>
      <c r="AF19" s="468">
        <v>0.291473341</v>
      </c>
      <c r="AG19" s="468">
        <v>0.26515878599999998</v>
      </c>
      <c r="AH19" s="468">
        <v>0.22415518100000001</v>
      </c>
      <c r="AI19" s="468">
        <v>0.26399171500000002</v>
      </c>
      <c r="AJ19" s="468">
        <v>0.24620482499999999</v>
      </c>
      <c r="AK19" s="468">
        <v>0.21732848099999999</v>
      </c>
      <c r="AL19" s="468">
        <v>0.237583509</v>
      </c>
      <c r="AM19" s="468">
        <v>0.29910888800000002</v>
      </c>
      <c r="AN19" s="468">
        <v>0.320775967</v>
      </c>
      <c r="AO19" s="468">
        <v>0.15967662199999999</v>
      </c>
      <c r="AP19" s="468">
        <v>0.127623818</v>
      </c>
      <c r="AQ19" s="468">
        <v>0.120913971</v>
      </c>
      <c r="AR19" s="468">
        <v>0.25115013600000002</v>
      </c>
      <c r="AS19" s="468">
        <v>0.23506205199999999</v>
      </c>
      <c r="AT19" s="468">
        <v>0.14418187499999999</v>
      </c>
      <c r="AU19" s="468">
        <v>0.157754171</v>
      </c>
      <c r="AV19" s="468">
        <v>0.203790426</v>
      </c>
      <c r="AW19" s="468">
        <v>0.190975753</v>
      </c>
      <c r="AX19" s="468">
        <v>0.14608222300000001</v>
      </c>
      <c r="AY19" s="468">
        <v>0.185023461</v>
      </c>
      <c r="AZ19" s="893">
        <v>0.12949449499999999</v>
      </c>
      <c r="BA19" s="893">
        <v>0.15342508299999999</v>
      </c>
      <c r="BB19" s="893">
        <v>0.19515099999999999</v>
      </c>
      <c r="BC19" s="893">
        <v>0.2130592</v>
      </c>
      <c r="BD19" s="456">
        <v>0.27182889999999998</v>
      </c>
      <c r="BE19" s="456">
        <v>0.26843159999999999</v>
      </c>
      <c r="BF19" s="456">
        <v>0.23368069999999999</v>
      </c>
      <c r="BG19" s="456">
        <v>0.2369272</v>
      </c>
      <c r="BH19" s="456">
        <v>0.2329291</v>
      </c>
      <c r="BI19" s="456">
        <v>0.22328419999999999</v>
      </c>
      <c r="BJ19" s="456">
        <v>0.2333875</v>
      </c>
      <c r="BK19" s="456">
        <v>0.25878590000000001</v>
      </c>
      <c r="BL19" s="456">
        <v>0.23010330000000001</v>
      </c>
      <c r="BM19" s="456">
        <v>0.18008089999999999</v>
      </c>
      <c r="BN19" s="456">
        <v>0.1929901</v>
      </c>
      <c r="BO19" s="456">
        <v>0.1812618</v>
      </c>
      <c r="BP19" s="456">
        <v>0.27148410000000001</v>
      </c>
      <c r="BQ19" s="456">
        <v>0.25621749999999999</v>
      </c>
      <c r="BR19" s="456">
        <v>0.20067260000000001</v>
      </c>
      <c r="BS19" s="456">
        <v>0.21955769999999999</v>
      </c>
      <c r="BT19" s="456">
        <v>0.22764139999999999</v>
      </c>
      <c r="BU19" s="456">
        <v>0.21052950000000001</v>
      </c>
      <c r="BV19" s="456">
        <v>0.20568439999999999</v>
      </c>
    </row>
    <row r="20" spans="1:74" ht="11.1" customHeight="1" x14ac:dyDescent="0.2">
      <c r="A20" s="234" t="s">
        <v>737</v>
      </c>
      <c r="B20" s="446" t="s">
        <v>1023</v>
      </c>
      <c r="C20" s="468">
        <v>0.39450876299999998</v>
      </c>
      <c r="D20" s="468">
        <v>0.32714090400000001</v>
      </c>
      <c r="E20" s="468">
        <v>0.361099952</v>
      </c>
      <c r="F20" s="468">
        <v>0.33895582299999999</v>
      </c>
      <c r="G20" s="468">
        <v>0.34173211799999997</v>
      </c>
      <c r="H20" s="468">
        <v>0.34901512499999998</v>
      </c>
      <c r="I20" s="468">
        <v>0.35201356700000003</v>
      </c>
      <c r="J20" s="468">
        <v>0.33408432999999998</v>
      </c>
      <c r="K20" s="468">
        <v>0.307954907</v>
      </c>
      <c r="L20" s="468">
        <v>0.30091672200000003</v>
      </c>
      <c r="M20" s="468">
        <v>0.29126634200000001</v>
      </c>
      <c r="N20" s="468">
        <v>0.32255017899999999</v>
      </c>
      <c r="O20" s="468">
        <v>0.32922210499999999</v>
      </c>
      <c r="P20" s="468">
        <v>0.26745550000000001</v>
      </c>
      <c r="Q20" s="468">
        <v>0.27407759500000001</v>
      </c>
      <c r="R20" s="468">
        <v>0.25766712400000003</v>
      </c>
      <c r="S20" s="468">
        <v>0.31381385099999998</v>
      </c>
      <c r="T20" s="468">
        <v>0.30365930400000002</v>
      </c>
      <c r="U20" s="468">
        <v>0.290734887</v>
      </c>
      <c r="V20" s="468">
        <v>0.29806524299999998</v>
      </c>
      <c r="W20" s="468">
        <v>0.24214708700000001</v>
      </c>
      <c r="X20" s="468">
        <v>0.26123630599999997</v>
      </c>
      <c r="Y20" s="468">
        <v>0.27428623400000002</v>
      </c>
      <c r="Z20" s="468">
        <v>0.29056717500000001</v>
      </c>
      <c r="AA20" s="468">
        <v>0.24868932499999999</v>
      </c>
      <c r="AB20" s="468">
        <v>0.22397323599999999</v>
      </c>
      <c r="AC20" s="468">
        <v>0.19649674</v>
      </c>
      <c r="AD20" s="468">
        <v>0.15778017599999999</v>
      </c>
      <c r="AE20" s="468">
        <v>0.191985567</v>
      </c>
      <c r="AF20" s="468">
        <v>0.13943417499999999</v>
      </c>
      <c r="AG20" s="468">
        <v>0.15107364600000001</v>
      </c>
      <c r="AH20" s="468">
        <v>0.13796086099999999</v>
      </c>
      <c r="AI20" s="468">
        <v>0.123420209</v>
      </c>
      <c r="AJ20" s="468">
        <v>9.4337696999999998E-2</v>
      </c>
      <c r="AK20" s="468">
        <v>0.13072324699999999</v>
      </c>
      <c r="AL20" s="468">
        <v>0.116882482</v>
      </c>
      <c r="AM20" s="468">
        <v>0.132365176</v>
      </c>
      <c r="AN20" s="468">
        <v>0.11608847999999999</v>
      </c>
      <c r="AO20" s="468">
        <v>9.3885495999999999E-2</v>
      </c>
      <c r="AP20" s="468">
        <v>8.7940984E-2</v>
      </c>
      <c r="AQ20" s="468">
        <v>5.0332457999999997E-2</v>
      </c>
      <c r="AR20" s="468">
        <v>4.6657463000000003E-2</v>
      </c>
      <c r="AS20" s="468">
        <v>5.6063246999999997E-2</v>
      </c>
      <c r="AT20" s="468">
        <v>-4.0554895000000001E-2</v>
      </c>
      <c r="AU20" s="468">
        <v>-2.5549579999999999E-2</v>
      </c>
      <c r="AV20" s="468">
        <v>-1.0273988E-2</v>
      </c>
      <c r="AW20" s="468">
        <v>6.1116627E-2</v>
      </c>
      <c r="AX20" s="468">
        <v>3.2969829999999999E-2</v>
      </c>
      <c r="AY20" s="468">
        <v>-2.2922221999999999E-2</v>
      </c>
      <c r="AZ20" s="893">
        <v>-5.2566175999999999E-2</v>
      </c>
      <c r="BA20" s="893">
        <v>-7.5002895999999999E-2</v>
      </c>
      <c r="BB20" s="893">
        <v>-5.5847599999999997E-2</v>
      </c>
      <c r="BC20" s="893">
        <v>-0.1171867</v>
      </c>
      <c r="BD20" s="456">
        <v>-0.15534110000000001</v>
      </c>
      <c r="BE20" s="456">
        <v>-0.13462850000000001</v>
      </c>
      <c r="BF20" s="456">
        <v>-0.17918609999999999</v>
      </c>
      <c r="BG20" s="456">
        <v>-0.287358</v>
      </c>
      <c r="BH20" s="456">
        <v>-0.30009770000000002</v>
      </c>
      <c r="BI20" s="456">
        <v>-0.17856559999999999</v>
      </c>
      <c r="BJ20" s="456">
        <v>-0.18129149999999999</v>
      </c>
      <c r="BK20" s="456">
        <v>-0.20777680000000001</v>
      </c>
      <c r="BL20" s="456">
        <v>-0.2571388</v>
      </c>
      <c r="BM20" s="456">
        <v>-0.27582889999999999</v>
      </c>
      <c r="BN20" s="456">
        <v>-0.26783059999999997</v>
      </c>
      <c r="BO20" s="456">
        <v>-0.27689999999999998</v>
      </c>
      <c r="BP20" s="456">
        <v>-0.31933719999999999</v>
      </c>
      <c r="BQ20" s="456">
        <v>-0.32926879999999997</v>
      </c>
      <c r="BR20" s="456">
        <v>-0.35329440000000001</v>
      </c>
      <c r="BS20" s="456">
        <v>-0.47231200000000001</v>
      </c>
      <c r="BT20" s="456">
        <v>-0.52649880000000004</v>
      </c>
      <c r="BU20" s="456">
        <v>-0.42290349999999999</v>
      </c>
      <c r="BV20" s="456">
        <v>-0.42973860000000003</v>
      </c>
    </row>
    <row r="21" spans="1:74" ht="11.1" customHeight="1" x14ac:dyDescent="0.2">
      <c r="A21" s="229"/>
      <c r="B21" s="67" t="s">
        <v>732</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922"/>
      <c r="BA21" s="922"/>
      <c r="BB21" s="922"/>
      <c r="BC21" s="922"/>
      <c r="BD21" s="474"/>
      <c r="BE21" s="474"/>
      <c r="BF21" s="474"/>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654</v>
      </c>
      <c r="B22" s="449" t="s">
        <v>1024</v>
      </c>
      <c r="C22" s="301">
        <v>9.0252123839999996</v>
      </c>
      <c r="D22" s="301">
        <v>7.6632963920000003</v>
      </c>
      <c r="E22" s="301">
        <v>8.4395646089999996</v>
      </c>
      <c r="F22" s="301">
        <v>7.3439979209999997</v>
      </c>
      <c r="G22" s="301">
        <v>7.6384179559999996</v>
      </c>
      <c r="H22" s="301">
        <v>8.2731327889999999</v>
      </c>
      <c r="I22" s="301">
        <v>10.511845667999999</v>
      </c>
      <c r="J22" s="301">
        <v>10.360737996999999</v>
      </c>
      <c r="K22" s="301">
        <v>8.2616489410000007</v>
      </c>
      <c r="L22" s="301">
        <v>7.3231363229999999</v>
      </c>
      <c r="M22" s="301">
        <v>7.8742737590000003</v>
      </c>
      <c r="N22" s="301">
        <v>8.2735665199999993</v>
      </c>
      <c r="O22" s="301">
        <v>8.1611340059999993</v>
      </c>
      <c r="P22" s="301">
        <v>7.565238452</v>
      </c>
      <c r="Q22" s="301">
        <v>8.3029057060000007</v>
      </c>
      <c r="R22" s="301">
        <v>7.0904809809999998</v>
      </c>
      <c r="S22" s="301">
        <v>7.2040374109999998</v>
      </c>
      <c r="T22" s="301">
        <v>7.6503634229999999</v>
      </c>
      <c r="U22" s="301">
        <v>10.783315447</v>
      </c>
      <c r="V22" s="301">
        <v>9.3504736919999996</v>
      </c>
      <c r="W22" s="301">
        <v>8.7014958520000008</v>
      </c>
      <c r="X22" s="301">
        <v>8.0038992429999993</v>
      </c>
      <c r="Y22" s="301">
        <v>7.5118631709999999</v>
      </c>
      <c r="Z22" s="301">
        <v>8.2138161749999998</v>
      </c>
      <c r="AA22" s="301">
        <v>8.8957866909999996</v>
      </c>
      <c r="AB22" s="301">
        <v>7.7669106299999999</v>
      </c>
      <c r="AC22" s="301">
        <v>8.888343763</v>
      </c>
      <c r="AD22" s="301">
        <v>7.7752049239999996</v>
      </c>
      <c r="AE22" s="301">
        <v>8.059973609</v>
      </c>
      <c r="AF22" s="301">
        <v>9.1979264680000004</v>
      </c>
      <c r="AG22" s="301">
        <v>11.026777019000001</v>
      </c>
      <c r="AH22" s="301">
        <v>10.365392258</v>
      </c>
      <c r="AI22" s="301">
        <v>8.5294027030000006</v>
      </c>
      <c r="AJ22" s="301">
        <v>8.1056886380000002</v>
      </c>
      <c r="AK22" s="301">
        <v>8.2512455530000004</v>
      </c>
      <c r="AL22" s="301">
        <v>8.6103924749999994</v>
      </c>
      <c r="AM22" s="301">
        <v>9.1075924859999997</v>
      </c>
      <c r="AN22" s="301">
        <v>8.047106973</v>
      </c>
      <c r="AO22" s="301">
        <v>8.6038443119999997</v>
      </c>
      <c r="AP22" s="301">
        <v>7.4047471160000002</v>
      </c>
      <c r="AQ22" s="301">
        <v>7.5924445440000001</v>
      </c>
      <c r="AR22" s="301">
        <v>9.6398535439999993</v>
      </c>
      <c r="AS22" s="301">
        <v>11.469217484</v>
      </c>
      <c r="AT22" s="301">
        <v>10.179866133999999</v>
      </c>
      <c r="AU22" s="301">
        <v>8.9278973770000007</v>
      </c>
      <c r="AV22" s="301">
        <v>8.6675518260000004</v>
      </c>
      <c r="AW22" s="301">
        <v>9.1229558869999998</v>
      </c>
      <c r="AX22" s="301">
        <v>10.154046916</v>
      </c>
      <c r="AY22" s="301">
        <v>10.140251151999999</v>
      </c>
      <c r="AZ22" s="892">
        <v>8.8102546400000001</v>
      </c>
      <c r="BA22" s="892">
        <v>8.7112128129999995</v>
      </c>
      <c r="BB22" s="892">
        <v>7.033366</v>
      </c>
      <c r="BC22" s="892">
        <v>7.6000220000000001</v>
      </c>
      <c r="BD22" s="462">
        <v>8.6102000000000007</v>
      </c>
      <c r="BE22" s="462">
        <v>10.839740000000001</v>
      </c>
      <c r="BF22" s="462">
        <v>10.47724</v>
      </c>
      <c r="BG22" s="462">
        <v>8.5073310000000006</v>
      </c>
      <c r="BH22" s="462">
        <v>7.9342220000000001</v>
      </c>
      <c r="BI22" s="462">
        <v>7.800141</v>
      </c>
      <c r="BJ22" s="462">
        <v>8.8709120000000006</v>
      </c>
      <c r="BK22" s="462">
        <v>9.022805</v>
      </c>
      <c r="BL22" s="462">
        <v>7.8899460000000001</v>
      </c>
      <c r="BM22" s="462">
        <v>8.6510479999999994</v>
      </c>
      <c r="BN22" s="462">
        <v>7.7124800000000002</v>
      </c>
      <c r="BO22" s="462">
        <v>7.676139</v>
      </c>
      <c r="BP22" s="462">
        <v>8.8138349999999992</v>
      </c>
      <c r="BQ22" s="462">
        <v>10.862690000000001</v>
      </c>
      <c r="BR22" s="462">
        <v>10.378030000000001</v>
      </c>
      <c r="BS22" s="462">
        <v>8.3581690000000002</v>
      </c>
      <c r="BT22" s="462">
        <v>7.5878410000000001</v>
      </c>
      <c r="BU22" s="462">
        <v>7.7041510000000004</v>
      </c>
      <c r="BV22" s="462">
        <v>8.7184709999999992</v>
      </c>
    </row>
    <row r="23" spans="1:74" ht="11.1" customHeight="1" x14ac:dyDescent="0.2">
      <c r="A23" s="234" t="s">
        <v>649</v>
      </c>
      <c r="B23" s="478" t="s">
        <v>1018</v>
      </c>
      <c r="C23" s="468">
        <v>3.939917957</v>
      </c>
      <c r="D23" s="468">
        <v>3.5889442699999998</v>
      </c>
      <c r="E23" s="468">
        <v>3.8894771869999998</v>
      </c>
      <c r="F23" s="468">
        <v>3.5339791479999998</v>
      </c>
      <c r="G23" s="468">
        <v>4.3209078449999998</v>
      </c>
      <c r="H23" s="468">
        <v>4.6405108940000002</v>
      </c>
      <c r="I23" s="468">
        <v>6.7065068849999996</v>
      </c>
      <c r="J23" s="468">
        <v>6.8012020360000003</v>
      </c>
      <c r="K23" s="468">
        <v>4.6609431160000003</v>
      </c>
      <c r="L23" s="468">
        <v>3.5988453310000001</v>
      </c>
      <c r="M23" s="468">
        <v>4.0187897379999997</v>
      </c>
      <c r="N23" s="468">
        <v>3.6339898179999999</v>
      </c>
      <c r="O23" s="468">
        <v>3.9874522190000001</v>
      </c>
      <c r="P23" s="468">
        <v>3.5278177070000001</v>
      </c>
      <c r="Q23" s="468">
        <v>4.0528060010000004</v>
      </c>
      <c r="R23" s="468">
        <v>4.24033807</v>
      </c>
      <c r="S23" s="468">
        <v>3.8364960419999998</v>
      </c>
      <c r="T23" s="468">
        <v>5.2840281759999996</v>
      </c>
      <c r="U23" s="468">
        <v>6.616514199</v>
      </c>
      <c r="V23" s="468">
        <v>5.351800334</v>
      </c>
      <c r="W23" s="468">
        <v>5.0974850549999999</v>
      </c>
      <c r="X23" s="468">
        <v>4.4334989150000004</v>
      </c>
      <c r="Y23" s="468">
        <v>4.3808034439999997</v>
      </c>
      <c r="Z23" s="468">
        <v>4.3836922889999999</v>
      </c>
      <c r="AA23" s="468">
        <v>4.9683504840000001</v>
      </c>
      <c r="AB23" s="468">
        <v>3.776053702</v>
      </c>
      <c r="AC23" s="468">
        <v>4.4389577710000001</v>
      </c>
      <c r="AD23" s="468">
        <v>3.4651499060000002</v>
      </c>
      <c r="AE23" s="468">
        <v>3.9221953169999999</v>
      </c>
      <c r="AF23" s="468">
        <v>5.2336902009999999</v>
      </c>
      <c r="AG23" s="468">
        <v>6.8832140190000004</v>
      </c>
      <c r="AH23" s="468">
        <v>6.3403160720000002</v>
      </c>
      <c r="AI23" s="468">
        <v>5.3091629349999998</v>
      </c>
      <c r="AJ23" s="468">
        <v>5.7701612359999999</v>
      </c>
      <c r="AK23" s="468">
        <v>5.0800340469999998</v>
      </c>
      <c r="AL23" s="468">
        <v>4.469341107</v>
      </c>
      <c r="AM23" s="468">
        <v>4.4206362029999999</v>
      </c>
      <c r="AN23" s="468">
        <v>4.1119539639999996</v>
      </c>
      <c r="AO23" s="468">
        <v>4.1969223089999996</v>
      </c>
      <c r="AP23" s="468">
        <v>3.8457082640000002</v>
      </c>
      <c r="AQ23" s="468">
        <v>3.7708791920000002</v>
      </c>
      <c r="AR23" s="468">
        <v>5.2747332250000003</v>
      </c>
      <c r="AS23" s="468">
        <v>7.0373225330000002</v>
      </c>
      <c r="AT23" s="468">
        <v>6.0635034059999997</v>
      </c>
      <c r="AU23" s="468">
        <v>4.9788262659999996</v>
      </c>
      <c r="AV23" s="468">
        <v>4.9409767999999996</v>
      </c>
      <c r="AW23" s="468">
        <v>5.1119411960000001</v>
      </c>
      <c r="AX23" s="468">
        <v>5.6554209100000001</v>
      </c>
      <c r="AY23" s="468">
        <v>4.9141118119999998</v>
      </c>
      <c r="AZ23" s="893">
        <v>4.2532072970000003</v>
      </c>
      <c r="BA23" s="893">
        <v>4.2064709980000003</v>
      </c>
      <c r="BB23" s="893">
        <v>3.6623640000000002</v>
      </c>
      <c r="BC23" s="893">
        <v>3.542646</v>
      </c>
      <c r="BD23" s="456">
        <v>4.3223039999999999</v>
      </c>
      <c r="BE23" s="456">
        <v>6.5207959999999998</v>
      </c>
      <c r="BF23" s="456">
        <v>6.3355689999999996</v>
      </c>
      <c r="BG23" s="456">
        <v>4.630179</v>
      </c>
      <c r="BH23" s="456">
        <v>4.3788340000000003</v>
      </c>
      <c r="BI23" s="456">
        <v>3.801393</v>
      </c>
      <c r="BJ23" s="456">
        <v>4.146058</v>
      </c>
      <c r="BK23" s="456">
        <v>3.9039969999999999</v>
      </c>
      <c r="BL23" s="456">
        <v>3.4326789999999998</v>
      </c>
      <c r="BM23" s="456">
        <v>3.6676479999999998</v>
      </c>
      <c r="BN23" s="456">
        <v>2.9482240000000002</v>
      </c>
      <c r="BO23" s="456">
        <v>2.9852959999999999</v>
      </c>
      <c r="BP23" s="456">
        <v>4.340541</v>
      </c>
      <c r="BQ23" s="456">
        <v>6.3792350000000004</v>
      </c>
      <c r="BR23" s="456">
        <v>6.1040229999999998</v>
      </c>
      <c r="BS23" s="456">
        <v>4.3691259999999996</v>
      </c>
      <c r="BT23" s="456">
        <v>4.4491779999999999</v>
      </c>
      <c r="BU23" s="456">
        <v>3.7255129999999999</v>
      </c>
      <c r="BV23" s="456">
        <v>3.9124439999999998</v>
      </c>
    </row>
    <row r="24" spans="1:74" ht="11.1" customHeight="1" x14ac:dyDescent="0.2">
      <c r="A24" s="234" t="s">
        <v>650</v>
      </c>
      <c r="B24" s="478" t="s">
        <v>472</v>
      </c>
      <c r="C24" s="468">
        <v>0.15433516799999999</v>
      </c>
      <c r="D24" s="468">
        <v>9.1760670000000003E-2</v>
      </c>
      <c r="E24" s="468">
        <v>1.3233144000000001E-2</v>
      </c>
      <c r="F24" s="468">
        <v>4.16885E-3</v>
      </c>
      <c r="G24" s="468">
        <v>6.7032029999999996E-3</v>
      </c>
      <c r="H24" s="468">
        <v>1.813217E-3</v>
      </c>
      <c r="I24" s="468">
        <v>1.3912753999999999E-2</v>
      </c>
      <c r="J24" s="468">
        <v>1.9949887999999999E-2</v>
      </c>
      <c r="K24" s="468">
        <v>1.9410149999999999E-3</v>
      </c>
      <c r="L24" s="468">
        <v>2.9320259999999999E-3</v>
      </c>
      <c r="M24" s="468">
        <v>4.3568460000000002E-3</v>
      </c>
      <c r="N24" s="468">
        <v>3.2791041E-2</v>
      </c>
      <c r="O24" s="468">
        <v>2.8954839E-2</v>
      </c>
      <c r="P24" s="468">
        <v>8.2918449000000005E-2</v>
      </c>
      <c r="Q24" s="468">
        <v>5.6058009999999997E-3</v>
      </c>
      <c r="R24" s="468">
        <v>2.5041709999999999E-3</v>
      </c>
      <c r="S24" s="468">
        <v>1.906982E-3</v>
      </c>
      <c r="T24" s="468">
        <v>1.8449510000000001E-3</v>
      </c>
      <c r="U24" s="468">
        <v>1.3886745000000001E-2</v>
      </c>
      <c r="V24" s="468">
        <v>2.073872E-3</v>
      </c>
      <c r="W24" s="468">
        <v>2.9886099999999998E-4</v>
      </c>
      <c r="X24" s="468">
        <v>2.7703756999999999E-2</v>
      </c>
      <c r="Y24" s="468">
        <v>8.8356690000000009E-3</v>
      </c>
      <c r="Z24" s="468">
        <v>2.6811232000000001E-2</v>
      </c>
      <c r="AA24" s="468">
        <v>3.0665102E-2</v>
      </c>
      <c r="AB24" s="468">
        <v>3.0678089999999999E-3</v>
      </c>
      <c r="AC24" s="468">
        <v>1.162532E-2</v>
      </c>
      <c r="AD24" s="468">
        <v>1.788607E-3</v>
      </c>
      <c r="AE24" s="468">
        <v>1.7261189999999999E-3</v>
      </c>
      <c r="AF24" s="468">
        <v>1.605963E-3</v>
      </c>
      <c r="AG24" s="468">
        <v>4.9509099000000001E-2</v>
      </c>
      <c r="AH24" s="468">
        <v>2.0788035E-2</v>
      </c>
      <c r="AI24" s="468">
        <v>2.6339689999999999E-3</v>
      </c>
      <c r="AJ24" s="468">
        <v>2.3831500000000001E-3</v>
      </c>
      <c r="AK24" s="468">
        <v>2.4496357999999999E-2</v>
      </c>
      <c r="AL24" s="468">
        <v>0.1035606</v>
      </c>
      <c r="AM24" s="468">
        <v>0.100862351</v>
      </c>
      <c r="AN24" s="468">
        <v>3.3500699000000002E-2</v>
      </c>
      <c r="AO24" s="468">
        <v>4.2489629999999997E-3</v>
      </c>
      <c r="AP24" s="468">
        <v>2.1624790000000001E-3</v>
      </c>
      <c r="AQ24" s="468">
        <v>2.3613940000000002E-3</v>
      </c>
      <c r="AR24" s="468">
        <v>2.2079906999999999E-2</v>
      </c>
      <c r="AS24" s="468">
        <v>6.5920135000000005E-2</v>
      </c>
      <c r="AT24" s="468">
        <v>3.1459899E-2</v>
      </c>
      <c r="AU24" s="468">
        <v>1.6689000000000001E-3</v>
      </c>
      <c r="AV24" s="468">
        <v>3.149495E-3</v>
      </c>
      <c r="AW24" s="468">
        <v>2.5787900000000001E-3</v>
      </c>
      <c r="AX24" s="468">
        <v>1.2121530000000001E-3</v>
      </c>
      <c r="AY24" s="468">
        <v>1.8944280000000001E-3</v>
      </c>
      <c r="AZ24" s="893">
        <v>3.1735819999999999E-3</v>
      </c>
      <c r="BA24" s="893">
        <v>1.830623E-3</v>
      </c>
      <c r="BB24" s="893">
        <v>2.16248E-3</v>
      </c>
      <c r="BC24" s="893">
        <v>2.3613900000000001E-3</v>
      </c>
      <c r="BD24" s="456">
        <v>2.20799E-2</v>
      </c>
      <c r="BE24" s="456">
        <v>6.6030099999999994E-2</v>
      </c>
      <c r="BF24" s="456">
        <v>3.1729899999999998E-2</v>
      </c>
      <c r="BG24" s="456">
        <v>1.6689000000000001E-3</v>
      </c>
      <c r="BH24" s="456">
        <v>3.1495E-3</v>
      </c>
      <c r="BI24" s="456">
        <v>2.5787900000000001E-3</v>
      </c>
      <c r="BJ24" s="456">
        <v>1.2121499999999999E-3</v>
      </c>
      <c r="BK24" s="456">
        <v>1.8944299999999999E-3</v>
      </c>
      <c r="BL24" s="456">
        <v>3.1735800000000001E-3</v>
      </c>
      <c r="BM24" s="456">
        <v>1.83062E-3</v>
      </c>
      <c r="BN24" s="456">
        <v>2.16248E-3</v>
      </c>
      <c r="BO24" s="456">
        <v>2.3613900000000001E-3</v>
      </c>
      <c r="BP24" s="456">
        <v>2.20799E-2</v>
      </c>
      <c r="BQ24" s="456">
        <v>6.6350099999999995E-2</v>
      </c>
      <c r="BR24" s="456">
        <v>3.1569899999999998E-2</v>
      </c>
      <c r="BS24" s="456">
        <v>1.6689000000000001E-3</v>
      </c>
      <c r="BT24" s="456">
        <v>3.1495E-3</v>
      </c>
      <c r="BU24" s="456">
        <v>2.5787900000000001E-3</v>
      </c>
      <c r="BV24" s="456">
        <v>1.2121499999999999E-3</v>
      </c>
    </row>
    <row r="25" spans="1:74" ht="11.1" customHeight="1" x14ac:dyDescent="0.2">
      <c r="A25" s="234" t="s">
        <v>651</v>
      </c>
      <c r="B25" s="446" t="s">
        <v>1019</v>
      </c>
      <c r="C25" s="468">
        <v>2.351677</v>
      </c>
      <c r="D25" s="468">
        <v>2.2473770000000002</v>
      </c>
      <c r="E25" s="468">
        <v>2.483851</v>
      </c>
      <c r="F25" s="468">
        <v>1.7011769999999999</v>
      </c>
      <c r="G25" s="468">
        <v>1.573663</v>
      </c>
      <c r="H25" s="468">
        <v>2.2830180000000002</v>
      </c>
      <c r="I25" s="468">
        <v>2.4790740000000002</v>
      </c>
      <c r="J25" s="468">
        <v>2.4692310000000002</v>
      </c>
      <c r="K25" s="468">
        <v>2.391289</v>
      </c>
      <c r="L25" s="468">
        <v>2.4850319999999999</v>
      </c>
      <c r="M25" s="468">
        <v>2.4198059999999999</v>
      </c>
      <c r="N25" s="468">
        <v>2.5005000000000002</v>
      </c>
      <c r="O25" s="468">
        <v>2.454634</v>
      </c>
      <c r="P25" s="468">
        <v>2.1987679999999998</v>
      </c>
      <c r="Q25" s="468">
        <v>2.4810859999999999</v>
      </c>
      <c r="R25" s="468">
        <v>0.999247</v>
      </c>
      <c r="S25" s="468">
        <v>1.4977579999999999</v>
      </c>
      <c r="T25" s="468">
        <v>0.924898</v>
      </c>
      <c r="U25" s="468">
        <v>2.3311120000000001</v>
      </c>
      <c r="V25" s="468">
        <v>2.3212760000000001</v>
      </c>
      <c r="W25" s="468">
        <v>2.2086800000000002</v>
      </c>
      <c r="X25" s="468">
        <v>2.0885129999999998</v>
      </c>
      <c r="Y25" s="468">
        <v>1.5202180000000001</v>
      </c>
      <c r="Z25" s="468">
        <v>2.1780490000000001</v>
      </c>
      <c r="AA25" s="468">
        <v>2.1924380000000001</v>
      </c>
      <c r="AB25" s="468">
        <v>2.3353359999999999</v>
      </c>
      <c r="AC25" s="468">
        <v>2.4955579999999999</v>
      </c>
      <c r="AD25" s="468">
        <v>2.4170400000000001</v>
      </c>
      <c r="AE25" s="468">
        <v>2.4621050000000002</v>
      </c>
      <c r="AF25" s="468">
        <v>2.407689</v>
      </c>
      <c r="AG25" s="468">
        <v>2.4765830000000002</v>
      </c>
      <c r="AH25" s="468">
        <v>2.4398930000000001</v>
      </c>
      <c r="AI25" s="468">
        <v>1.9673879999999999</v>
      </c>
      <c r="AJ25" s="468">
        <v>1.088438</v>
      </c>
      <c r="AK25" s="468">
        <v>1.836929</v>
      </c>
      <c r="AL25" s="468">
        <v>2.4277700000000002</v>
      </c>
      <c r="AM25" s="468">
        <v>2.498367</v>
      </c>
      <c r="AN25" s="468">
        <v>2.2483200000000001</v>
      </c>
      <c r="AO25" s="468">
        <v>2.4948709999999998</v>
      </c>
      <c r="AP25" s="468">
        <v>1.801188</v>
      </c>
      <c r="AQ25" s="468">
        <v>1.9286620000000001</v>
      </c>
      <c r="AR25" s="468">
        <v>2.4112969999999998</v>
      </c>
      <c r="AS25" s="468">
        <v>2.4785699999999999</v>
      </c>
      <c r="AT25" s="468">
        <v>2.324951</v>
      </c>
      <c r="AU25" s="468">
        <v>2.383381</v>
      </c>
      <c r="AV25" s="468">
        <v>2.1408719999999999</v>
      </c>
      <c r="AW25" s="468">
        <v>2.408239</v>
      </c>
      <c r="AX25" s="468">
        <v>2.5001639999999998</v>
      </c>
      <c r="AY25" s="468">
        <v>2.5008840000000001</v>
      </c>
      <c r="AZ25" s="893">
        <v>2.2575590000000001</v>
      </c>
      <c r="BA25" s="893">
        <v>2.4902410000000001</v>
      </c>
      <c r="BB25" s="893">
        <v>1.2084299999999999</v>
      </c>
      <c r="BC25" s="893">
        <v>1.9539</v>
      </c>
      <c r="BD25" s="456">
        <v>2.3427600000000002</v>
      </c>
      <c r="BE25" s="456">
        <v>2.4208500000000002</v>
      </c>
      <c r="BF25" s="456">
        <v>2.4208500000000002</v>
      </c>
      <c r="BG25" s="456">
        <v>2.3427600000000002</v>
      </c>
      <c r="BH25" s="456">
        <v>1.8007500000000001</v>
      </c>
      <c r="BI25" s="456">
        <v>1.9465699999999999</v>
      </c>
      <c r="BJ25" s="456">
        <v>2.4208500000000002</v>
      </c>
      <c r="BK25" s="456">
        <v>2.4208500000000002</v>
      </c>
      <c r="BL25" s="456">
        <v>2.1865800000000002</v>
      </c>
      <c r="BM25" s="456">
        <v>2.4208500000000002</v>
      </c>
      <c r="BN25" s="456">
        <v>2.3427600000000002</v>
      </c>
      <c r="BO25" s="456">
        <v>2.4208500000000002</v>
      </c>
      <c r="BP25" s="456">
        <v>2.3427600000000002</v>
      </c>
      <c r="BQ25" s="456">
        <v>2.4208500000000002</v>
      </c>
      <c r="BR25" s="456">
        <v>2.4208500000000002</v>
      </c>
      <c r="BS25" s="456">
        <v>2.3427600000000002</v>
      </c>
      <c r="BT25" s="456">
        <v>1.16814</v>
      </c>
      <c r="BU25" s="456">
        <v>1.9049199999999999</v>
      </c>
      <c r="BV25" s="456">
        <v>2.4208500000000002</v>
      </c>
    </row>
    <row r="26" spans="1:74" ht="11.1" customHeight="1" x14ac:dyDescent="0.2">
      <c r="A26" s="234" t="s">
        <v>652</v>
      </c>
      <c r="B26" s="446" t="s">
        <v>1012</v>
      </c>
      <c r="C26" s="468">
        <v>0.50072918300000002</v>
      </c>
      <c r="D26" s="468">
        <v>0.61926938799999998</v>
      </c>
      <c r="E26" s="468">
        <v>0.90835944999999996</v>
      </c>
      <c r="F26" s="468">
        <v>1.040137264</v>
      </c>
      <c r="G26" s="468">
        <v>0.75784167800000002</v>
      </c>
      <c r="H26" s="468">
        <v>0.35747368800000001</v>
      </c>
      <c r="I26" s="468">
        <v>0.20358311800000001</v>
      </c>
      <c r="J26" s="468">
        <v>0.178426736</v>
      </c>
      <c r="K26" s="468">
        <v>0.33314761199999998</v>
      </c>
      <c r="L26" s="468">
        <v>0.43662063600000001</v>
      </c>
      <c r="M26" s="468">
        <v>0.48507423700000002</v>
      </c>
      <c r="N26" s="468">
        <v>0.70199537000000001</v>
      </c>
      <c r="O26" s="468">
        <v>0.89396942000000001</v>
      </c>
      <c r="P26" s="468">
        <v>0.67737340999999995</v>
      </c>
      <c r="Q26" s="468">
        <v>0.70040243000000002</v>
      </c>
      <c r="R26" s="468">
        <v>0.83645356999999998</v>
      </c>
      <c r="S26" s="468">
        <v>0.66906761999999997</v>
      </c>
      <c r="T26" s="468">
        <v>0.56193472</v>
      </c>
      <c r="U26" s="468">
        <v>0.85382696000000002</v>
      </c>
      <c r="V26" s="468">
        <v>0.71515010999999995</v>
      </c>
      <c r="W26" s="468">
        <v>0.58289924999999998</v>
      </c>
      <c r="X26" s="468">
        <v>0.63139234</v>
      </c>
      <c r="Y26" s="468">
        <v>0.61253972999999995</v>
      </c>
      <c r="Z26" s="468">
        <v>0.77504640000000002</v>
      </c>
      <c r="AA26" s="468">
        <v>0.79697415500000002</v>
      </c>
      <c r="AB26" s="468">
        <v>0.63880530599999996</v>
      </c>
      <c r="AC26" s="468">
        <v>0.85748878799999995</v>
      </c>
      <c r="AD26" s="468">
        <v>0.86780387400000003</v>
      </c>
      <c r="AE26" s="468">
        <v>0.72694927200000004</v>
      </c>
      <c r="AF26" s="468">
        <v>0.44158014899999998</v>
      </c>
      <c r="AG26" s="468">
        <v>0.54046530000000004</v>
      </c>
      <c r="AH26" s="468">
        <v>0.548805404</v>
      </c>
      <c r="AI26" s="468">
        <v>0.28417219900000001</v>
      </c>
      <c r="AJ26" s="468">
        <v>0.25004115399999999</v>
      </c>
      <c r="AK26" s="468">
        <v>0.257273843</v>
      </c>
      <c r="AL26" s="468">
        <v>0.54520675900000004</v>
      </c>
      <c r="AM26" s="468">
        <v>0.53377942700000003</v>
      </c>
      <c r="AN26" s="468">
        <v>0.537076883</v>
      </c>
      <c r="AO26" s="468">
        <v>0.60953778800000002</v>
      </c>
      <c r="AP26" s="468">
        <v>0.52931865099999997</v>
      </c>
      <c r="AQ26" s="468">
        <v>0.65937670199999998</v>
      </c>
      <c r="AR26" s="468">
        <v>0.59301747100000002</v>
      </c>
      <c r="AS26" s="468">
        <v>0.52990499800000002</v>
      </c>
      <c r="AT26" s="468">
        <v>0.496432441</v>
      </c>
      <c r="AU26" s="468">
        <v>0.42729488399999999</v>
      </c>
      <c r="AV26" s="468">
        <v>0.440267299</v>
      </c>
      <c r="AW26" s="468">
        <v>0.478756821</v>
      </c>
      <c r="AX26" s="468">
        <v>0.49488998899999997</v>
      </c>
      <c r="AY26" s="468">
        <v>0.50342493799999999</v>
      </c>
      <c r="AZ26" s="893">
        <v>0.436339223</v>
      </c>
      <c r="BA26" s="893">
        <v>0.59585732400000002</v>
      </c>
      <c r="BB26" s="893">
        <v>0.77816180000000001</v>
      </c>
      <c r="BC26" s="893">
        <v>0.73527209999999998</v>
      </c>
      <c r="BD26" s="456">
        <v>0.53161619999999998</v>
      </c>
      <c r="BE26" s="456">
        <v>0.48285430000000001</v>
      </c>
      <c r="BF26" s="456">
        <v>0.3944336</v>
      </c>
      <c r="BG26" s="456">
        <v>0.35897050000000003</v>
      </c>
      <c r="BH26" s="456">
        <v>0.48174420000000001</v>
      </c>
      <c r="BI26" s="456">
        <v>0.54801109999999997</v>
      </c>
      <c r="BJ26" s="456">
        <v>0.67184719999999998</v>
      </c>
      <c r="BK26" s="456">
        <v>0.68259049999999999</v>
      </c>
      <c r="BL26" s="456">
        <v>0.5972421</v>
      </c>
      <c r="BM26" s="456">
        <v>0.7420968</v>
      </c>
      <c r="BN26" s="456">
        <v>0.85578019999999999</v>
      </c>
      <c r="BO26" s="456">
        <v>0.77941059999999995</v>
      </c>
      <c r="BP26" s="456">
        <v>0.55507740000000005</v>
      </c>
      <c r="BQ26" s="456">
        <v>0.49656919999999999</v>
      </c>
      <c r="BR26" s="456">
        <v>0.40230480000000002</v>
      </c>
      <c r="BS26" s="456">
        <v>0.36364819999999998</v>
      </c>
      <c r="BT26" s="456">
        <v>0.48542790000000002</v>
      </c>
      <c r="BU26" s="456">
        <v>0.55107399999999995</v>
      </c>
      <c r="BV26" s="456">
        <v>0.67236960000000001</v>
      </c>
    </row>
    <row r="27" spans="1:74" ht="11.1" customHeight="1" x14ac:dyDescent="0.2">
      <c r="A27" s="234" t="s">
        <v>1553</v>
      </c>
      <c r="B27" s="446" t="s">
        <v>1013</v>
      </c>
      <c r="C27" s="468">
        <v>0.42399894100000002</v>
      </c>
      <c r="D27" s="468">
        <v>0.400686651</v>
      </c>
      <c r="E27" s="468">
        <v>0.45066539900000002</v>
      </c>
      <c r="F27" s="468">
        <v>0.41379280299999999</v>
      </c>
      <c r="G27" s="468">
        <v>0.26362746799999998</v>
      </c>
      <c r="H27" s="468">
        <v>0.25479177200000003</v>
      </c>
      <c r="I27" s="468">
        <v>0.266606122</v>
      </c>
      <c r="J27" s="468">
        <v>0.15849137299999999</v>
      </c>
      <c r="K27" s="468">
        <v>0.25428525899999999</v>
      </c>
      <c r="L27" s="468">
        <v>0.26885080900000002</v>
      </c>
      <c r="M27" s="468">
        <v>0.42690075999999999</v>
      </c>
      <c r="N27" s="468">
        <v>0.43096772300000002</v>
      </c>
      <c r="O27" s="468">
        <v>0.30410737799999998</v>
      </c>
      <c r="P27" s="468">
        <v>0.30187255200000002</v>
      </c>
      <c r="Q27" s="468">
        <v>0.40074828899999998</v>
      </c>
      <c r="R27" s="468">
        <v>0.33991504700000003</v>
      </c>
      <c r="S27" s="468">
        <v>0.383071891</v>
      </c>
      <c r="T27" s="468">
        <v>0.175184651</v>
      </c>
      <c r="U27" s="468">
        <v>0.13821296999999999</v>
      </c>
      <c r="V27" s="468">
        <v>0.23802705499999999</v>
      </c>
      <c r="W27" s="468">
        <v>0.18856055099999999</v>
      </c>
      <c r="X27" s="468">
        <v>0.26497938300000001</v>
      </c>
      <c r="Y27" s="468">
        <v>0.363194925</v>
      </c>
      <c r="Z27" s="468">
        <v>0.32707280399999999</v>
      </c>
      <c r="AA27" s="468">
        <v>0.33697820899999997</v>
      </c>
      <c r="AB27" s="468">
        <v>0.35479248800000002</v>
      </c>
      <c r="AC27" s="468">
        <v>0.406606672</v>
      </c>
      <c r="AD27" s="468">
        <v>0.353917343</v>
      </c>
      <c r="AE27" s="468">
        <v>0.19319303500000001</v>
      </c>
      <c r="AF27" s="468">
        <v>0.236091367</v>
      </c>
      <c r="AG27" s="468">
        <v>0.17357389600000001</v>
      </c>
      <c r="AH27" s="468">
        <v>0.173590041</v>
      </c>
      <c r="AI27" s="468">
        <v>0.18837662799999999</v>
      </c>
      <c r="AJ27" s="468">
        <v>0.35142934599999998</v>
      </c>
      <c r="AK27" s="468">
        <v>0.47200651100000002</v>
      </c>
      <c r="AL27" s="468">
        <v>0.34011302100000002</v>
      </c>
      <c r="AM27" s="468">
        <v>0.46318837699999998</v>
      </c>
      <c r="AN27" s="468">
        <v>0.37684155499999999</v>
      </c>
      <c r="AO27" s="468">
        <v>0.436281745</v>
      </c>
      <c r="AP27" s="468">
        <v>0.37533353800000002</v>
      </c>
      <c r="AQ27" s="468">
        <v>0.30128980500000002</v>
      </c>
      <c r="AR27" s="468">
        <v>0.26009238000000001</v>
      </c>
      <c r="AS27" s="468">
        <v>0.224160047</v>
      </c>
      <c r="AT27" s="468">
        <v>0.184278571</v>
      </c>
      <c r="AU27" s="468">
        <v>0.20440948</v>
      </c>
      <c r="AV27" s="468">
        <v>0.36802515600000002</v>
      </c>
      <c r="AW27" s="468">
        <v>0.42431523700000001</v>
      </c>
      <c r="AX27" s="468">
        <v>0.49472379399999999</v>
      </c>
      <c r="AY27" s="468">
        <v>0.43133021500000002</v>
      </c>
      <c r="AZ27" s="893">
        <v>0.365365263</v>
      </c>
      <c r="BA27" s="893">
        <v>0.56799354099999999</v>
      </c>
      <c r="BB27" s="893">
        <v>0.56884699999999999</v>
      </c>
      <c r="BC27" s="893">
        <v>0.43010169999999998</v>
      </c>
      <c r="BD27" s="456">
        <v>0.37188450000000001</v>
      </c>
      <c r="BE27" s="456">
        <v>0.30378070000000001</v>
      </c>
      <c r="BF27" s="456">
        <v>0.28517150000000002</v>
      </c>
      <c r="BG27" s="456">
        <v>0.30195949999999999</v>
      </c>
      <c r="BH27" s="456">
        <v>0.53750319999999996</v>
      </c>
      <c r="BI27" s="456">
        <v>0.8483503</v>
      </c>
      <c r="BJ27" s="456">
        <v>0.83757740000000003</v>
      </c>
      <c r="BK27" s="456">
        <v>0.82390300000000005</v>
      </c>
      <c r="BL27" s="456">
        <v>0.7008453</v>
      </c>
      <c r="BM27" s="456">
        <v>0.9763442</v>
      </c>
      <c r="BN27" s="456">
        <v>0.72946060000000001</v>
      </c>
      <c r="BO27" s="456">
        <v>0.54613590000000001</v>
      </c>
      <c r="BP27" s="456">
        <v>0.48131289999999999</v>
      </c>
      <c r="BQ27" s="456">
        <v>0.39569799999999999</v>
      </c>
      <c r="BR27" s="456">
        <v>0.35901620000000001</v>
      </c>
      <c r="BS27" s="456">
        <v>0.38631450000000001</v>
      </c>
      <c r="BT27" s="456">
        <v>0.69336710000000001</v>
      </c>
      <c r="BU27" s="456">
        <v>0.84581019999999996</v>
      </c>
      <c r="BV27" s="456">
        <v>0.85153699999999999</v>
      </c>
    </row>
    <row r="28" spans="1:74" ht="11.1" customHeight="1" x14ac:dyDescent="0.2">
      <c r="A28" s="234" t="s">
        <v>1554</v>
      </c>
      <c r="B28" s="446" t="s">
        <v>1014</v>
      </c>
      <c r="C28" s="468">
        <v>0.194543511</v>
      </c>
      <c r="D28" s="468">
        <v>0.16620300900000001</v>
      </c>
      <c r="E28" s="468">
        <v>0.27518367500000002</v>
      </c>
      <c r="F28" s="468">
        <v>0.33540501299999997</v>
      </c>
      <c r="G28" s="468">
        <v>0.38830035099999999</v>
      </c>
      <c r="H28" s="468">
        <v>0.38929855299999999</v>
      </c>
      <c r="I28" s="468">
        <v>0.42779225199999998</v>
      </c>
      <c r="J28" s="468">
        <v>0.38303163400000001</v>
      </c>
      <c r="K28" s="468">
        <v>0.31569912700000002</v>
      </c>
      <c r="L28" s="468">
        <v>0.26304682800000001</v>
      </c>
      <c r="M28" s="468">
        <v>0.20302168400000001</v>
      </c>
      <c r="N28" s="468">
        <v>0.13565596799999999</v>
      </c>
      <c r="O28" s="468">
        <v>0.12861283900000001</v>
      </c>
      <c r="P28" s="468">
        <v>0.21768636599999999</v>
      </c>
      <c r="Q28" s="468">
        <v>0.31678531700000001</v>
      </c>
      <c r="R28" s="468">
        <v>0.36911491600000002</v>
      </c>
      <c r="S28" s="468">
        <v>0.49713638700000001</v>
      </c>
      <c r="T28" s="468">
        <v>0.37717124200000002</v>
      </c>
      <c r="U28" s="468">
        <v>0.40534815400000002</v>
      </c>
      <c r="V28" s="468">
        <v>0.38147527199999998</v>
      </c>
      <c r="W28" s="468">
        <v>0.33148525400000001</v>
      </c>
      <c r="X28" s="468">
        <v>0.278252163</v>
      </c>
      <c r="Y28" s="468">
        <v>0.246610581</v>
      </c>
      <c r="Z28" s="468">
        <v>0.160837217</v>
      </c>
      <c r="AA28" s="468">
        <v>0.114738875</v>
      </c>
      <c r="AB28" s="468">
        <v>0.30746287</v>
      </c>
      <c r="AC28" s="468">
        <v>0.36490913400000002</v>
      </c>
      <c r="AD28" s="468">
        <v>0.40819291400000002</v>
      </c>
      <c r="AE28" s="468">
        <v>0.49019834400000001</v>
      </c>
      <c r="AF28" s="468">
        <v>0.51865122600000002</v>
      </c>
      <c r="AG28" s="468">
        <v>0.52862920099999999</v>
      </c>
      <c r="AH28" s="468">
        <v>0.48559511799999999</v>
      </c>
      <c r="AI28" s="468">
        <v>0.44950327899999998</v>
      </c>
      <c r="AJ28" s="468">
        <v>0.41711993600000002</v>
      </c>
      <c r="AK28" s="468">
        <v>0.28363145099999998</v>
      </c>
      <c r="AL28" s="468">
        <v>0.185801675</v>
      </c>
      <c r="AM28" s="468">
        <v>0.31536587900000002</v>
      </c>
      <c r="AN28" s="468">
        <v>0.32830178500000001</v>
      </c>
      <c r="AO28" s="468">
        <v>0.50141826899999997</v>
      </c>
      <c r="AP28" s="468">
        <v>0.55654633799999997</v>
      </c>
      <c r="AQ28" s="468">
        <v>0.59986429299999999</v>
      </c>
      <c r="AR28" s="468">
        <v>0.65959844700000003</v>
      </c>
      <c r="AS28" s="468">
        <v>0.69168931099999997</v>
      </c>
      <c r="AT28" s="468">
        <v>0.67892294799999997</v>
      </c>
      <c r="AU28" s="468">
        <v>0.58939680999999999</v>
      </c>
      <c r="AV28" s="468">
        <v>0.49088499099999999</v>
      </c>
      <c r="AW28" s="468">
        <v>0.37415609399999999</v>
      </c>
      <c r="AX28" s="468">
        <v>0.28378435200000002</v>
      </c>
      <c r="AY28" s="468">
        <v>0.31751908499999998</v>
      </c>
      <c r="AZ28" s="893">
        <v>0.37940796700000001</v>
      </c>
      <c r="BA28" s="893">
        <v>0.53820332400000004</v>
      </c>
      <c r="BB28" s="893">
        <v>0.54863479999999998</v>
      </c>
      <c r="BC28" s="893">
        <v>0.62326269999999995</v>
      </c>
      <c r="BD28" s="456">
        <v>0.6511652</v>
      </c>
      <c r="BE28" s="456">
        <v>0.67093879999999995</v>
      </c>
      <c r="BF28" s="456">
        <v>0.64540920000000002</v>
      </c>
      <c r="BG28" s="456">
        <v>0.56699790000000005</v>
      </c>
      <c r="BH28" s="456">
        <v>0.48625119999999999</v>
      </c>
      <c r="BI28" s="456">
        <v>0.36014499999999999</v>
      </c>
      <c r="BJ28" s="456">
        <v>0.26421060000000002</v>
      </c>
      <c r="BK28" s="456">
        <v>0.32120799999999999</v>
      </c>
      <c r="BL28" s="456">
        <v>0.38361129999999999</v>
      </c>
      <c r="BM28" s="456">
        <v>0.54741399999999996</v>
      </c>
      <c r="BN28" s="456">
        <v>0.57621920000000004</v>
      </c>
      <c r="BO28" s="456">
        <v>0.65544539999999996</v>
      </c>
      <c r="BP28" s="456">
        <v>0.69432199999999999</v>
      </c>
      <c r="BQ28" s="456">
        <v>0.71931520000000004</v>
      </c>
      <c r="BR28" s="456">
        <v>0.69199029999999995</v>
      </c>
      <c r="BS28" s="456">
        <v>0.61026780000000003</v>
      </c>
      <c r="BT28" s="456">
        <v>0.53153609999999996</v>
      </c>
      <c r="BU28" s="456">
        <v>0.39230890000000002</v>
      </c>
      <c r="BV28" s="456">
        <v>0.28197899999999998</v>
      </c>
    </row>
    <row r="29" spans="1:74" ht="11.1" customHeight="1" x14ac:dyDescent="0.2">
      <c r="A29" s="234" t="s">
        <v>653</v>
      </c>
      <c r="B29" s="478" t="s">
        <v>1555</v>
      </c>
      <c r="C29" s="468">
        <v>1.4600106239999999</v>
      </c>
      <c r="D29" s="468">
        <v>0.54905540399999997</v>
      </c>
      <c r="E29" s="468">
        <v>0.41879475399999999</v>
      </c>
      <c r="F29" s="468">
        <v>0.31533784300000001</v>
      </c>
      <c r="G29" s="468">
        <v>0.32737441099999998</v>
      </c>
      <c r="H29" s="468">
        <v>0.34622666499999999</v>
      </c>
      <c r="I29" s="468">
        <v>0.41437053699999998</v>
      </c>
      <c r="J29" s="468">
        <v>0.35040533000000001</v>
      </c>
      <c r="K29" s="468">
        <v>0.30434381199999999</v>
      </c>
      <c r="L29" s="468">
        <v>0.26780869299999999</v>
      </c>
      <c r="M29" s="468">
        <v>0.31632449400000001</v>
      </c>
      <c r="N29" s="468">
        <v>0.83766660000000004</v>
      </c>
      <c r="O29" s="468">
        <v>0.36340331100000001</v>
      </c>
      <c r="P29" s="468">
        <v>0.55880196800000004</v>
      </c>
      <c r="Q29" s="468">
        <v>0.34547186800000002</v>
      </c>
      <c r="R29" s="468">
        <v>0.30290820699999998</v>
      </c>
      <c r="S29" s="468">
        <v>0.31860048899999999</v>
      </c>
      <c r="T29" s="468">
        <v>0.32530168300000001</v>
      </c>
      <c r="U29" s="468">
        <v>0.42441441899999999</v>
      </c>
      <c r="V29" s="468">
        <v>0.340671049</v>
      </c>
      <c r="W29" s="468">
        <v>0.29208688100000002</v>
      </c>
      <c r="X29" s="468">
        <v>0.279559685</v>
      </c>
      <c r="Y29" s="468">
        <v>0.37966082200000001</v>
      </c>
      <c r="Z29" s="468">
        <v>0.36230723300000001</v>
      </c>
      <c r="AA29" s="468">
        <v>0.45564186600000001</v>
      </c>
      <c r="AB29" s="468">
        <v>0.35139245499999999</v>
      </c>
      <c r="AC29" s="468">
        <v>0.31319807799999999</v>
      </c>
      <c r="AD29" s="468">
        <v>0.26131228000000001</v>
      </c>
      <c r="AE29" s="468">
        <v>0.26360652200000001</v>
      </c>
      <c r="AF29" s="468">
        <v>0.35861856199999997</v>
      </c>
      <c r="AG29" s="468">
        <v>0.37480250399999998</v>
      </c>
      <c r="AH29" s="468">
        <v>0.35640458800000002</v>
      </c>
      <c r="AI29" s="468">
        <v>0.32816569299999998</v>
      </c>
      <c r="AJ29" s="468">
        <v>0.226115816</v>
      </c>
      <c r="AK29" s="468">
        <v>0.29687434299999998</v>
      </c>
      <c r="AL29" s="468">
        <v>0.53859931299999997</v>
      </c>
      <c r="AM29" s="468">
        <v>0.77539324899999995</v>
      </c>
      <c r="AN29" s="468">
        <v>0.41111208700000001</v>
      </c>
      <c r="AO29" s="468">
        <v>0.36056423799999998</v>
      </c>
      <c r="AP29" s="468">
        <v>0.294489846</v>
      </c>
      <c r="AQ29" s="468">
        <v>0.33001115800000003</v>
      </c>
      <c r="AR29" s="468">
        <v>0.41903511399999999</v>
      </c>
      <c r="AS29" s="468">
        <v>0.44165046000000002</v>
      </c>
      <c r="AT29" s="468">
        <v>0.40031786899999999</v>
      </c>
      <c r="AU29" s="468">
        <v>0.34292003700000001</v>
      </c>
      <c r="AV29" s="468">
        <v>0.283376085</v>
      </c>
      <c r="AW29" s="468">
        <v>0.322968749</v>
      </c>
      <c r="AX29" s="468">
        <v>0.72385171800000003</v>
      </c>
      <c r="AY29" s="468">
        <v>1.4710866739999999</v>
      </c>
      <c r="AZ29" s="893">
        <v>1.115202308</v>
      </c>
      <c r="BA29" s="893">
        <v>0.31061600299999997</v>
      </c>
      <c r="BB29" s="893">
        <v>0.26476640000000001</v>
      </c>
      <c r="BC29" s="893">
        <v>0.3124786</v>
      </c>
      <c r="BD29" s="456">
        <v>0.36838929999999998</v>
      </c>
      <c r="BE29" s="456">
        <v>0.37448619999999999</v>
      </c>
      <c r="BF29" s="456">
        <v>0.36407929999999999</v>
      </c>
      <c r="BG29" s="456">
        <v>0.30479489999999998</v>
      </c>
      <c r="BH29" s="456">
        <v>0.24598980000000001</v>
      </c>
      <c r="BI29" s="456">
        <v>0.29309299999999999</v>
      </c>
      <c r="BJ29" s="456">
        <v>0.52915659999999998</v>
      </c>
      <c r="BK29" s="456">
        <v>0.86836139999999995</v>
      </c>
      <c r="BL29" s="456">
        <v>0.58581539999999999</v>
      </c>
      <c r="BM29" s="456">
        <v>0.29486400000000001</v>
      </c>
      <c r="BN29" s="456">
        <v>0.25787330000000003</v>
      </c>
      <c r="BO29" s="456">
        <v>0.2866399</v>
      </c>
      <c r="BP29" s="456">
        <v>0.3777414</v>
      </c>
      <c r="BQ29" s="456">
        <v>0.38467180000000001</v>
      </c>
      <c r="BR29" s="456">
        <v>0.36827539999999997</v>
      </c>
      <c r="BS29" s="456">
        <v>0.28438380000000002</v>
      </c>
      <c r="BT29" s="456">
        <v>0.2570422</v>
      </c>
      <c r="BU29" s="456">
        <v>0.28194629999999998</v>
      </c>
      <c r="BV29" s="456">
        <v>0.57807869999999995</v>
      </c>
    </row>
    <row r="30" spans="1:74" ht="11.1" customHeight="1" x14ac:dyDescent="0.2">
      <c r="A30" s="234" t="s">
        <v>655</v>
      </c>
      <c r="B30" s="476" t="s">
        <v>1556</v>
      </c>
      <c r="C30" s="468">
        <v>11.299628</v>
      </c>
      <c r="D30" s="468">
        <v>9.6485289999999999</v>
      </c>
      <c r="E30" s="468">
        <v>9.6124460000000003</v>
      </c>
      <c r="F30" s="468">
        <v>8.3066110000000002</v>
      </c>
      <c r="G30" s="468">
        <v>8.9601790000000001</v>
      </c>
      <c r="H30" s="468">
        <v>9.5019259999999992</v>
      </c>
      <c r="I30" s="468">
        <v>12.135505999999999</v>
      </c>
      <c r="J30" s="468">
        <v>12.238972</v>
      </c>
      <c r="K30" s="468">
        <v>9.1390849999999997</v>
      </c>
      <c r="L30" s="468">
        <v>8.6590919999999993</v>
      </c>
      <c r="M30" s="468">
        <v>8.983136</v>
      </c>
      <c r="N30" s="468">
        <v>10.402118</v>
      </c>
      <c r="O30" s="468">
        <v>10.232981000000001</v>
      </c>
      <c r="P30" s="468">
        <v>9.3235729999999997</v>
      </c>
      <c r="Q30" s="468">
        <v>9.4446864999999995</v>
      </c>
      <c r="R30" s="468">
        <v>8.1304850000000002</v>
      </c>
      <c r="S30" s="468">
        <v>8.2165090000000003</v>
      </c>
      <c r="T30" s="468">
        <v>9.2209900000000005</v>
      </c>
      <c r="U30" s="468">
        <v>12.031221</v>
      </c>
      <c r="V30" s="468">
        <v>10.530988000000001</v>
      </c>
      <c r="W30" s="468">
        <v>9.6730160000000005</v>
      </c>
      <c r="X30" s="468">
        <v>8.7112350000000003</v>
      </c>
      <c r="Y30" s="468">
        <v>9.1774944999999999</v>
      </c>
      <c r="Z30" s="468">
        <v>10.021229999999999</v>
      </c>
      <c r="AA30" s="468">
        <v>10.88109</v>
      </c>
      <c r="AB30" s="468">
        <v>9.4984599999999997</v>
      </c>
      <c r="AC30" s="468">
        <v>9.2684189999999997</v>
      </c>
      <c r="AD30" s="468">
        <v>8.2959340000000008</v>
      </c>
      <c r="AE30" s="468">
        <v>8.6333260000000003</v>
      </c>
      <c r="AF30" s="468">
        <v>10.116960000000001</v>
      </c>
      <c r="AG30" s="468">
        <v>12.311949</v>
      </c>
      <c r="AH30" s="468">
        <v>10.875717</v>
      </c>
      <c r="AI30" s="468">
        <v>8.8129390000000001</v>
      </c>
      <c r="AJ30" s="468">
        <v>8.5663119999999999</v>
      </c>
      <c r="AK30" s="468">
        <v>8.8414839999999995</v>
      </c>
      <c r="AL30" s="468">
        <v>10.713865</v>
      </c>
      <c r="AM30" s="468">
        <v>11.389412999999999</v>
      </c>
      <c r="AN30" s="468">
        <v>9.9601539999999993</v>
      </c>
      <c r="AO30" s="468">
        <v>9.3421979999999998</v>
      </c>
      <c r="AP30" s="468">
        <v>8.2557299999999998</v>
      </c>
      <c r="AQ30" s="468">
        <v>8.4221959999999996</v>
      </c>
      <c r="AR30" s="468">
        <v>9.9760729999999995</v>
      </c>
      <c r="AS30" s="468">
        <v>12.180866999999999</v>
      </c>
      <c r="AT30" s="468">
        <v>10.322217</v>
      </c>
      <c r="AU30" s="468">
        <v>8.8241230000000002</v>
      </c>
      <c r="AV30" s="468">
        <v>8.6494859999999996</v>
      </c>
      <c r="AW30" s="468">
        <v>9.1889000000000003</v>
      </c>
      <c r="AX30" s="468">
        <v>11.229142</v>
      </c>
      <c r="AY30" s="468">
        <v>11.625431000000001</v>
      </c>
      <c r="AZ30" s="893">
        <v>10.36769</v>
      </c>
      <c r="BA30" s="893">
        <v>9.7127579999999991</v>
      </c>
      <c r="BB30" s="893">
        <v>8.2871220000000001</v>
      </c>
      <c r="BC30" s="893">
        <v>8.6750670000000003</v>
      </c>
      <c r="BD30" s="456">
        <v>9.6694720000000007</v>
      </c>
      <c r="BE30" s="456">
        <v>12.18172</v>
      </c>
      <c r="BF30" s="456">
        <v>11.792289999999999</v>
      </c>
      <c r="BG30" s="456">
        <v>9.3408189999999998</v>
      </c>
      <c r="BH30" s="456">
        <v>8.9052609999999994</v>
      </c>
      <c r="BI30" s="456">
        <v>8.9023289999999999</v>
      </c>
      <c r="BJ30" s="456">
        <v>10.54866</v>
      </c>
      <c r="BK30" s="456">
        <v>10.75263</v>
      </c>
      <c r="BL30" s="456">
        <v>9.3829989999999999</v>
      </c>
      <c r="BM30" s="456">
        <v>9.6305080000000007</v>
      </c>
      <c r="BN30" s="456">
        <v>8.2228279999999998</v>
      </c>
      <c r="BO30" s="456">
        <v>8.3166720000000005</v>
      </c>
      <c r="BP30" s="456">
        <v>9.7083940000000002</v>
      </c>
      <c r="BQ30" s="456">
        <v>12.056710000000001</v>
      </c>
      <c r="BR30" s="456">
        <v>11.57718</v>
      </c>
      <c r="BS30" s="456">
        <v>9.1206820000000004</v>
      </c>
      <c r="BT30" s="456">
        <v>8.6687429999999992</v>
      </c>
      <c r="BU30" s="456">
        <v>8.7071959999999997</v>
      </c>
      <c r="BV30" s="456">
        <v>10.2761</v>
      </c>
    </row>
    <row r="31" spans="1:74" ht="11.1" customHeight="1" x14ac:dyDescent="0.2">
      <c r="A31" s="229"/>
      <c r="B31" s="67" t="s">
        <v>733</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922"/>
      <c r="BA31" s="922"/>
      <c r="BB31" s="922"/>
      <c r="BC31" s="922"/>
      <c r="BD31" s="474"/>
      <c r="BE31" s="474"/>
      <c r="BF31" s="474"/>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661</v>
      </c>
      <c r="B32" s="449" t="s">
        <v>1024</v>
      </c>
      <c r="C32" s="301">
        <v>11.471596527999999</v>
      </c>
      <c r="D32" s="301">
        <v>9.7971022740000002</v>
      </c>
      <c r="E32" s="301">
        <v>9.4900946410000007</v>
      </c>
      <c r="F32" s="301">
        <v>9.6430764090000007</v>
      </c>
      <c r="G32" s="301">
        <v>10.703377851999999</v>
      </c>
      <c r="H32" s="301">
        <v>10.927987337999999</v>
      </c>
      <c r="I32" s="301">
        <v>13.360115044</v>
      </c>
      <c r="J32" s="301">
        <v>12.992623326</v>
      </c>
      <c r="K32" s="301">
        <v>9.5407692470000001</v>
      </c>
      <c r="L32" s="301">
        <v>9.5246497380000008</v>
      </c>
      <c r="M32" s="301">
        <v>9.9995475989999996</v>
      </c>
      <c r="N32" s="301">
        <v>10.880164683</v>
      </c>
      <c r="O32" s="301">
        <v>10.431373736999999</v>
      </c>
      <c r="P32" s="301">
        <v>9.8595006810000001</v>
      </c>
      <c r="Q32" s="301">
        <v>9.7405963169999996</v>
      </c>
      <c r="R32" s="301">
        <v>8.7364389710000001</v>
      </c>
      <c r="S32" s="301">
        <v>9.7725103739999994</v>
      </c>
      <c r="T32" s="301">
        <v>10.592674685</v>
      </c>
      <c r="U32" s="301">
        <v>13.680152701000001</v>
      </c>
      <c r="V32" s="301">
        <v>12.029524542000001</v>
      </c>
      <c r="W32" s="301">
        <v>10.683968882</v>
      </c>
      <c r="X32" s="301">
        <v>9.9713899000000001</v>
      </c>
      <c r="Y32" s="301">
        <v>10.836388444000001</v>
      </c>
      <c r="Z32" s="301">
        <v>10.988857383999999</v>
      </c>
      <c r="AA32" s="301">
        <v>11.504579937999999</v>
      </c>
      <c r="AB32" s="301">
        <v>10.684686289</v>
      </c>
      <c r="AC32" s="301">
        <v>10.281996306</v>
      </c>
      <c r="AD32" s="301">
        <v>9.9273645300000002</v>
      </c>
      <c r="AE32" s="301">
        <v>10.520569075999999</v>
      </c>
      <c r="AF32" s="301">
        <v>11.590718224</v>
      </c>
      <c r="AG32" s="301">
        <v>13.532510084</v>
      </c>
      <c r="AH32" s="301">
        <v>12.240123935</v>
      </c>
      <c r="AI32" s="301">
        <v>10.170747559</v>
      </c>
      <c r="AJ32" s="301">
        <v>9.9835385619999997</v>
      </c>
      <c r="AK32" s="301">
        <v>10.272024821</v>
      </c>
      <c r="AL32" s="301">
        <v>11.662063966</v>
      </c>
      <c r="AM32" s="301">
        <v>11.882180443999999</v>
      </c>
      <c r="AN32" s="301">
        <v>10.329608611999999</v>
      </c>
      <c r="AO32" s="301">
        <v>10.412700682000001</v>
      </c>
      <c r="AP32" s="301">
        <v>9.8398918040000005</v>
      </c>
      <c r="AQ32" s="301">
        <v>10.095306829</v>
      </c>
      <c r="AR32" s="301">
        <v>12.058236483</v>
      </c>
      <c r="AS32" s="301">
        <v>14.596904059</v>
      </c>
      <c r="AT32" s="301">
        <v>12.42882168</v>
      </c>
      <c r="AU32" s="301">
        <v>10.503138545000001</v>
      </c>
      <c r="AV32" s="301">
        <v>10.361503295</v>
      </c>
      <c r="AW32" s="301">
        <v>10.598249449000001</v>
      </c>
      <c r="AX32" s="301">
        <v>12.110793505</v>
      </c>
      <c r="AY32" s="301">
        <v>12.651777289</v>
      </c>
      <c r="AZ32" s="892">
        <v>11.073892445</v>
      </c>
      <c r="BA32" s="892">
        <v>10.473299803</v>
      </c>
      <c r="BB32" s="892">
        <v>10.164569999999999</v>
      </c>
      <c r="BC32" s="892">
        <v>10.953379999999999</v>
      </c>
      <c r="BD32" s="462">
        <v>11.48964</v>
      </c>
      <c r="BE32" s="462">
        <v>14.04885</v>
      </c>
      <c r="BF32" s="462">
        <v>13.62154</v>
      </c>
      <c r="BG32" s="462">
        <v>11.06888</v>
      </c>
      <c r="BH32" s="462">
        <v>10.81385</v>
      </c>
      <c r="BI32" s="462">
        <v>10.779500000000001</v>
      </c>
      <c r="BJ32" s="462">
        <v>11.74667</v>
      </c>
      <c r="BK32" s="462">
        <v>11.904870000000001</v>
      </c>
      <c r="BL32" s="462">
        <v>10.20356</v>
      </c>
      <c r="BM32" s="462">
        <v>10.92357</v>
      </c>
      <c r="BN32" s="462">
        <v>9.990437</v>
      </c>
      <c r="BO32" s="462">
        <v>10.533390000000001</v>
      </c>
      <c r="BP32" s="462">
        <v>12.00854</v>
      </c>
      <c r="BQ32" s="462">
        <v>14.395289999999999</v>
      </c>
      <c r="BR32" s="462">
        <v>13.89301</v>
      </c>
      <c r="BS32" s="462">
        <v>11.496370000000001</v>
      </c>
      <c r="BT32" s="462">
        <v>10.83624</v>
      </c>
      <c r="BU32" s="462">
        <v>11.083259999999999</v>
      </c>
      <c r="BV32" s="462">
        <v>11.912000000000001</v>
      </c>
    </row>
    <row r="33" spans="1:74" ht="11.1" customHeight="1" x14ac:dyDescent="0.2">
      <c r="A33" s="234" t="s">
        <v>656</v>
      </c>
      <c r="B33" s="478" t="s">
        <v>1018</v>
      </c>
      <c r="C33" s="468">
        <v>5.078028786</v>
      </c>
      <c r="D33" s="468">
        <v>4.7311718989999996</v>
      </c>
      <c r="E33" s="468">
        <v>4.4750605830000003</v>
      </c>
      <c r="F33" s="468">
        <v>4.5520362519999997</v>
      </c>
      <c r="G33" s="468">
        <v>5.4151973189999998</v>
      </c>
      <c r="H33" s="468">
        <v>5.678253572</v>
      </c>
      <c r="I33" s="468">
        <v>7.992725321</v>
      </c>
      <c r="J33" s="468">
        <v>7.894759605</v>
      </c>
      <c r="K33" s="468">
        <v>5.2105133480000001</v>
      </c>
      <c r="L33" s="468">
        <v>4.6602065049999997</v>
      </c>
      <c r="M33" s="468">
        <v>4.7720984680000003</v>
      </c>
      <c r="N33" s="468">
        <v>4.8532388400000004</v>
      </c>
      <c r="O33" s="468">
        <v>4.8536049769999998</v>
      </c>
      <c r="P33" s="468">
        <v>4.4984045750000003</v>
      </c>
      <c r="Q33" s="468">
        <v>4.3811130409999999</v>
      </c>
      <c r="R33" s="468">
        <v>3.8645380070000002</v>
      </c>
      <c r="S33" s="468">
        <v>4.2047855040000002</v>
      </c>
      <c r="T33" s="468">
        <v>5.6276529630000001</v>
      </c>
      <c r="U33" s="468">
        <v>8.3408768290000008</v>
      </c>
      <c r="V33" s="468">
        <v>6.5660943710000002</v>
      </c>
      <c r="W33" s="468">
        <v>5.917990402</v>
      </c>
      <c r="X33" s="468">
        <v>4.5959554310000001</v>
      </c>
      <c r="Y33" s="468">
        <v>5.3366509339999997</v>
      </c>
      <c r="Z33" s="468">
        <v>5.2679133030000003</v>
      </c>
      <c r="AA33" s="468">
        <v>5.6614663930000004</v>
      </c>
      <c r="AB33" s="468">
        <v>5.0927015779999998</v>
      </c>
      <c r="AC33" s="468">
        <v>4.9238279079999998</v>
      </c>
      <c r="AD33" s="468">
        <v>4.1224818049999996</v>
      </c>
      <c r="AE33" s="468">
        <v>4.9413186759999999</v>
      </c>
      <c r="AF33" s="468">
        <v>6.1989629270000002</v>
      </c>
      <c r="AG33" s="468">
        <v>8.0120340779999992</v>
      </c>
      <c r="AH33" s="468">
        <v>7.0362779250000003</v>
      </c>
      <c r="AI33" s="468">
        <v>5.7025878460000001</v>
      </c>
      <c r="AJ33" s="468">
        <v>4.9442366890000002</v>
      </c>
      <c r="AK33" s="468">
        <v>4.9375482929999999</v>
      </c>
      <c r="AL33" s="468">
        <v>6.0115371379999996</v>
      </c>
      <c r="AM33" s="468">
        <v>5.5969589239999999</v>
      </c>
      <c r="AN33" s="468">
        <v>5.1225209869999997</v>
      </c>
      <c r="AO33" s="468">
        <v>4.5327286090000003</v>
      </c>
      <c r="AP33" s="468">
        <v>4.2256502319999996</v>
      </c>
      <c r="AQ33" s="468">
        <v>4.1408447600000002</v>
      </c>
      <c r="AR33" s="468">
        <v>6.2972379639999998</v>
      </c>
      <c r="AS33" s="468">
        <v>8.9569341849999997</v>
      </c>
      <c r="AT33" s="468">
        <v>6.9709992620000003</v>
      </c>
      <c r="AU33" s="468">
        <v>5.4278259860000002</v>
      </c>
      <c r="AV33" s="468">
        <v>5.0159084600000003</v>
      </c>
      <c r="AW33" s="468">
        <v>5.0903893</v>
      </c>
      <c r="AX33" s="468">
        <v>6.031983329</v>
      </c>
      <c r="AY33" s="468">
        <v>5.7326677530000003</v>
      </c>
      <c r="AZ33" s="893">
        <v>5.5725552990000002</v>
      </c>
      <c r="BA33" s="893">
        <v>5.3797236860000002</v>
      </c>
      <c r="BB33" s="893">
        <v>4.9056410000000001</v>
      </c>
      <c r="BC33" s="893">
        <v>5.1601119999999998</v>
      </c>
      <c r="BD33" s="456">
        <v>5.8623019999999997</v>
      </c>
      <c r="BE33" s="456">
        <v>8.3834459999999993</v>
      </c>
      <c r="BF33" s="456">
        <v>8.0194729999999996</v>
      </c>
      <c r="BG33" s="456">
        <v>6.1280859999999997</v>
      </c>
      <c r="BH33" s="456">
        <v>5.1749689999999999</v>
      </c>
      <c r="BI33" s="456">
        <v>4.9759039999999999</v>
      </c>
      <c r="BJ33" s="456">
        <v>5.5984369999999997</v>
      </c>
      <c r="BK33" s="456">
        <v>5.3289790000000004</v>
      </c>
      <c r="BL33" s="456">
        <v>4.6151010000000001</v>
      </c>
      <c r="BM33" s="456">
        <v>4.8136970000000003</v>
      </c>
      <c r="BN33" s="456">
        <v>4.0372769999999996</v>
      </c>
      <c r="BO33" s="456">
        <v>4.4117389999999999</v>
      </c>
      <c r="BP33" s="456">
        <v>5.8710209999999998</v>
      </c>
      <c r="BQ33" s="456">
        <v>8.1348269999999996</v>
      </c>
      <c r="BR33" s="456">
        <v>7.741015</v>
      </c>
      <c r="BS33" s="456">
        <v>5.7716440000000002</v>
      </c>
      <c r="BT33" s="456">
        <v>4.9084269999999997</v>
      </c>
      <c r="BU33" s="456">
        <v>4.631113</v>
      </c>
      <c r="BV33" s="456">
        <v>5.0765919999999998</v>
      </c>
    </row>
    <row r="34" spans="1:74" ht="11.1" customHeight="1" x14ac:dyDescent="0.2">
      <c r="A34" s="234" t="s">
        <v>657</v>
      </c>
      <c r="B34" s="446" t="s">
        <v>472</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468">
        <v>0</v>
      </c>
      <c r="AZ34" s="893">
        <v>0</v>
      </c>
      <c r="BA34" s="893">
        <v>0</v>
      </c>
      <c r="BB34" s="893">
        <v>0</v>
      </c>
      <c r="BC34" s="893">
        <v>0</v>
      </c>
      <c r="BD34" s="456">
        <v>0</v>
      </c>
      <c r="BE34" s="456">
        <v>0</v>
      </c>
      <c r="BF34" s="456">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658</v>
      </c>
      <c r="B35" s="446" t="s">
        <v>1019</v>
      </c>
      <c r="C35" s="468">
        <v>2.4766319999999999</v>
      </c>
      <c r="D35" s="468">
        <v>2.129934</v>
      </c>
      <c r="E35" s="468">
        <v>1.759827</v>
      </c>
      <c r="F35" s="468">
        <v>2.2480720000000001</v>
      </c>
      <c r="G35" s="468">
        <v>2.449576</v>
      </c>
      <c r="H35" s="468">
        <v>2.3463850000000002</v>
      </c>
      <c r="I35" s="468">
        <v>2.3799920000000001</v>
      </c>
      <c r="J35" s="468">
        <v>2.2978160000000001</v>
      </c>
      <c r="K35" s="468">
        <v>1.7285269999999999</v>
      </c>
      <c r="L35" s="468">
        <v>2.1130990000000001</v>
      </c>
      <c r="M35" s="468">
        <v>2.3962590000000001</v>
      </c>
      <c r="N35" s="468">
        <v>2.4860449999999998</v>
      </c>
      <c r="O35" s="468">
        <v>2.4696549999999999</v>
      </c>
      <c r="P35" s="468">
        <v>2.1856100000000001</v>
      </c>
      <c r="Q35" s="468">
        <v>2.139999</v>
      </c>
      <c r="R35" s="468">
        <v>1.771711</v>
      </c>
      <c r="S35" s="468">
        <v>2.4506009999999998</v>
      </c>
      <c r="T35" s="468">
        <v>2.3679579999999998</v>
      </c>
      <c r="U35" s="468">
        <v>2.386361</v>
      </c>
      <c r="V35" s="468">
        <v>2.409554</v>
      </c>
      <c r="W35" s="468">
        <v>2.113712</v>
      </c>
      <c r="X35" s="468">
        <v>2.4000720000000002</v>
      </c>
      <c r="Y35" s="468">
        <v>2.3780320000000001</v>
      </c>
      <c r="Z35" s="468">
        <v>2.4516580000000001</v>
      </c>
      <c r="AA35" s="468">
        <v>2.4607730000000001</v>
      </c>
      <c r="AB35" s="468">
        <v>2.2955570000000001</v>
      </c>
      <c r="AC35" s="468">
        <v>1.715265</v>
      </c>
      <c r="AD35" s="468">
        <v>2.3959790000000001</v>
      </c>
      <c r="AE35" s="468">
        <v>2.4605579999999998</v>
      </c>
      <c r="AF35" s="468">
        <v>2.355766</v>
      </c>
      <c r="AG35" s="468">
        <v>2.4017089999999999</v>
      </c>
      <c r="AH35" s="468">
        <v>2.1936550000000001</v>
      </c>
      <c r="AI35" s="468">
        <v>1.791663</v>
      </c>
      <c r="AJ35" s="468">
        <v>2.2305860000000002</v>
      </c>
      <c r="AK35" s="468">
        <v>2.3420489999999998</v>
      </c>
      <c r="AL35" s="468">
        <v>2.4297599999999999</v>
      </c>
      <c r="AM35" s="468">
        <v>2.4254199999999999</v>
      </c>
      <c r="AN35" s="468">
        <v>2.1831119999999999</v>
      </c>
      <c r="AO35" s="468">
        <v>2.1934140000000002</v>
      </c>
      <c r="AP35" s="468">
        <v>2.2993739999999998</v>
      </c>
      <c r="AQ35" s="468">
        <v>2.4763090000000001</v>
      </c>
      <c r="AR35" s="468">
        <v>2.3784010000000002</v>
      </c>
      <c r="AS35" s="468">
        <v>2.4059620000000002</v>
      </c>
      <c r="AT35" s="468">
        <v>2.4299200000000001</v>
      </c>
      <c r="AU35" s="468">
        <v>2.352846</v>
      </c>
      <c r="AV35" s="468">
        <v>2.4464130000000002</v>
      </c>
      <c r="AW35" s="468">
        <v>2.3346849999999999</v>
      </c>
      <c r="AX35" s="468">
        <v>2.4817239999999998</v>
      </c>
      <c r="AY35" s="468">
        <v>2.4797009999999999</v>
      </c>
      <c r="AZ35" s="893">
        <v>2.1967219999999998</v>
      </c>
      <c r="BA35" s="893">
        <v>1.665143</v>
      </c>
      <c r="BB35" s="893">
        <v>2.0007199999999998</v>
      </c>
      <c r="BC35" s="893">
        <v>2.4600300000000002</v>
      </c>
      <c r="BD35" s="456">
        <v>2.34463</v>
      </c>
      <c r="BE35" s="456">
        <v>2.4227799999999999</v>
      </c>
      <c r="BF35" s="456">
        <v>2.4227799999999999</v>
      </c>
      <c r="BG35" s="456">
        <v>2.0289999999999999</v>
      </c>
      <c r="BH35" s="456">
        <v>2.4227799999999999</v>
      </c>
      <c r="BI35" s="456">
        <v>2.34463</v>
      </c>
      <c r="BJ35" s="456">
        <v>2.4227799999999999</v>
      </c>
      <c r="BK35" s="456">
        <v>2.4227799999999999</v>
      </c>
      <c r="BL35" s="456">
        <v>2.18832</v>
      </c>
      <c r="BM35" s="456">
        <v>2.1690399999999999</v>
      </c>
      <c r="BN35" s="456">
        <v>2.2708400000000002</v>
      </c>
      <c r="BO35" s="456">
        <v>2.4227799999999999</v>
      </c>
      <c r="BP35" s="456">
        <v>2.34463</v>
      </c>
      <c r="BQ35" s="456">
        <v>2.4227799999999999</v>
      </c>
      <c r="BR35" s="456">
        <v>2.4227799999999999</v>
      </c>
      <c r="BS35" s="456">
        <v>2.34463</v>
      </c>
      <c r="BT35" s="456">
        <v>2.14025</v>
      </c>
      <c r="BU35" s="456">
        <v>2.34463</v>
      </c>
      <c r="BV35" s="456">
        <v>2.4227799999999999</v>
      </c>
    </row>
    <row r="36" spans="1:74" ht="11.1" customHeight="1" x14ac:dyDescent="0.2">
      <c r="A36" s="234" t="s">
        <v>659</v>
      </c>
      <c r="B36" s="446" t="s">
        <v>1012</v>
      </c>
      <c r="C36" s="468">
        <v>2.4115053469999999</v>
      </c>
      <c r="D36" s="468">
        <v>2.2091782919999998</v>
      </c>
      <c r="E36" s="468">
        <v>2.51748605</v>
      </c>
      <c r="F36" s="468">
        <v>2.1814047269999999</v>
      </c>
      <c r="G36" s="468">
        <v>2.2980127619999999</v>
      </c>
      <c r="H36" s="468">
        <v>2.333229373</v>
      </c>
      <c r="I36" s="468">
        <v>2.3903478069999999</v>
      </c>
      <c r="J36" s="468">
        <v>2.2928776530000001</v>
      </c>
      <c r="K36" s="468">
        <v>2.1509347860000001</v>
      </c>
      <c r="L36" s="468">
        <v>2.1189708970000001</v>
      </c>
      <c r="M36" s="468">
        <v>2.1497675209999998</v>
      </c>
      <c r="N36" s="468">
        <v>2.3276987849999999</v>
      </c>
      <c r="O36" s="468">
        <v>2.6601176660000001</v>
      </c>
      <c r="P36" s="468">
        <v>2.2579637109999999</v>
      </c>
      <c r="Q36" s="468">
        <v>2.446587895</v>
      </c>
      <c r="R36" s="468">
        <v>2.3587562000000002</v>
      </c>
      <c r="S36" s="468">
        <v>2.4140065169999998</v>
      </c>
      <c r="T36" s="468">
        <v>2.0787795550000001</v>
      </c>
      <c r="U36" s="468">
        <v>2.382581155</v>
      </c>
      <c r="V36" s="468">
        <v>2.4592847760000001</v>
      </c>
      <c r="W36" s="468">
        <v>2.1632538129999999</v>
      </c>
      <c r="X36" s="468">
        <v>2.238708398</v>
      </c>
      <c r="Y36" s="468">
        <v>2.3115044770000002</v>
      </c>
      <c r="Z36" s="468">
        <v>2.584885528</v>
      </c>
      <c r="AA36" s="468">
        <v>2.6313599129999998</v>
      </c>
      <c r="AB36" s="468">
        <v>2.5293123660000001</v>
      </c>
      <c r="AC36" s="468">
        <v>2.7132380459999998</v>
      </c>
      <c r="AD36" s="468">
        <v>2.5327358379999998</v>
      </c>
      <c r="AE36" s="468">
        <v>2.3750123909999998</v>
      </c>
      <c r="AF36" s="468">
        <v>2.1857835720000001</v>
      </c>
      <c r="AG36" s="468">
        <v>2.3956602020000002</v>
      </c>
      <c r="AH36" s="468">
        <v>2.2841576799999999</v>
      </c>
      <c r="AI36" s="468">
        <v>1.9510217860000001</v>
      </c>
      <c r="AJ36" s="468">
        <v>1.9159018729999999</v>
      </c>
      <c r="AK36" s="468">
        <v>2.0241223289999999</v>
      </c>
      <c r="AL36" s="468">
        <v>2.3320207439999998</v>
      </c>
      <c r="AM36" s="468">
        <v>2.231360225</v>
      </c>
      <c r="AN36" s="468">
        <v>1.926351938</v>
      </c>
      <c r="AO36" s="468">
        <v>2.3189758679999999</v>
      </c>
      <c r="AP36" s="468">
        <v>2.1161626670000002</v>
      </c>
      <c r="AQ36" s="468">
        <v>2.3960622329999999</v>
      </c>
      <c r="AR36" s="468">
        <v>2.2535777289999999</v>
      </c>
      <c r="AS36" s="468">
        <v>2.2201087209999999</v>
      </c>
      <c r="AT36" s="468">
        <v>2.1166491980000002</v>
      </c>
      <c r="AU36" s="468">
        <v>1.9259794640000001</v>
      </c>
      <c r="AV36" s="468">
        <v>1.9512843339999999</v>
      </c>
      <c r="AW36" s="468">
        <v>2.1207903899999998</v>
      </c>
      <c r="AX36" s="468">
        <v>2.1943648759999999</v>
      </c>
      <c r="AY36" s="468">
        <v>2.0897001030000002</v>
      </c>
      <c r="AZ36" s="893">
        <v>1.80047556</v>
      </c>
      <c r="BA36" s="893">
        <v>2.23392356</v>
      </c>
      <c r="BB36" s="893">
        <v>2.0819969999999999</v>
      </c>
      <c r="BC36" s="893">
        <v>2.2162130000000002</v>
      </c>
      <c r="BD36" s="456">
        <v>2.155494</v>
      </c>
      <c r="BE36" s="456">
        <v>2.2789440000000001</v>
      </c>
      <c r="BF36" s="456">
        <v>2.2363050000000002</v>
      </c>
      <c r="BG36" s="456">
        <v>2.0756480000000002</v>
      </c>
      <c r="BH36" s="456">
        <v>2.1240589999999999</v>
      </c>
      <c r="BI36" s="456">
        <v>2.278505</v>
      </c>
      <c r="BJ36" s="456">
        <v>2.407518</v>
      </c>
      <c r="BK36" s="456">
        <v>2.3235290000000002</v>
      </c>
      <c r="BL36" s="456">
        <v>2.0880320000000001</v>
      </c>
      <c r="BM36" s="456">
        <v>2.410323</v>
      </c>
      <c r="BN36" s="456">
        <v>2.2250580000000002</v>
      </c>
      <c r="BO36" s="456">
        <v>2.3401000000000001</v>
      </c>
      <c r="BP36" s="456">
        <v>2.255719</v>
      </c>
      <c r="BQ36" s="456">
        <v>2.3659509999999999</v>
      </c>
      <c r="BR36" s="456">
        <v>2.3092199999999998</v>
      </c>
      <c r="BS36" s="456">
        <v>2.1347830000000001</v>
      </c>
      <c r="BT36" s="456">
        <v>2.175268</v>
      </c>
      <c r="BU36" s="456">
        <v>2.3200370000000001</v>
      </c>
      <c r="BV36" s="456">
        <v>2.4434830000000001</v>
      </c>
    </row>
    <row r="37" spans="1:74" ht="11.1" customHeight="1" x14ac:dyDescent="0.2">
      <c r="A37" s="234" t="s">
        <v>1557</v>
      </c>
      <c r="B37" s="446" t="s">
        <v>1013</v>
      </c>
      <c r="C37" s="468">
        <v>0.35950033399999998</v>
      </c>
      <c r="D37" s="468">
        <v>0.460614774</v>
      </c>
      <c r="E37" s="468">
        <v>0.50287992199999998</v>
      </c>
      <c r="F37" s="468">
        <v>0.44302254200000002</v>
      </c>
      <c r="G37" s="468">
        <v>0.296001652</v>
      </c>
      <c r="H37" s="468">
        <v>0.33133503800000003</v>
      </c>
      <c r="I37" s="468">
        <v>0.30882066600000002</v>
      </c>
      <c r="J37" s="468">
        <v>0.21812315700000001</v>
      </c>
      <c r="K37" s="468">
        <v>0.23170238500000001</v>
      </c>
      <c r="L37" s="468">
        <v>0.39959687500000002</v>
      </c>
      <c r="M37" s="468">
        <v>0.49172422500000001</v>
      </c>
      <c r="N37" s="468">
        <v>0.51960543000000003</v>
      </c>
      <c r="O37" s="468">
        <v>0.29780800000000002</v>
      </c>
      <c r="P37" s="468">
        <v>0.54399399999999998</v>
      </c>
      <c r="Q37" s="468">
        <v>0.52563400000000005</v>
      </c>
      <c r="R37" s="468">
        <v>0.464335</v>
      </c>
      <c r="S37" s="468">
        <v>0.34866599999999998</v>
      </c>
      <c r="T37" s="468">
        <v>0.22574269</v>
      </c>
      <c r="U37" s="468">
        <v>0.23742780999999999</v>
      </c>
      <c r="V37" s="468">
        <v>0.30180400000000002</v>
      </c>
      <c r="W37" s="468">
        <v>0.212032</v>
      </c>
      <c r="X37" s="468">
        <v>0.46562648600000001</v>
      </c>
      <c r="Y37" s="468">
        <v>0.62556500000000004</v>
      </c>
      <c r="Z37" s="468">
        <v>0.54662299999999997</v>
      </c>
      <c r="AA37" s="468">
        <v>0.52337900000000004</v>
      </c>
      <c r="AB37" s="468">
        <v>0.54367399999999999</v>
      </c>
      <c r="AC37" s="468">
        <v>0.65854299999999999</v>
      </c>
      <c r="AD37" s="468">
        <v>0.587036</v>
      </c>
      <c r="AE37" s="468">
        <v>0.35769800000000002</v>
      </c>
      <c r="AF37" s="468">
        <v>0.43879876000000001</v>
      </c>
      <c r="AG37" s="468">
        <v>0.27505299999999999</v>
      </c>
      <c r="AH37" s="468">
        <v>0.34132499999999999</v>
      </c>
      <c r="AI37" s="468">
        <v>0.34917599999999999</v>
      </c>
      <c r="AJ37" s="468">
        <v>0.54407700000000003</v>
      </c>
      <c r="AK37" s="468">
        <v>0.73170500000000005</v>
      </c>
      <c r="AL37" s="468">
        <v>0.67617499999999997</v>
      </c>
      <c r="AM37" s="468">
        <v>0.78690131799999996</v>
      </c>
      <c r="AN37" s="468">
        <v>0.60781078499999996</v>
      </c>
      <c r="AO37" s="468">
        <v>0.88612623899999998</v>
      </c>
      <c r="AP37" s="468">
        <v>0.67920061200000004</v>
      </c>
      <c r="AQ37" s="468">
        <v>0.54731352799999999</v>
      </c>
      <c r="AR37" s="468">
        <v>0.49188545700000003</v>
      </c>
      <c r="AS37" s="468">
        <v>0.33909845700000002</v>
      </c>
      <c r="AT37" s="468">
        <v>0.31672524499999999</v>
      </c>
      <c r="AU37" s="468">
        <v>0.27125353000000002</v>
      </c>
      <c r="AV37" s="468">
        <v>0.508910635</v>
      </c>
      <c r="AW37" s="468">
        <v>0.67899398799999999</v>
      </c>
      <c r="AX37" s="468">
        <v>0.78307085899999995</v>
      </c>
      <c r="AY37" s="468">
        <v>0.73328474700000001</v>
      </c>
      <c r="AZ37" s="893">
        <v>0.49194421199999999</v>
      </c>
      <c r="BA37" s="893">
        <v>0.68664966400000005</v>
      </c>
      <c r="BB37" s="893">
        <v>0.67264639999999998</v>
      </c>
      <c r="BC37" s="893">
        <v>0.49939810000000001</v>
      </c>
      <c r="BD37" s="456">
        <v>0.47680600000000001</v>
      </c>
      <c r="BE37" s="456">
        <v>0.32531640000000001</v>
      </c>
      <c r="BF37" s="456">
        <v>0.33963120000000002</v>
      </c>
      <c r="BG37" s="456">
        <v>0.30311729999999998</v>
      </c>
      <c r="BH37" s="456">
        <v>0.53974080000000002</v>
      </c>
      <c r="BI37" s="456">
        <v>0.74746780000000002</v>
      </c>
      <c r="BJ37" s="456">
        <v>0.87162340000000005</v>
      </c>
      <c r="BK37" s="456">
        <v>0.87287650000000006</v>
      </c>
      <c r="BL37" s="456">
        <v>0.63596379999999997</v>
      </c>
      <c r="BM37" s="456">
        <v>0.8919203</v>
      </c>
      <c r="BN37" s="456">
        <v>0.78047080000000002</v>
      </c>
      <c r="BO37" s="456">
        <v>0.58509900000000004</v>
      </c>
      <c r="BP37" s="456">
        <v>0.71302480000000001</v>
      </c>
      <c r="BQ37" s="456">
        <v>0.5850303</v>
      </c>
      <c r="BR37" s="456">
        <v>0.60012189999999999</v>
      </c>
      <c r="BS37" s="456">
        <v>0.5375008</v>
      </c>
      <c r="BT37" s="456">
        <v>0.95710030000000001</v>
      </c>
      <c r="BU37" s="456">
        <v>1.2804869999999999</v>
      </c>
      <c r="BV37" s="456">
        <v>1.366471</v>
      </c>
    </row>
    <row r="38" spans="1:74" ht="11.1" customHeight="1" x14ac:dyDescent="0.2">
      <c r="A38" s="234" t="s">
        <v>1558</v>
      </c>
      <c r="B38" s="446" t="s">
        <v>1014</v>
      </c>
      <c r="C38" s="468">
        <v>7.1079969000000007E-2</v>
      </c>
      <c r="D38" s="468">
        <v>8.9607258999999995E-2</v>
      </c>
      <c r="E38" s="468">
        <v>0.12864691</v>
      </c>
      <c r="F38" s="468">
        <v>0.15102990499999999</v>
      </c>
      <c r="G38" s="468">
        <v>0.15212226400000001</v>
      </c>
      <c r="H38" s="468">
        <v>0.165943163</v>
      </c>
      <c r="I38" s="468">
        <v>0.17242570500000001</v>
      </c>
      <c r="J38" s="468">
        <v>0.177668782</v>
      </c>
      <c r="K38" s="468">
        <v>0.15157236299999999</v>
      </c>
      <c r="L38" s="468">
        <v>0.15366218200000001</v>
      </c>
      <c r="M38" s="468">
        <v>0.11061156799999999</v>
      </c>
      <c r="N38" s="468">
        <v>8.9150434000000001E-2</v>
      </c>
      <c r="O38" s="468">
        <v>5.6858603000000001E-2</v>
      </c>
      <c r="P38" s="468">
        <v>0.107945003</v>
      </c>
      <c r="Q38" s="468">
        <v>0.159751481</v>
      </c>
      <c r="R38" s="468">
        <v>0.21138262599999999</v>
      </c>
      <c r="S38" s="468">
        <v>0.28910918400000002</v>
      </c>
      <c r="T38" s="468">
        <v>0.22760630800000001</v>
      </c>
      <c r="U38" s="468">
        <v>0.243819288</v>
      </c>
      <c r="V38" s="468">
        <v>0.22596707199999999</v>
      </c>
      <c r="W38" s="468">
        <v>0.206430532</v>
      </c>
      <c r="X38" s="468">
        <v>0.14960981100000001</v>
      </c>
      <c r="Y38" s="468">
        <v>0.117669194</v>
      </c>
      <c r="Z38" s="468">
        <v>6.9679501000000005E-2</v>
      </c>
      <c r="AA38" s="468">
        <v>5.8014913000000001E-2</v>
      </c>
      <c r="AB38" s="468">
        <v>0.16777545799999999</v>
      </c>
      <c r="AC38" s="468">
        <v>0.20514411099999999</v>
      </c>
      <c r="AD38" s="468">
        <v>0.23549413999999999</v>
      </c>
      <c r="AE38" s="468">
        <v>0.328293681</v>
      </c>
      <c r="AF38" s="468">
        <v>0.33264081400000001</v>
      </c>
      <c r="AG38" s="468">
        <v>0.36176018500000001</v>
      </c>
      <c r="AH38" s="468">
        <v>0.31980282199999999</v>
      </c>
      <c r="AI38" s="468">
        <v>0.32498147300000002</v>
      </c>
      <c r="AJ38" s="468">
        <v>0.28896089800000002</v>
      </c>
      <c r="AK38" s="468">
        <v>0.18523292699999999</v>
      </c>
      <c r="AL38" s="468">
        <v>0.102297599</v>
      </c>
      <c r="AM38" s="468">
        <v>0.249104827</v>
      </c>
      <c r="AN38" s="468">
        <v>0.26197765200000001</v>
      </c>
      <c r="AO38" s="468">
        <v>0.39566422600000001</v>
      </c>
      <c r="AP38" s="468">
        <v>0.45050915200000002</v>
      </c>
      <c r="AQ38" s="468">
        <v>0.484549432</v>
      </c>
      <c r="AR38" s="468">
        <v>0.53387206300000001</v>
      </c>
      <c r="AS38" s="468">
        <v>0.57316299400000004</v>
      </c>
      <c r="AT38" s="468">
        <v>0.54342063699999998</v>
      </c>
      <c r="AU38" s="468">
        <v>0.482266949</v>
      </c>
      <c r="AV38" s="468">
        <v>0.40340529000000003</v>
      </c>
      <c r="AW38" s="468">
        <v>0.30816570700000001</v>
      </c>
      <c r="AX38" s="468">
        <v>0.24438921699999999</v>
      </c>
      <c r="AY38" s="468">
        <v>0.27526018400000002</v>
      </c>
      <c r="AZ38" s="893">
        <v>0.33147236299999999</v>
      </c>
      <c r="BA38" s="893">
        <v>0.462637256</v>
      </c>
      <c r="BB38" s="893">
        <v>0.46310570000000001</v>
      </c>
      <c r="BC38" s="893">
        <v>0.54139389999999998</v>
      </c>
      <c r="BD38" s="456">
        <v>0.55766749999999998</v>
      </c>
      <c r="BE38" s="456">
        <v>0.59743060000000003</v>
      </c>
      <c r="BF38" s="456">
        <v>0.54447780000000001</v>
      </c>
      <c r="BG38" s="456">
        <v>0.49921310000000002</v>
      </c>
      <c r="BH38" s="456">
        <v>0.4892572</v>
      </c>
      <c r="BI38" s="456">
        <v>0.37156729999999999</v>
      </c>
      <c r="BJ38" s="456">
        <v>0.26102160000000002</v>
      </c>
      <c r="BK38" s="456">
        <v>0.3475377</v>
      </c>
      <c r="BL38" s="456">
        <v>0.41943000000000003</v>
      </c>
      <c r="BM38" s="456">
        <v>0.59252559999999999</v>
      </c>
      <c r="BN38" s="456">
        <v>0.63486869999999995</v>
      </c>
      <c r="BO38" s="456">
        <v>0.72733879999999995</v>
      </c>
      <c r="BP38" s="456">
        <v>0.79546660000000002</v>
      </c>
      <c r="BQ38" s="456">
        <v>0.86591689999999999</v>
      </c>
      <c r="BR38" s="456">
        <v>0.78982540000000001</v>
      </c>
      <c r="BS38" s="456">
        <v>0.7336857</v>
      </c>
      <c r="BT38" s="456">
        <v>0.61318700000000004</v>
      </c>
      <c r="BU38" s="456">
        <v>0.4599549</v>
      </c>
      <c r="BV38" s="456">
        <v>0.35919450000000003</v>
      </c>
    </row>
    <row r="39" spans="1:74" ht="11.1" customHeight="1" x14ac:dyDescent="0.2">
      <c r="A39" s="234" t="s">
        <v>660</v>
      </c>
      <c r="B39" s="478" t="s">
        <v>1555</v>
      </c>
      <c r="C39" s="468">
        <v>1.0748500919999999</v>
      </c>
      <c r="D39" s="468">
        <v>0.17659605</v>
      </c>
      <c r="E39" s="468">
        <v>0.106194176</v>
      </c>
      <c r="F39" s="468">
        <v>6.7510982999999997E-2</v>
      </c>
      <c r="G39" s="468">
        <v>9.2467855000000002E-2</v>
      </c>
      <c r="H39" s="468">
        <v>7.2841191999999999E-2</v>
      </c>
      <c r="I39" s="468">
        <v>0.11580354499999999</v>
      </c>
      <c r="J39" s="468">
        <v>0.11137812900000001</v>
      </c>
      <c r="K39" s="468">
        <v>6.7519364999999998E-2</v>
      </c>
      <c r="L39" s="468">
        <v>7.9114278999999996E-2</v>
      </c>
      <c r="M39" s="468">
        <v>7.9086817000000004E-2</v>
      </c>
      <c r="N39" s="468">
        <v>0.60442619399999997</v>
      </c>
      <c r="O39" s="468">
        <v>9.3329491000000001E-2</v>
      </c>
      <c r="P39" s="468">
        <v>0.26558339199999997</v>
      </c>
      <c r="Q39" s="468">
        <v>8.7510900000000003E-2</v>
      </c>
      <c r="R39" s="468">
        <v>6.5716137999999993E-2</v>
      </c>
      <c r="S39" s="468">
        <v>6.5342169000000005E-2</v>
      </c>
      <c r="T39" s="468">
        <v>6.4935169000000001E-2</v>
      </c>
      <c r="U39" s="468">
        <v>8.9086619000000006E-2</v>
      </c>
      <c r="V39" s="468">
        <v>6.6820323000000001E-2</v>
      </c>
      <c r="W39" s="468">
        <v>7.0550135E-2</v>
      </c>
      <c r="X39" s="468">
        <v>0.12141777400000001</v>
      </c>
      <c r="Y39" s="468">
        <v>6.6966839E-2</v>
      </c>
      <c r="Z39" s="468">
        <v>6.8098052000000006E-2</v>
      </c>
      <c r="AA39" s="468">
        <v>0.169586719</v>
      </c>
      <c r="AB39" s="468">
        <v>5.5665886999999997E-2</v>
      </c>
      <c r="AC39" s="468">
        <v>6.5978241000000007E-2</v>
      </c>
      <c r="AD39" s="468">
        <v>5.3637747E-2</v>
      </c>
      <c r="AE39" s="468">
        <v>5.7688327999999997E-2</v>
      </c>
      <c r="AF39" s="468">
        <v>7.8766151000000006E-2</v>
      </c>
      <c r="AG39" s="468">
        <v>8.6293619000000002E-2</v>
      </c>
      <c r="AH39" s="468">
        <v>6.4905508000000001E-2</v>
      </c>
      <c r="AI39" s="468">
        <v>5.1317453999999998E-2</v>
      </c>
      <c r="AJ39" s="468">
        <v>5.9776101999999998E-2</v>
      </c>
      <c r="AK39" s="468">
        <v>5.1367271999999999E-2</v>
      </c>
      <c r="AL39" s="468">
        <v>0.110273485</v>
      </c>
      <c r="AM39" s="468">
        <v>0.59243515000000002</v>
      </c>
      <c r="AN39" s="468">
        <v>0.22783524999999999</v>
      </c>
      <c r="AO39" s="468">
        <v>8.5791740000000005E-2</v>
      </c>
      <c r="AP39" s="468">
        <v>6.8995140999999996E-2</v>
      </c>
      <c r="AQ39" s="468">
        <v>5.0227875999999998E-2</v>
      </c>
      <c r="AR39" s="468">
        <v>0.10326227</v>
      </c>
      <c r="AS39" s="468">
        <v>0.101637702</v>
      </c>
      <c r="AT39" s="468">
        <v>5.1107338000000002E-2</v>
      </c>
      <c r="AU39" s="468">
        <v>4.2966615999999999E-2</v>
      </c>
      <c r="AV39" s="468">
        <v>3.5581575999999997E-2</v>
      </c>
      <c r="AW39" s="468">
        <v>6.5225063999999999E-2</v>
      </c>
      <c r="AX39" s="468">
        <v>0.375261224</v>
      </c>
      <c r="AY39" s="468">
        <v>1.3411635019999999</v>
      </c>
      <c r="AZ39" s="893">
        <v>0.68072301099999999</v>
      </c>
      <c r="BA39" s="893">
        <v>4.5222637000000003E-2</v>
      </c>
      <c r="BB39" s="893">
        <v>4.0464600000000003E-2</v>
      </c>
      <c r="BC39" s="893">
        <v>7.6233999999999996E-2</v>
      </c>
      <c r="BD39" s="456">
        <v>9.2739100000000005E-2</v>
      </c>
      <c r="BE39" s="456">
        <v>4.09278E-2</v>
      </c>
      <c r="BF39" s="456">
        <v>5.8873500000000002E-2</v>
      </c>
      <c r="BG39" s="456">
        <v>3.38187E-2</v>
      </c>
      <c r="BH39" s="456">
        <v>6.3041700000000006E-2</v>
      </c>
      <c r="BI39" s="456">
        <v>6.1423199999999997E-2</v>
      </c>
      <c r="BJ39" s="456">
        <v>0.18528649999999999</v>
      </c>
      <c r="BK39" s="456">
        <v>0.60916899999999996</v>
      </c>
      <c r="BL39" s="456">
        <v>0.25671620000000001</v>
      </c>
      <c r="BM39" s="456">
        <v>4.6062400000000003E-2</v>
      </c>
      <c r="BN39" s="456">
        <v>4.1922500000000001E-2</v>
      </c>
      <c r="BO39" s="456">
        <v>4.6330999999999997E-2</v>
      </c>
      <c r="BP39" s="456">
        <v>2.8676299999999998E-2</v>
      </c>
      <c r="BQ39" s="456">
        <v>2.0782599999999998E-2</v>
      </c>
      <c r="BR39" s="456">
        <v>3.0042599999999999E-2</v>
      </c>
      <c r="BS39" s="456">
        <v>-2.5870199999999999E-2</v>
      </c>
      <c r="BT39" s="456">
        <v>4.2004899999999998E-2</v>
      </c>
      <c r="BU39" s="456">
        <v>4.7040699999999998E-2</v>
      </c>
      <c r="BV39" s="456">
        <v>0.24347730000000001</v>
      </c>
    </row>
    <row r="40" spans="1:74" ht="11.1" customHeight="1" x14ac:dyDescent="0.2">
      <c r="A40" s="234" t="s">
        <v>662</v>
      </c>
      <c r="B40" s="476" t="s">
        <v>1556</v>
      </c>
      <c r="C40" s="468">
        <v>13.97039</v>
      </c>
      <c r="D40" s="468">
        <v>12.007031</v>
      </c>
      <c r="E40" s="468">
        <v>12.109356</v>
      </c>
      <c r="F40" s="468">
        <v>10.768197000000001</v>
      </c>
      <c r="G40" s="468">
        <v>11.532183</v>
      </c>
      <c r="H40" s="468">
        <v>12.668996</v>
      </c>
      <c r="I40" s="468">
        <v>15.766400000000001</v>
      </c>
      <c r="J40" s="468">
        <v>15.922114000000001</v>
      </c>
      <c r="K40" s="468">
        <v>12.336512000000001</v>
      </c>
      <c r="L40" s="468">
        <v>11.119448999999999</v>
      </c>
      <c r="M40" s="468">
        <v>11.434576</v>
      </c>
      <c r="N40" s="468">
        <v>13.046155000000001</v>
      </c>
      <c r="O40" s="468">
        <v>12.699878999999999</v>
      </c>
      <c r="P40" s="468">
        <v>11.432169999999999</v>
      </c>
      <c r="Q40" s="468">
        <v>12.006843999999999</v>
      </c>
      <c r="R40" s="468">
        <v>10.478032000000001</v>
      </c>
      <c r="S40" s="468">
        <v>10.839790000000001</v>
      </c>
      <c r="T40" s="468">
        <v>12.018212999999999</v>
      </c>
      <c r="U40" s="468">
        <v>15.607754999999999</v>
      </c>
      <c r="V40" s="468">
        <v>13.951835000000001</v>
      </c>
      <c r="W40" s="468">
        <v>12.559091</v>
      </c>
      <c r="X40" s="468">
        <v>11.366149</v>
      </c>
      <c r="Y40" s="468">
        <v>11.584643</v>
      </c>
      <c r="Z40" s="468">
        <v>12.505335006999999</v>
      </c>
      <c r="AA40" s="468">
        <v>13.447781000000001</v>
      </c>
      <c r="AB40" s="468">
        <v>11.872809999999999</v>
      </c>
      <c r="AC40" s="468">
        <v>11.655115</v>
      </c>
      <c r="AD40" s="468">
        <v>10.659670999999999</v>
      </c>
      <c r="AE40" s="468">
        <v>11.366106</v>
      </c>
      <c r="AF40" s="468">
        <v>13.643476</v>
      </c>
      <c r="AG40" s="468">
        <v>16.019259999999999</v>
      </c>
      <c r="AH40" s="468">
        <v>14.508747</v>
      </c>
      <c r="AI40" s="468">
        <v>11.894012</v>
      </c>
      <c r="AJ40" s="468">
        <v>11.185245999999999</v>
      </c>
      <c r="AK40" s="468">
        <v>11.306058</v>
      </c>
      <c r="AL40" s="468">
        <v>13.37975</v>
      </c>
      <c r="AM40" s="468">
        <v>14.178055000000001</v>
      </c>
      <c r="AN40" s="468">
        <v>12.330371</v>
      </c>
      <c r="AO40" s="468">
        <v>11.699904</v>
      </c>
      <c r="AP40" s="468">
        <v>10.725705</v>
      </c>
      <c r="AQ40" s="468">
        <v>11.024865999999999</v>
      </c>
      <c r="AR40" s="468">
        <v>13.230293</v>
      </c>
      <c r="AS40" s="468">
        <v>16.270030999999999</v>
      </c>
      <c r="AT40" s="468">
        <v>13.681792</v>
      </c>
      <c r="AU40" s="468">
        <v>11.761621</v>
      </c>
      <c r="AV40" s="468">
        <v>11.135540000000001</v>
      </c>
      <c r="AW40" s="468">
        <v>11.629655</v>
      </c>
      <c r="AX40" s="468">
        <v>13.925901</v>
      </c>
      <c r="AY40" s="468">
        <v>14.385501</v>
      </c>
      <c r="AZ40" s="893">
        <v>12.786443999999999</v>
      </c>
      <c r="BA40" s="893">
        <v>11.978706000000001</v>
      </c>
      <c r="BB40" s="893">
        <v>10.499995</v>
      </c>
      <c r="BC40" s="893">
        <v>11.58694</v>
      </c>
      <c r="BD40" s="456">
        <v>13.10604</v>
      </c>
      <c r="BE40" s="456">
        <v>16.459810000000001</v>
      </c>
      <c r="BF40" s="456">
        <v>15.9787</v>
      </c>
      <c r="BG40" s="456">
        <v>13.07916</v>
      </c>
      <c r="BH40" s="456">
        <v>12.013059999999999</v>
      </c>
      <c r="BI40" s="456">
        <v>11.99038</v>
      </c>
      <c r="BJ40" s="456">
        <v>13.57142</v>
      </c>
      <c r="BK40" s="456">
        <v>14.065289999999999</v>
      </c>
      <c r="BL40" s="456">
        <v>12.19257</v>
      </c>
      <c r="BM40" s="456">
        <v>12.735200000000001</v>
      </c>
      <c r="BN40" s="456">
        <v>11.20745</v>
      </c>
      <c r="BO40" s="456">
        <v>11.697290000000001</v>
      </c>
      <c r="BP40" s="456">
        <v>13.741350000000001</v>
      </c>
      <c r="BQ40" s="456">
        <v>16.662269999999999</v>
      </c>
      <c r="BR40" s="456">
        <v>16.032170000000001</v>
      </c>
      <c r="BS40" s="456">
        <v>13.09817</v>
      </c>
      <c r="BT40" s="456">
        <v>11.983610000000001</v>
      </c>
      <c r="BU40" s="456">
        <v>11.99865</v>
      </c>
      <c r="BV40" s="456">
        <v>13.48122</v>
      </c>
    </row>
    <row r="41" spans="1:74" ht="11.1" customHeight="1" x14ac:dyDescent="0.2">
      <c r="A41" s="229"/>
      <c r="B41" s="67" t="s">
        <v>734</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922"/>
      <c r="BA41" s="922"/>
      <c r="BB41" s="922"/>
      <c r="BC41" s="922"/>
      <c r="BD41" s="474"/>
      <c r="BE41" s="474"/>
      <c r="BF41" s="474"/>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668</v>
      </c>
      <c r="B42" s="449" t="s">
        <v>1024</v>
      </c>
      <c r="C42" s="301">
        <v>81.805861011999994</v>
      </c>
      <c r="D42" s="301">
        <v>69.174548702999999</v>
      </c>
      <c r="E42" s="301">
        <v>68.017681647000003</v>
      </c>
      <c r="F42" s="301">
        <v>59.174351147000003</v>
      </c>
      <c r="G42" s="301">
        <v>65.437802590999993</v>
      </c>
      <c r="H42" s="301">
        <v>73.198368613</v>
      </c>
      <c r="I42" s="301">
        <v>83.176610875999998</v>
      </c>
      <c r="J42" s="301">
        <v>82.809029881000001</v>
      </c>
      <c r="K42" s="301">
        <v>68.908996502999997</v>
      </c>
      <c r="L42" s="301">
        <v>61.427862691000001</v>
      </c>
      <c r="M42" s="301">
        <v>64.387994925000001</v>
      </c>
      <c r="N42" s="301">
        <v>75.256463867999997</v>
      </c>
      <c r="O42" s="301">
        <v>72.661075897000003</v>
      </c>
      <c r="P42" s="301">
        <v>64.744193107000001</v>
      </c>
      <c r="Q42" s="301">
        <v>68.971341210999995</v>
      </c>
      <c r="R42" s="301">
        <v>58.813815247000001</v>
      </c>
      <c r="S42" s="301">
        <v>62.542214127000001</v>
      </c>
      <c r="T42" s="301">
        <v>70.389971051000003</v>
      </c>
      <c r="U42" s="301">
        <v>85.269367758000001</v>
      </c>
      <c r="V42" s="301">
        <v>82.762851717999993</v>
      </c>
      <c r="W42" s="301">
        <v>70.809999739000006</v>
      </c>
      <c r="X42" s="301">
        <v>62.869972990000001</v>
      </c>
      <c r="Y42" s="301">
        <v>66.826761137999995</v>
      </c>
      <c r="Z42" s="301">
        <v>73.641700994000004</v>
      </c>
      <c r="AA42" s="301">
        <v>81.641390795999996</v>
      </c>
      <c r="AB42" s="301">
        <v>69.426931612000004</v>
      </c>
      <c r="AC42" s="301">
        <v>67.768017749999999</v>
      </c>
      <c r="AD42" s="301">
        <v>61.737323609999997</v>
      </c>
      <c r="AE42" s="301">
        <v>66.681700638999999</v>
      </c>
      <c r="AF42" s="301">
        <v>79.444759340999994</v>
      </c>
      <c r="AG42" s="301">
        <v>86.524766358999997</v>
      </c>
      <c r="AH42" s="301">
        <v>83.283143628000005</v>
      </c>
      <c r="AI42" s="301">
        <v>69.216624624999994</v>
      </c>
      <c r="AJ42" s="301">
        <v>62.878979180000002</v>
      </c>
      <c r="AK42" s="301">
        <v>64.008424968</v>
      </c>
      <c r="AL42" s="301">
        <v>77.501153536000004</v>
      </c>
      <c r="AM42" s="301">
        <v>87.991355882999997</v>
      </c>
      <c r="AN42" s="301">
        <v>73.486107578000002</v>
      </c>
      <c r="AO42" s="301">
        <v>68.856421767000001</v>
      </c>
      <c r="AP42" s="301">
        <v>62.502675787000001</v>
      </c>
      <c r="AQ42" s="301">
        <v>65.909087760999995</v>
      </c>
      <c r="AR42" s="301">
        <v>80.660035532999999</v>
      </c>
      <c r="AS42" s="301">
        <v>93.869233653999999</v>
      </c>
      <c r="AT42" s="301">
        <v>83.419800163999994</v>
      </c>
      <c r="AU42" s="301">
        <v>71.619621651000003</v>
      </c>
      <c r="AV42" s="301">
        <v>65.508833361000001</v>
      </c>
      <c r="AW42" s="301">
        <v>66.539958497000001</v>
      </c>
      <c r="AX42" s="301">
        <v>82.489705499999999</v>
      </c>
      <c r="AY42" s="301">
        <v>87.631159353000001</v>
      </c>
      <c r="AZ42" s="892">
        <v>75.826450879000006</v>
      </c>
      <c r="BA42" s="892">
        <v>70.038406109999997</v>
      </c>
      <c r="BB42" s="892">
        <v>64.455056960999997</v>
      </c>
      <c r="BC42" s="892">
        <v>67.714951337000002</v>
      </c>
      <c r="BD42" s="462">
        <v>80.419820000000001</v>
      </c>
      <c r="BE42" s="462">
        <v>93.002210000000005</v>
      </c>
      <c r="BF42" s="462">
        <v>91.729020000000006</v>
      </c>
      <c r="BG42" s="462">
        <v>77.297319999999999</v>
      </c>
      <c r="BH42" s="462">
        <v>70.403149999999997</v>
      </c>
      <c r="BI42" s="462">
        <v>72.480270000000004</v>
      </c>
      <c r="BJ42" s="462">
        <v>84.283190000000005</v>
      </c>
      <c r="BK42" s="462">
        <v>89.006</v>
      </c>
      <c r="BL42" s="462">
        <v>75.416920000000005</v>
      </c>
      <c r="BM42" s="462">
        <v>77.472449999999995</v>
      </c>
      <c r="BN42" s="462">
        <v>69.518280000000004</v>
      </c>
      <c r="BO42" s="462">
        <v>74.118510000000001</v>
      </c>
      <c r="BP42" s="462">
        <v>85.11806</v>
      </c>
      <c r="BQ42" s="462">
        <v>98.060910000000007</v>
      </c>
      <c r="BR42" s="462">
        <v>96.025069999999999</v>
      </c>
      <c r="BS42" s="462">
        <v>80.852800000000002</v>
      </c>
      <c r="BT42" s="462">
        <v>73.757369999999995</v>
      </c>
      <c r="BU42" s="462">
        <v>75.470100000000002</v>
      </c>
      <c r="BV42" s="462">
        <v>87.565070000000006</v>
      </c>
    </row>
    <row r="43" spans="1:74" ht="11.1" customHeight="1" x14ac:dyDescent="0.2">
      <c r="A43" s="234" t="s">
        <v>663</v>
      </c>
      <c r="B43" s="478" t="s">
        <v>1018</v>
      </c>
      <c r="C43" s="468">
        <v>27.728312468999999</v>
      </c>
      <c r="D43" s="468">
        <v>24.459084074</v>
      </c>
      <c r="E43" s="468">
        <v>25.947734256</v>
      </c>
      <c r="F43" s="468">
        <v>20.330661221</v>
      </c>
      <c r="G43" s="468">
        <v>23.696620188000001</v>
      </c>
      <c r="H43" s="468">
        <v>30.392852474000001</v>
      </c>
      <c r="I43" s="468">
        <v>37.149022737000003</v>
      </c>
      <c r="J43" s="468">
        <v>36.533886088000003</v>
      </c>
      <c r="K43" s="468">
        <v>30.684391844</v>
      </c>
      <c r="L43" s="468">
        <v>27.083527145000001</v>
      </c>
      <c r="M43" s="468">
        <v>25.713037833000001</v>
      </c>
      <c r="N43" s="468">
        <v>28.249464356000001</v>
      </c>
      <c r="O43" s="468">
        <v>30.782929652</v>
      </c>
      <c r="P43" s="468">
        <v>27.426842646000001</v>
      </c>
      <c r="Q43" s="468">
        <v>29.269513014000001</v>
      </c>
      <c r="R43" s="468">
        <v>23.262649640999999</v>
      </c>
      <c r="S43" s="468">
        <v>26.641716963</v>
      </c>
      <c r="T43" s="468">
        <v>32.830453843999997</v>
      </c>
      <c r="U43" s="468">
        <v>41.444078554000001</v>
      </c>
      <c r="V43" s="468">
        <v>39.117751210999998</v>
      </c>
      <c r="W43" s="468">
        <v>33.266736880000003</v>
      </c>
      <c r="X43" s="468">
        <v>27.330453453000001</v>
      </c>
      <c r="Y43" s="468">
        <v>28.750641673000001</v>
      </c>
      <c r="Z43" s="468">
        <v>31.788569683999999</v>
      </c>
      <c r="AA43" s="468">
        <v>33.628866344999999</v>
      </c>
      <c r="AB43" s="468">
        <v>31.599347645000002</v>
      </c>
      <c r="AC43" s="468">
        <v>30.569849872999999</v>
      </c>
      <c r="AD43" s="468">
        <v>27.069030924</v>
      </c>
      <c r="AE43" s="468">
        <v>28.358852127999999</v>
      </c>
      <c r="AF43" s="468">
        <v>35.552680604999999</v>
      </c>
      <c r="AG43" s="468">
        <v>42.313867758999997</v>
      </c>
      <c r="AH43" s="468">
        <v>39.758246583000002</v>
      </c>
      <c r="AI43" s="468">
        <v>33.998024622999999</v>
      </c>
      <c r="AJ43" s="468">
        <v>27.354696844999999</v>
      </c>
      <c r="AK43" s="468">
        <v>28.450632573</v>
      </c>
      <c r="AL43" s="468">
        <v>32.484031684999998</v>
      </c>
      <c r="AM43" s="468">
        <v>35.141928010000001</v>
      </c>
      <c r="AN43" s="468">
        <v>31.404438895999998</v>
      </c>
      <c r="AO43" s="468">
        <v>28.550559795000002</v>
      </c>
      <c r="AP43" s="468">
        <v>24.260751164999999</v>
      </c>
      <c r="AQ43" s="468">
        <v>26.952649901000001</v>
      </c>
      <c r="AR43" s="468">
        <v>35.515167894000001</v>
      </c>
      <c r="AS43" s="468">
        <v>44.494572765000001</v>
      </c>
      <c r="AT43" s="468">
        <v>39.083263901999999</v>
      </c>
      <c r="AU43" s="468">
        <v>34.080862750999998</v>
      </c>
      <c r="AV43" s="468">
        <v>28.549476331000001</v>
      </c>
      <c r="AW43" s="468">
        <v>27.314323866999999</v>
      </c>
      <c r="AX43" s="468">
        <v>35.450976050999998</v>
      </c>
      <c r="AY43" s="468">
        <v>36.181013884999999</v>
      </c>
      <c r="AZ43" s="893">
        <v>32.877717150000002</v>
      </c>
      <c r="BA43" s="893">
        <v>29.398552933000001</v>
      </c>
      <c r="BB43" s="893">
        <v>25.288953441</v>
      </c>
      <c r="BC43" s="893">
        <v>28.148853682999999</v>
      </c>
      <c r="BD43" s="456">
        <v>35.739570000000001</v>
      </c>
      <c r="BE43" s="456">
        <v>44.117750000000001</v>
      </c>
      <c r="BF43" s="456">
        <v>42.517530000000001</v>
      </c>
      <c r="BG43" s="456">
        <v>36.277279999999998</v>
      </c>
      <c r="BH43" s="456">
        <v>29.590990000000001</v>
      </c>
      <c r="BI43" s="456">
        <v>29.637609999999999</v>
      </c>
      <c r="BJ43" s="456">
        <v>36.275350000000003</v>
      </c>
      <c r="BK43" s="456">
        <v>38.115409999999997</v>
      </c>
      <c r="BL43" s="456">
        <v>31.99043</v>
      </c>
      <c r="BM43" s="456">
        <v>31.969550000000002</v>
      </c>
      <c r="BN43" s="456">
        <v>27.148389999999999</v>
      </c>
      <c r="BO43" s="456">
        <v>29.600149999999999</v>
      </c>
      <c r="BP43" s="456">
        <v>37.230699999999999</v>
      </c>
      <c r="BQ43" s="456">
        <v>46.371549999999999</v>
      </c>
      <c r="BR43" s="456">
        <v>44.474670000000003</v>
      </c>
      <c r="BS43" s="456">
        <v>37.610039999999998</v>
      </c>
      <c r="BT43" s="456">
        <v>30.81391</v>
      </c>
      <c r="BU43" s="456">
        <v>30.518989999999999</v>
      </c>
      <c r="BV43" s="456">
        <v>37.730119999999999</v>
      </c>
    </row>
    <row r="44" spans="1:74" ht="11.1" customHeight="1" x14ac:dyDescent="0.2">
      <c r="A44" s="234" t="s">
        <v>664</v>
      </c>
      <c r="B44" s="446" t="s">
        <v>472</v>
      </c>
      <c r="C44" s="468">
        <v>23.865950931</v>
      </c>
      <c r="D44" s="468">
        <v>17.659593537999999</v>
      </c>
      <c r="E44" s="468">
        <v>13.717796140000001</v>
      </c>
      <c r="F44" s="468">
        <v>13.464845146</v>
      </c>
      <c r="G44" s="468">
        <v>13.798435320999999</v>
      </c>
      <c r="H44" s="468">
        <v>15.287973982</v>
      </c>
      <c r="I44" s="468">
        <v>18.171483153</v>
      </c>
      <c r="J44" s="468">
        <v>19.092617079</v>
      </c>
      <c r="K44" s="468">
        <v>12.376879213</v>
      </c>
      <c r="L44" s="468">
        <v>9.0460841829999996</v>
      </c>
      <c r="M44" s="468">
        <v>11.387858517</v>
      </c>
      <c r="N44" s="468">
        <v>17.032377150999999</v>
      </c>
      <c r="O44" s="468">
        <v>12.451085295</v>
      </c>
      <c r="P44" s="468">
        <v>10.585938820999999</v>
      </c>
      <c r="Q44" s="468">
        <v>11.673125347999999</v>
      </c>
      <c r="R44" s="468">
        <v>10.139908514</v>
      </c>
      <c r="S44" s="468">
        <v>8.7695523830000006</v>
      </c>
      <c r="T44" s="468">
        <v>10.213133951</v>
      </c>
      <c r="U44" s="468">
        <v>16.118471666000001</v>
      </c>
      <c r="V44" s="468">
        <v>15.812427497</v>
      </c>
      <c r="W44" s="468">
        <v>11.52792051</v>
      </c>
      <c r="X44" s="468">
        <v>8.8704651820000002</v>
      </c>
      <c r="Y44" s="468">
        <v>10.361991740000001</v>
      </c>
      <c r="Z44" s="468">
        <v>12.319769561999999</v>
      </c>
      <c r="AA44" s="468">
        <v>17.825246712999999</v>
      </c>
      <c r="AB44" s="468">
        <v>9.9803839819999993</v>
      </c>
      <c r="AC44" s="468">
        <v>8.4780931390000003</v>
      </c>
      <c r="AD44" s="468">
        <v>8.9465954799999992</v>
      </c>
      <c r="AE44" s="468">
        <v>10.713961773999999</v>
      </c>
      <c r="AF44" s="468">
        <v>15.099990681</v>
      </c>
      <c r="AG44" s="468">
        <v>16.230771788999999</v>
      </c>
      <c r="AH44" s="468">
        <v>14.880342936</v>
      </c>
      <c r="AI44" s="468">
        <v>8.7406147149999995</v>
      </c>
      <c r="AJ44" s="468">
        <v>8.1719782050000003</v>
      </c>
      <c r="AK44" s="468">
        <v>8.3904683930000008</v>
      </c>
      <c r="AL44" s="468">
        <v>14.337762468999999</v>
      </c>
      <c r="AM44" s="468">
        <v>21.032432010000001</v>
      </c>
      <c r="AN44" s="468">
        <v>14.593541292999999</v>
      </c>
      <c r="AO44" s="468">
        <v>10.981750857</v>
      </c>
      <c r="AP44" s="468">
        <v>10.94221789</v>
      </c>
      <c r="AQ44" s="468">
        <v>9.8962419659999998</v>
      </c>
      <c r="AR44" s="468">
        <v>15.272228266000001</v>
      </c>
      <c r="AS44" s="468">
        <v>19.723482507</v>
      </c>
      <c r="AT44" s="468">
        <v>14.83938324</v>
      </c>
      <c r="AU44" s="468">
        <v>10.401937813</v>
      </c>
      <c r="AV44" s="468">
        <v>10.685049529</v>
      </c>
      <c r="AW44" s="468">
        <v>11.603065392</v>
      </c>
      <c r="AX44" s="468">
        <v>16.589783805</v>
      </c>
      <c r="AY44" s="468">
        <v>19.049990465</v>
      </c>
      <c r="AZ44" s="893">
        <v>15.271756222</v>
      </c>
      <c r="BA44" s="893">
        <v>10.571602358</v>
      </c>
      <c r="BB44" s="893">
        <v>11.914999999999999</v>
      </c>
      <c r="BC44" s="893">
        <v>10.38374</v>
      </c>
      <c r="BD44" s="456">
        <v>14.445320000000001</v>
      </c>
      <c r="BE44" s="456">
        <v>18.345109999999998</v>
      </c>
      <c r="BF44" s="456">
        <v>18.79954</v>
      </c>
      <c r="BG44" s="456">
        <v>13.09962</v>
      </c>
      <c r="BH44" s="456">
        <v>12.25534</v>
      </c>
      <c r="BI44" s="456">
        <v>13.996259999999999</v>
      </c>
      <c r="BJ44" s="456">
        <v>16.95102</v>
      </c>
      <c r="BK44" s="456">
        <v>18.105450000000001</v>
      </c>
      <c r="BL44" s="456">
        <v>14.72969</v>
      </c>
      <c r="BM44" s="456">
        <v>14.688560000000001</v>
      </c>
      <c r="BN44" s="456">
        <v>14.088100000000001</v>
      </c>
      <c r="BO44" s="456">
        <v>12.94032</v>
      </c>
      <c r="BP44" s="456">
        <v>16.083349999999999</v>
      </c>
      <c r="BQ44" s="456">
        <v>20.023060000000001</v>
      </c>
      <c r="BR44" s="456">
        <v>20.149570000000001</v>
      </c>
      <c r="BS44" s="456">
        <v>13.975949999999999</v>
      </c>
      <c r="BT44" s="456">
        <v>13.43404</v>
      </c>
      <c r="BU44" s="456">
        <v>14.74344</v>
      </c>
      <c r="BV44" s="456">
        <v>17.356829999999999</v>
      </c>
    </row>
    <row r="45" spans="1:74" ht="11.1" customHeight="1" x14ac:dyDescent="0.2">
      <c r="A45" s="234" t="s">
        <v>665</v>
      </c>
      <c r="B45" s="446" t="s">
        <v>1019</v>
      </c>
      <c r="C45" s="468">
        <v>24.976103999999999</v>
      </c>
      <c r="D45" s="468">
        <v>21.677513999999999</v>
      </c>
      <c r="E45" s="468">
        <v>22.356406</v>
      </c>
      <c r="F45" s="468">
        <v>19.338346000000001</v>
      </c>
      <c r="G45" s="468">
        <v>22.62135</v>
      </c>
      <c r="H45" s="468">
        <v>23.104254000000001</v>
      </c>
      <c r="I45" s="468">
        <v>23.994440999999998</v>
      </c>
      <c r="J45" s="468">
        <v>23.605253999999999</v>
      </c>
      <c r="K45" s="468">
        <v>22.09065</v>
      </c>
      <c r="L45" s="468">
        <v>20.431763</v>
      </c>
      <c r="M45" s="468">
        <v>22.007086000000001</v>
      </c>
      <c r="N45" s="468">
        <v>24.383047000000001</v>
      </c>
      <c r="O45" s="468">
        <v>24.382957999999999</v>
      </c>
      <c r="P45" s="468">
        <v>21.35632</v>
      </c>
      <c r="Q45" s="468">
        <v>21.878081000000002</v>
      </c>
      <c r="R45" s="468">
        <v>20.077632000000001</v>
      </c>
      <c r="S45" s="468">
        <v>22.207439000000001</v>
      </c>
      <c r="T45" s="468">
        <v>23.373743000000001</v>
      </c>
      <c r="U45" s="468">
        <v>24.054993</v>
      </c>
      <c r="V45" s="468">
        <v>23.876401000000001</v>
      </c>
      <c r="W45" s="468">
        <v>22.623988000000001</v>
      </c>
      <c r="X45" s="468">
        <v>21.732585</v>
      </c>
      <c r="Y45" s="468">
        <v>22.630302</v>
      </c>
      <c r="Z45" s="468">
        <v>24.396889000000002</v>
      </c>
      <c r="AA45" s="468">
        <v>24.642478000000001</v>
      </c>
      <c r="AB45" s="468">
        <v>22.390941999999999</v>
      </c>
      <c r="AC45" s="468">
        <v>21.840306000000002</v>
      </c>
      <c r="AD45" s="468">
        <v>18.979800000000001</v>
      </c>
      <c r="AE45" s="468">
        <v>22.118300000000001</v>
      </c>
      <c r="AF45" s="468">
        <v>23.234210999999998</v>
      </c>
      <c r="AG45" s="468">
        <v>23.685130000000001</v>
      </c>
      <c r="AH45" s="468">
        <v>24.107386999999999</v>
      </c>
      <c r="AI45" s="468">
        <v>22.608529000000001</v>
      </c>
      <c r="AJ45" s="468">
        <v>21.983473</v>
      </c>
      <c r="AK45" s="468">
        <v>21.857797999999999</v>
      </c>
      <c r="AL45" s="468">
        <v>24.910430999999999</v>
      </c>
      <c r="AM45" s="468">
        <v>24.967769000000001</v>
      </c>
      <c r="AN45" s="468">
        <v>21.686121</v>
      </c>
      <c r="AO45" s="468">
        <v>21.511257000000001</v>
      </c>
      <c r="AP45" s="468">
        <v>20.215267000000001</v>
      </c>
      <c r="AQ45" s="468">
        <v>22.085408999999999</v>
      </c>
      <c r="AR45" s="468">
        <v>23.355685000000001</v>
      </c>
      <c r="AS45" s="468">
        <v>23.793851</v>
      </c>
      <c r="AT45" s="468">
        <v>23.904906</v>
      </c>
      <c r="AU45" s="468">
        <v>22.213543000000001</v>
      </c>
      <c r="AV45" s="468">
        <v>20.132553000000001</v>
      </c>
      <c r="AW45" s="468">
        <v>21.798164</v>
      </c>
      <c r="AX45" s="468">
        <v>24.372347999999999</v>
      </c>
      <c r="AY45" s="468">
        <v>24.911684999999999</v>
      </c>
      <c r="AZ45" s="893">
        <v>21.483196</v>
      </c>
      <c r="BA45" s="893">
        <v>22.227875999999998</v>
      </c>
      <c r="BB45" s="893">
        <v>19.37706</v>
      </c>
      <c r="BC45" s="893">
        <v>21.901710000000001</v>
      </c>
      <c r="BD45" s="456">
        <v>23.296220000000002</v>
      </c>
      <c r="BE45" s="456">
        <v>24.3507</v>
      </c>
      <c r="BF45" s="456">
        <v>24.3507</v>
      </c>
      <c r="BG45" s="456">
        <v>22.584160000000001</v>
      </c>
      <c r="BH45" s="456">
        <v>21.718699999999998</v>
      </c>
      <c r="BI45" s="456">
        <v>22.45825</v>
      </c>
      <c r="BJ45" s="456">
        <v>24.3507</v>
      </c>
      <c r="BK45" s="456">
        <v>24.3507</v>
      </c>
      <c r="BL45" s="456">
        <v>21.306159999999998</v>
      </c>
      <c r="BM45" s="456">
        <v>21.276630000000001</v>
      </c>
      <c r="BN45" s="456">
        <v>18.814160000000001</v>
      </c>
      <c r="BO45" s="456">
        <v>23.023250000000001</v>
      </c>
      <c r="BP45" s="456">
        <v>23.565190000000001</v>
      </c>
      <c r="BQ45" s="456">
        <v>24.3507</v>
      </c>
      <c r="BR45" s="456">
        <v>24.3507</v>
      </c>
      <c r="BS45" s="456">
        <v>22.980070000000001</v>
      </c>
      <c r="BT45" s="456">
        <v>21.321639999999999</v>
      </c>
      <c r="BU45" s="456">
        <v>22.43177</v>
      </c>
      <c r="BV45" s="456">
        <v>24.3507</v>
      </c>
    </row>
    <row r="46" spans="1:74" ht="11.1" customHeight="1" x14ac:dyDescent="0.2">
      <c r="A46" s="234" t="s">
        <v>666</v>
      </c>
      <c r="B46" s="446" t="s">
        <v>1012</v>
      </c>
      <c r="C46" s="468">
        <v>0.75367160899999996</v>
      </c>
      <c r="D46" s="468">
        <v>0.81267897600000005</v>
      </c>
      <c r="E46" s="468">
        <v>1.0552259749999999</v>
      </c>
      <c r="F46" s="468">
        <v>0.92378893100000004</v>
      </c>
      <c r="G46" s="468">
        <v>0.80008991500000004</v>
      </c>
      <c r="H46" s="468">
        <v>0.65950751399999996</v>
      </c>
      <c r="I46" s="468">
        <v>0.56647437899999997</v>
      </c>
      <c r="J46" s="468">
        <v>0.56591977699999996</v>
      </c>
      <c r="K46" s="468">
        <v>0.56700199799999995</v>
      </c>
      <c r="L46" s="468">
        <v>0.50966255100000002</v>
      </c>
      <c r="M46" s="468">
        <v>0.61831661400000004</v>
      </c>
      <c r="N46" s="468">
        <v>0.86450828099999999</v>
      </c>
      <c r="O46" s="468">
        <v>1.0809196430000001</v>
      </c>
      <c r="P46" s="468">
        <v>0.74634627899999995</v>
      </c>
      <c r="Q46" s="468">
        <v>0.95171629800000002</v>
      </c>
      <c r="R46" s="468">
        <v>0.77694200499999999</v>
      </c>
      <c r="S46" s="468">
        <v>0.82517121699999996</v>
      </c>
      <c r="T46" s="468">
        <v>0.44462737200000002</v>
      </c>
      <c r="U46" s="468">
        <v>0.65481561300000002</v>
      </c>
      <c r="V46" s="468">
        <v>0.62451416999999998</v>
      </c>
      <c r="W46" s="468">
        <v>0.463388725</v>
      </c>
      <c r="X46" s="468">
        <v>0.691531389</v>
      </c>
      <c r="Y46" s="468">
        <v>0.58626582299999996</v>
      </c>
      <c r="Z46" s="468">
        <v>1.0245862910000001</v>
      </c>
      <c r="AA46" s="468">
        <v>1.173946427</v>
      </c>
      <c r="AB46" s="468">
        <v>0.90960729799999995</v>
      </c>
      <c r="AC46" s="468">
        <v>1.116542422</v>
      </c>
      <c r="AD46" s="468">
        <v>0.97843566400000004</v>
      </c>
      <c r="AE46" s="468">
        <v>0.97132109499999997</v>
      </c>
      <c r="AF46" s="468">
        <v>0.488708376</v>
      </c>
      <c r="AG46" s="468">
        <v>0.40760487400000001</v>
      </c>
      <c r="AH46" s="468">
        <v>0.69327499400000003</v>
      </c>
      <c r="AI46" s="468">
        <v>0.35785293899999998</v>
      </c>
      <c r="AJ46" s="468">
        <v>0.43060219700000002</v>
      </c>
      <c r="AK46" s="468">
        <v>0.383944112</v>
      </c>
      <c r="AL46" s="468">
        <v>0.81318402300000003</v>
      </c>
      <c r="AM46" s="468">
        <v>0.63286345700000002</v>
      </c>
      <c r="AN46" s="468">
        <v>0.72888220100000001</v>
      </c>
      <c r="AO46" s="468">
        <v>0.911313394</v>
      </c>
      <c r="AP46" s="468">
        <v>0.72150722099999998</v>
      </c>
      <c r="AQ46" s="468">
        <v>1.0047409940000001</v>
      </c>
      <c r="AR46" s="468">
        <v>0.88297508999999996</v>
      </c>
      <c r="AS46" s="468">
        <v>0.695425285</v>
      </c>
      <c r="AT46" s="468">
        <v>0.56674059399999999</v>
      </c>
      <c r="AU46" s="468">
        <v>0.46372503399999998</v>
      </c>
      <c r="AV46" s="468">
        <v>0.48182557999999998</v>
      </c>
      <c r="AW46" s="468">
        <v>0.50950243299999998</v>
      </c>
      <c r="AX46" s="468">
        <v>0.56884732100000002</v>
      </c>
      <c r="AY46" s="468">
        <v>0.61417451700000003</v>
      </c>
      <c r="AZ46" s="893">
        <v>0.51856258099999997</v>
      </c>
      <c r="BA46" s="893">
        <v>0.92662814599999999</v>
      </c>
      <c r="BB46" s="893">
        <v>0.92754159999999997</v>
      </c>
      <c r="BC46" s="893">
        <v>0.9108752</v>
      </c>
      <c r="BD46" s="456">
        <v>0.68639240000000001</v>
      </c>
      <c r="BE46" s="456">
        <v>0.63677839999999997</v>
      </c>
      <c r="BF46" s="456">
        <v>0.56772319999999998</v>
      </c>
      <c r="BG46" s="456">
        <v>0.51547270000000001</v>
      </c>
      <c r="BH46" s="456">
        <v>0.62251179999999995</v>
      </c>
      <c r="BI46" s="456">
        <v>0.65486040000000001</v>
      </c>
      <c r="BJ46" s="456">
        <v>0.86367729999999998</v>
      </c>
      <c r="BK46" s="456">
        <v>0.90502179999999999</v>
      </c>
      <c r="BL46" s="456">
        <v>0.7836476</v>
      </c>
      <c r="BM46" s="456">
        <v>1.001978</v>
      </c>
      <c r="BN46" s="456">
        <v>0.96934580000000004</v>
      </c>
      <c r="BO46" s="456">
        <v>0.93640000000000001</v>
      </c>
      <c r="BP46" s="456">
        <v>0.70032380000000005</v>
      </c>
      <c r="BQ46" s="456">
        <v>0.64578069999999999</v>
      </c>
      <c r="BR46" s="456">
        <v>0.57367570000000001</v>
      </c>
      <c r="BS46" s="456">
        <v>0.51965510000000004</v>
      </c>
      <c r="BT46" s="456">
        <v>0.62649189999999999</v>
      </c>
      <c r="BU46" s="456">
        <v>0.65911640000000005</v>
      </c>
      <c r="BV46" s="456">
        <v>0.86866480000000001</v>
      </c>
    </row>
    <row r="47" spans="1:74" ht="11.1" customHeight="1" x14ac:dyDescent="0.2">
      <c r="A47" s="234" t="s">
        <v>1559</v>
      </c>
      <c r="B47" s="446" t="s">
        <v>1013</v>
      </c>
      <c r="C47" s="468">
        <v>3.1754932579999999</v>
      </c>
      <c r="D47" s="468">
        <v>3.3159954709999999</v>
      </c>
      <c r="E47" s="468">
        <v>3.4678138249999999</v>
      </c>
      <c r="F47" s="468">
        <v>3.3945489860000002</v>
      </c>
      <c r="G47" s="468">
        <v>2.866042808</v>
      </c>
      <c r="H47" s="468">
        <v>1.842679661</v>
      </c>
      <c r="I47" s="468">
        <v>1.511474414</v>
      </c>
      <c r="J47" s="468">
        <v>1.2564065609999999</v>
      </c>
      <c r="K47" s="468">
        <v>1.6589717740000001</v>
      </c>
      <c r="L47" s="468">
        <v>2.930881088</v>
      </c>
      <c r="M47" s="468">
        <v>3.5238862360000001</v>
      </c>
      <c r="N47" s="468">
        <v>3.0356424579999999</v>
      </c>
      <c r="O47" s="468">
        <v>2.9385349999999999</v>
      </c>
      <c r="P47" s="468">
        <v>3.3849429999999998</v>
      </c>
      <c r="Q47" s="468">
        <v>3.5931150000000001</v>
      </c>
      <c r="R47" s="468">
        <v>2.8232699999999999</v>
      </c>
      <c r="S47" s="468">
        <v>2.0822319999999999</v>
      </c>
      <c r="T47" s="468">
        <v>1.6667510000000001</v>
      </c>
      <c r="U47" s="468">
        <v>0.99516199999999999</v>
      </c>
      <c r="V47" s="468">
        <v>1.4389609999999999</v>
      </c>
      <c r="W47" s="468">
        <v>1.2864709999999999</v>
      </c>
      <c r="X47" s="468">
        <v>2.6787339999999999</v>
      </c>
      <c r="Y47" s="468">
        <v>3.1645590000000001</v>
      </c>
      <c r="Z47" s="468">
        <v>2.9228839999999998</v>
      </c>
      <c r="AA47" s="468">
        <v>3.0681780000000001</v>
      </c>
      <c r="AB47" s="468">
        <v>2.9218519999999999</v>
      </c>
      <c r="AC47" s="468">
        <v>3.8300519999999998</v>
      </c>
      <c r="AD47" s="468">
        <v>3.514135</v>
      </c>
      <c r="AE47" s="468">
        <v>2.101440873</v>
      </c>
      <c r="AF47" s="468">
        <v>2.1909200000000002</v>
      </c>
      <c r="AG47" s="468">
        <v>1.1278539999999999</v>
      </c>
      <c r="AH47" s="468">
        <v>1.16842</v>
      </c>
      <c r="AI47" s="468">
        <v>1.4684790000000001</v>
      </c>
      <c r="AJ47" s="468">
        <v>2.5862669999999999</v>
      </c>
      <c r="AK47" s="468">
        <v>3.3571339999999998</v>
      </c>
      <c r="AL47" s="468">
        <v>3.4061840000000001</v>
      </c>
      <c r="AM47" s="468">
        <v>3.6511357289999999</v>
      </c>
      <c r="AN47" s="468">
        <v>2.981007908</v>
      </c>
      <c r="AO47" s="468">
        <v>3.966244374</v>
      </c>
      <c r="AP47" s="468">
        <v>3.1096517289999999</v>
      </c>
      <c r="AQ47" s="468">
        <v>2.5723691949999998</v>
      </c>
      <c r="AR47" s="468">
        <v>1.8579935350000001</v>
      </c>
      <c r="AS47" s="468">
        <v>1.2765433049999999</v>
      </c>
      <c r="AT47" s="468">
        <v>1.2433154609999999</v>
      </c>
      <c r="AU47" s="468">
        <v>1.194066182</v>
      </c>
      <c r="AV47" s="468">
        <v>2.7419350929999999</v>
      </c>
      <c r="AW47" s="468">
        <v>3.1857096239999998</v>
      </c>
      <c r="AX47" s="468">
        <v>3.6168079949999998</v>
      </c>
      <c r="AY47" s="468">
        <v>3.6338490029999999</v>
      </c>
      <c r="AZ47" s="893">
        <v>2.7815871969999999</v>
      </c>
      <c r="BA47" s="893">
        <v>3.6458593760000002</v>
      </c>
      <c r="BB47" s="893">
        <v>3.3172600000000001</v>
      </c>
      <c r="BC47" s="893">
        <v>2.482542</v>
      </c>
      <c r="BD47" s="456">
        <v>2.0556800000000002</v>
      </c>
      <c r="BE47" s="456">
        <v>1.2737369999999999</v>
      </c>
      <c r="BF47" s="456">
        <v>1.313806</v>
      </c>
      <c r="BG47" s="456">
        <v>1.3612789999999999</v>
      </c>
      <c r="BH47" s="456">
        <v>2.8408470000000001</v>
      </c>
      <c r="BI47" s="456">
        <v>3.4193280000000001</v>
      </c>
      <c r="BJ47" s="456">
        <v>3.8518750000000002</v>
      </c>
      <c r="BK47" s="456">
        <v>4.780932</v>
      </c>
      <c r="BL47" s="456">
        <v>3.800036</v>
      </c>
      <c r="BM47" s="456">
        <v>5.0238779999999998</v>
      </c>
      <c r="BN47" s="456">
        <v>4.4569239999999999</v>
      </c>
      <c r="BO47" s="456">
        <v>3.333882</v>
      </c>
      <c r="BP47" s="456">
        <v>2.6861329999999999</v>
      </c>
      <c r="BQ47" s="456">
        <v>1.6831879999999999</v>
      </c>
      <c r="BR47" s="456">
        <v>1.7066889999999999</v>
      </c>
      <c r="BS47" s="456">
        <v>1.7657609999999999</v>
      </c>
      <c r="BT47" s="456">
        <v>3.7207439999999998</v>
      </c>
      <c r="BU47" s="456">
        <v>4.4655139999999998</v>
      </c>
      <c r="BV47" s="456">
        <v>4.9158609999999996</v>
      </c>
    </row>
    <row r="48" spans="1:74" ht="11.1" customHeight="1" x14ac:dyDescent="0.2">
      <c r="A48" s="234" t="s">
        <v>1560</v>
      </c>
      <c r="B48" s="446" t="s">
        <v>1014</v>
      </c>
      <c r="C48" s="468">
        <v>0.58123115800000003</v>
      </c>
      <c r="D48" s="468">
        <v>0.73642898400000001</v>
      </c>
      <c r="E48" s="468">
        <v>0.98136876200000001</v>
      </c>
      <c r="F48" s="468">
        <v>1.2287159590000001</v>
      </c>
      <c r="G48" s="468">
        <v>1.211356095</v>
      </c>
      <c r="H48" s="468">
        <v>1.444485019</v>
      </c>
      <c r="I48" s="468">
        <v>1.308847345</v>
      </c>
      <c r="J48" s="468">
        <v>1.2939160700000001</v>
      </c>
      <c r="K48" s="468">
        <v>1.1465369999999999</v>
      </c>
      <c r="L48" s="468">
        <v>0.92577344699999997</v>
      </c>
      <c r="M48" s="468">
        <v>0.67551397499999999</v>
      </c>
      <c r="N48" s="468">
        <v>0.53359855499999997</v>
      </c>
      <c r="O48" s="468">
        <v>0.55173135500000003</v>
      </c>
      <c r="P48" s="468">
        <v>0.79053521500000001</v>
      </c>
      <c r="Q48" s="468">
        <v>1.1780259099999999</v>
      </c>
      <c r="R48" s="468">
        <v>1.344942614</v>
      </c>
      <c r="S48" s="468">
        <v>1.5340038499999999</v>
      </c>
      <c r="T48" s="468">
        <v>1.502223197</v>
      </c>
      <c r="U48" s="468">
        <v>1.642350403</v>
      </c>
      <c r="V48" s="468">
        <v>1.5217039210000001</v>
      </c>
      <c r="W48" s="468">
        <v>1.2957350949999999</v>
      </c>
      <c r="X48" s="468">
        <v>1.167672335</v>
      </c>
      <c r="Y48" s="468">
        <v>0.953921193</v>
      </c>
      <c r="Z48" s="468">
        <v>0.70700042600000002</v>
      </c>
      <c r="AA48" s="468">
        <v>0.72039708300000005</v>
      </c>
      <c r="AB48" s="468">
        <v>1.2634041389999999</v>
      </c>
      <c r="AC48" s="468">
        <v>1.5431502530000001</v>
      </c>
      <c r="AD48" s="468">
        <v>1.7926403689999999</v>
      </c>
      <c r="AE48" s="468">
        <v>1.9879156520000001</v>
      </c>
      <c r="AF48" s="468">
        <v>2.5180390730000002</v>
      </c>
      <c r="AG48" s="468">
        <v>2.3648142019999998</v>
      </c>
      <c r="AH48" s="468">
        <v>2.2891962669999999</v>
      </c>
      <c r="AI48" s="468">
        <v>1.7773131010000001</v>
      </c>
      <c r="AJ48" s="468">
        <v>1.9997050009999999</v>
      </c>
      <c r="AK48" s="468">
        <v>1.186258866</v>
      </c>
      <c r="AL48" s="468">
        <v>1.052374795</v>
      </c>
      <c r="AM48" s="468">
        <v>1.5253763869999999</v>
      </c>
      <c r="AN48" s="468">
        <v>1.5656864150000001</v>
      </c>
      <c r="AO48" s="468">
        <v>2.5129626690000002</v>
      </c>
      <c r="AP48" s="468">
        <v>2.8705058550000002</v>
      </c>
      <c r="AQ48" s="468">
        <v>2.9749937179999999</v>
      </c>
      <c r="AR48" s="468">
        <v>3.3776491019999999</v>
      </c>
      <c r="AS48" s="468">
        <v>3.510765261</v>
      </c>
      <c r="AT48" s="468">
        <v>3.3666862169999998</v>
      </c>
      <c r="AU48" s="468">
        <v>2.8535955390000001</v>
      </c>
      <c r="AV48" s="468">
        <v>2.4479762570000001</v>
      </c>
      <c r="AW48" s="468">
        <v>1.689282256</v>
      </c>
      <c r="AX48" s="468">
        <v>1.2636658460000001</v>
      </c>
      <c r="AY48" s="468">
        <v>1.6277428780000001</v>
      </c>
      <c r="AZ48" s="893">
        <v>2.0358693790000002</v>
      </c>
      <c r="BA48" s="893">
        <v>2.8901773930000001</v>
      </c>
      <c r="BB48" s="893">
        <v>3.1754349999999998</v>
      </c>
      <c r="BC48" s="893">
        <v>3.3947099999999999</v>
      </c>
      <c r="BD48" s="456">
        <v>3.8594080000000002</v>
      </c>
      <c r="BE48" s="456">
        <v>3.9230309999999999</v>
      </c>
      <c r="BF48" s="456">
        <v>3.8329230000000001</v>
      </c>
      <c r="BG48" s="456">
        <v>3.1744970000000001</v>
      </c>
      <c r="BH48" s="456">
        <v>3.0094630000000002</v>
      </c>
      <c r="BI48" s="456">
        <v>1.9678070000000001</v>
      </c>
      <c r="BJ48" s="456">
        <v>1.4667190000000001</v>
      </c>
      <c r="BK48" s="456">
        <v>1.887448</v>
      </c>
      <c r="BL48" s="456">
        <v>2.272821</v>
      </c>
      <c r="BM48" s="456">
        <v>3.2995839999999999</v>
      </c>
      <c r="BN48" s="456">
        <v>3.7000419999999998</v>
      </c>
      <c r="BO48" s="456">
        <v>3.889926</v>
      </c>
      <c r="BP48" s="456">
        <v>4.5777960000000002</v>
      </c>
      <c r="BQ48" s="456">
        <v>4.6362129999999997</v>
      </c>
      <c r="BR48" s="456">
        <v>4.4460410000000001</v>
      </c>
      <c r="BS48" s="456">
        <v>3.7117550000000001</v>
      </c>
      <c r="BT48" s="456">
        <v>3.4837150000000001</v>
      </c>
      <c r="BU48" s="456">
        <v>2.279385</v>
      </c>
      <c r="BV48" s="456">
        <v>1.790635</v>
      </c>
    </row>
    <row r="49" spans="1:74" ht="11.1" customHeight="1" x14ac:dyDescent="0.2">
      <c r="A49" s="234" t="s">
        <v>667</v>
      </c>
      <c r="B49" s="478" t="s">
        <v>1555</v>
      </c>
      <c r="C49" s="468">
        <v>0.72509758700000004</v>
      </c>
      <c r="D49" s="468">
        <v>0.51325365999999994</v>
      </c>
      <c r="E49" s="468">
        <v>0.49133668899999999</v>
      </c>
      <c r="F49" s="468">
        <v>0.49344490400000002</v>
      </c>
      <c r="G49" s="468">
        <v>0.443908264</v>
      </c>
      <c r="H49" s="468">
        <v>0.46661596300000002</v>
      </c>
      <c r="I49" s="468">
        <v>0.47486784799999998</v>
      </c>
      <c r="J49" s="468">
        <v>0.461030306</v>
      </c>
      <c r="K49" s="468">
        <v>0.384564674</v>
      </c>
      <c r="L49" s="468">
        <v>0.50017127699999997</v>
      </c>
      <c r="M49" s="468">
        <v>0.46229575000000001</v>
      </c>
      <c r="N49" s="468">
        <v>1.157826067</v>
      </c>
      <c r="O49" s="468">
        <v>0.472916952</v>
      </c>
      <c r="P49" s="468">
        <v>0.45326714600000001</v>
      </c>
      <c r="Q49" s="468">
        <v>0.427764641</v>
      </c>
      <c r="R49" s="468">
        <v>0.38847047299999998</v>
      </c>
      <c r="S49" s="468">
        <v>0.48209871399999998</v>
      </c>
      <c r="T49" s="468">
        <v>0.35903868700000002</v>
      </c>
      <c r="U49" s="468">
        <v>0.35949652199999999</v>
      </c>
      <c r="V49" s="468">
        <v>0.37109291900000002</v>
      </c>
      <c r="W49" s="468">
        <v>0.34575952900000001</v>
      </c>
      <c r="X49" s="468">
        <v>0.398531631</v>
      </c>
      <c r="Y49" s="468">
        <v>0.37907970899999999</v>
      </c>
      <c r="Z49" s="468">
        <v>0.482002031</v>
      </c>
      <c r="AA49" s="468">
        <v>0.58227822799999995</v>
      </c>
      <c r="AB49" s="468">
        <v>0.36139454799999998</v>
      </c>
      <c r="AC49" s="468">
        <v>0.39002406299999998</v>
      </c>
      <c r="AD49" s="468">
        <v>0.45668617299999997</v>
      </c>
      <c r="AE49" s="468">
        <v>0.42990911700000001</v>
      </c>
      <c r="AF49" s="468">
        <v>0.36020960600000002</v>
      </c>
      <c r="AG49" s="468">
        <v>0.39472373500000002</v>
      </c>
      <c r="AH49" s="468">
        <v>0.38627584799999998</v>
      </c>
      <c r="AI49" s="468">
        <v>0.26581124699999997</v>
      </c>
      <c r="AJ49" s="468">
        <v>0.35225693200000002</v>
      </c>
      <c r="AK49" s="468">
        <v>0.38218902399999999</v>
      </c>
      <c r="AL49" s="468">
        <v>0.49718556400000002</v>
      </c>
      <c r="AM49" s="468">
        <v>1.0398512900000001</v>
      </c>
      <c r="AN49" s="468">
        <v>0.526429865</v>
      </c>
      <c r="AO49" s="468">
        <v>0.42233367799999999</v>
      </c>
      <c r="AP49" s="468">
        <v>0.38277492699999999</v>
      </c>
      <c r="AQ49" s="468">
        <v>0.42268298700000001</v>
      </c>
      <c r="AR49" s="468">
        <v>0.39833664600000002</v>
      </c>
      <c r="AS49" s="468">
        <v>0.37459353099999998</v>
      </c>
      <c r="AT49" s="468">
        <v>0.41550474999999998</v>
      </c>
      <c r="AU49" s="468">
        <v>0.411891332</v>
      </c>
      <c r="AV49" s="468">
        <v>0.47001757100000002</v>
      </c>
      <c r="AW49" s="468">
        <v>0.43991092500000001</v>
      </c>
      <c r="AX49" s="468">
        <v>0.62727648199999997</v>
      </c>
      <c r="AY49" s="468">
        <v>1.6127036050000001</v>
      </c>
      <c r="AZ49" s="893">
        <v>0.85776235000000001</v>
      </c>
      <c r="BA49" s="893">
        <v>0.37770990399999999</v>
      </c>
      <c r="BB49" s="893">
        <v>0.45380690000000001</v>
      </c>
      <c r="BC49" s="893">
        <v>0.49252050000000003</v>
      </c>
      <c r="BD49" s="456">
        <v>0.33722869999999999</v>
      </c>
      <c r="BE49" s="456">
        <v>0.35510219999999998</v>
      </c>
      <c r="BF49" s="456">
        <v>0.34678629999999999</v>
      </c>
      <c r="BG49" s="456">
        <v>0.2850105</v>
      </c>
      <c r="BH49" s="456">
        <v>0.36529909999999999</v>
      </c>
      <c r="BI49" s="456">
        <v>0.34615659999999998</v>
      </c>
      <c r="BJ49" s="456">
        <v>0.52384070000000005</v>
      </c>
      <c r="BK49" s="456">
        <v>0.86104199999999997</v>
      </c>
      <c r="BL49" s="456">
        <v>0.53413929999999998</v>
      </c>
      <c r="BM49" s="456">
        <v>0.21227799999999999</v>
      </c>
      <c r="BN49" s="456">
        <v>0.34130729999999998</v>
      </c>
      <c r="BO49" s="456">
        <v>0.39457930000000002</v>
      </c>
      <c r="BP49" s="456">
        <v>0.27457419999999999</v>
      </c>
      <c r="BQ49" s="456">
        <v>0.3504176</v>
      </c>
      <c r="BR49" s="456">
        <v>0.3237217</v>
      </c>
      <c r="BS49" s="456">
        <v>0.2895643</v>
      </c>
      <c r="BT49" s="456">
        <v>0.35682419999999998</v>
      </c>
      <c r="BU49" s="456">
        <v>0.37189499999999998</v>
      </c>
      <c r="BV49" s="456">
        <v>0.55224720000000005</v>
      </c>
    </row>
    <row r="50" spans="1:74" ht="11.1" customHeight="1" x14ac:dyDescent="0.2">
      <c r="A50" s="234" t="s">
        <v>669</v>
      </c>
      <c r="B50" s="476" t="s">
        <v>1556</v>
      </c>
      <c r="C50" s="468">
        <v>79.51782</v>
      </c>
      <c r="D50" s="468">
        <v>66.597114000000005</v>
      </c>
      <c r="E50" s="468">
        <v>65.471807999999996</v>
      </c>
      <c r="F50" s="468">
        <v>58.797463999999998</v>
      </c>
      <c r="G50" s="468">
        <v>63.581586999999999</v>
      </c>
      <c r="H50" s="468">
        <v>70.710277000000005</v>
      </c>
      <c r="I50" s="468">
        <v>80.835746999999998</v>
      </c>
      <c r="J50" s="468">
        <v>79.435653000000002</v>
      </c>
      <c r="K50" s="468">
        <v>65.192104999999998</v>
      </c>
      <c r="L50" s="468">
        <v>59.581229</v>
      </c>
      <c r="M50" s="468">
        <v>63.014265000000002</v>
      </c>
      <c r="N50" s="468">
        <v>74.550225999999995</v>
      </c>
      <c r="O50" s="468">
        <v>70.948689999999999</v>
      </c>
      <c r="P50" s="468">
        <v>62.605170819999998</v>
      </c>
      <c r="Q50" s="468">
        <v>66.41385674</v>
      </c>
      <c r="R50" s="468">
        <v>57.709603190000003</v>
      </c>
      <c r="S50" s="468">
        <v>60.398479879999996</v>
      </c>
      <c r="T50" s="468">
        <v>65.252087500000002</v>
      </c>
      <c r="U50" s="468">
        <v>80.367954819999994</v>
      </c>
      <c r="V50" s="468">
        <v>76.71498939</v>
      </c>
      <c r="W50" s="468">
        <v>65.897357940000006</v>
      </c>
      <c r="X50" s="468">
        <v>60.918693529999999</v>
      </c>
      <c r="Y50" s="468">
        <v>63.748614934000003</v>
      </c>
      <c r="Z50" s="468">
        <v>69.638464040000002</v>
      </c>
      <c r="AA50" s="468">
        <v>77.471098690000005</v>
      </c>
      <c r="AB50" s="468">
        <v>65.708097230000007</v>
      </c>
      <c r="AC50" s="468">
        <v>64.185936060000003</v>
      </c>
      <c r="AD50" s="468">
        <v>59.484484279999997</v>
      </c>
      <c r="AE50" s="468">
        <v>64.888919900000005</v>
      </c>
      <c r="AF50" s="468">
        <v>74.935229879999994</v>
      </c>
      <c r="AG50" s="468">
        <v>83.049511010000003</v>
      </c>
      <c r="AH50" s="468">
        <v>78.829793449999997</v>
      </c>
      <c r="AI50" s="468">
        <v>65.536991509999993</v>
      </c>
      <c r="AJ50" s="468">
        <v>61.062450089999999</v>
      </c>
      <c r="AK50" s="468">
        <v>61.892523079999997</v>
      </c>
      <c r="AL50" s="468">
        <v>74.588267740000006</v>
      </c>
      <c r="AM50" s="468">
        <v>84.230615560999993</v>
      </c>
      <c r="AN50" s="468">
        <v>70.069617880999999</v>
      </c>
      <c r="AO50" s="468">
        <v>65.835528804999996</v>
      </c>
      <c r="AP50" s="468">
        <v>60.766076855000001</v>
      </c>
      <c r="AQ50" s="468">
        <v>62.445444696000003</v>
      </c>
      <c r="AR50" s="468">
        <v>76.191240738999994</v>
      </c>
      <c r="AS50" s="468">
        <v>87.994484263000004</v>
      </c>
      <c r="AT50" s="468">
        <v>76.754354399999997</v>
      </c>
      <c r="AU50" s="468">
        <v>67.273572036999994</v>
      </c>
      <c r="AV50" s="468">
        <v>63.621296291</v>
      </c>
      <c r="AW50" s="468">
        <v>65.602766672000001</v>
      </c>
      <c r="AX50" s="468">
        <v>80.074198311000004</v>
      </c>
      <c r="AY50" s="468">
        <v>84.862657771000002</v>
      </c>
      <c r="AZ50" s="893">
        <v>73.785673411999994</v>
      </c>
      <c r="BA50" s="893">
        <v>68.323032346000005</v>
      </c>
      <c r="BB50" s="893">
        <v>62.536259665999999</v>
      </c>
      <c r="BC50" s="893">
        <v>68.040719999999993</v>
      </c>
      <c r="BD50" s="456">
        <v>78.830489999999998</v>
      </c>
      <c r="BE50" s="456">
        <v>90.211950000000002</v>
      </c>
      <c r="BF50" s="456">
        <v>88.182000000000002</v>
      </c>
      <c r="BG50" s="456">
        <v>74.035200000000003</v>
      </c>
      <c r="BH50" s="456">
        <v>68.489599999999996</v>
      </c>
      <c r="BI50" s="456">
        <v>70.883989999999997</v>
      </c>
      <c r="BJ50" s="456">
        <v>82.153109999999998</v>
      </c>
      <c r="BK50" s="456">
        <v>86.911010000000005</v>
      </c>
      <c r="BL50" s="456">
        <v>72.973219999999998</v>
      </c>
      <c r="BM50" s="456">
        <v>75.256510000000006</v>
      </c>
      <c r="BN50" s="456">
        <v>68.861800000000002</v>
      </c>
      <c r="BO50" s="456">
        <v>72.429490000000001</v>
      </c>
      <c r="BP50" s="456">
        <v>82.255650000000003</v>
      </c>
      <c r="BQ50" s="456">
        <v>94.811750000000004</v>
      </c>
      <c r="BR50" s="456">
        <v>92.343019999999996</v>
      </c>
      <c r="BS50" s="456">
        <v>77.445099999999996</v>
      </c>
      <c r="BT50" s="456">
        <v>71.655959999999993</v>
      </c>
      <c r="BU50" s="456">
        <v>74.417640000000006</v>
      </c>
      <c r="BV50" s="456">
        <v>85.729339999999993</v>
      </c>
    </row>
    <row r="51" spans="1:74" ht="11.1" customHeight="1" x14ac:dyDescent="0.2">
      <c r="A51" s="229"/>
      <c r="B51" s="67" t="s">
        <v>670</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922"/>
      <c r="BA51" s="922"/>
      <c r="BB51" s="922"/>
      <c r="BC51" s="922"/>
      <c r="BD51" s="474"/>
      <c r="BE51" s="474"/>
      <c r="BF51" s="474"/>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676</v>
      </c>
      <c r="B52" s="449" t="s">
        <v>1024</v>
      </c>
      <c r="C52" s="301">
        <v>58.245436728000001</v>
      </c>
      <c r="D52" s="301">
        <v>47.052486766000001</v>
      </c>
      <c r="E52" s="301">
        <v>46.366674242000002</v>
      </c>
      <c r="F52" s="301">
        <v>43.654709466</v>
      </c>
      <c r="G52" s="301">
        <v>51.924363667000001</v>
      </c>
      <c r="H52" s="301">
        <v>59.552178118999997</v>
      </c>
      <c r="I52" s="301">
        <v>63.753120144999997</v>
      </c>
      <c r="J52" s="301">
        <v>60.586078424</v>
      </c>
      <c r="K52" s="301">
        <v>51.512610969000001</v>
      </c>
      <c r="L52" s="301">
        <v>44.667406800999998</v>
      </c>
      <c r="M52" s="301">
        <v>46.649617683000002</v>
      </c>
      <c r="N52" s="301">
        <v>54.386012457</v>
      </c>
      <c r="O52" s="301">
        <v>52.323307100999997</v>
      </c>
      <c r="P52" s="301">
        <v>45.304410924999999</v>
      </c>
      <c r="Q52" s="301">
        <v>48.348791593999998</v>
      </c>
      <c r="R52" s="301">
        <v>44.265867855000003</v>
      </c>
      <c r="S52" s="301">
        <v>48.885039456000001</v>
      </c>
      <c r="T52" s="301">
        <v>53.895583502999997</v>
      </c>
      <c r="U52" s="301">
        <v>63.290731069000003</v>
      </c>
      <c r="V52" s="301">
        <v>63.466488400000003</v>
      </c>
      <c r="W52" s="301">
        <v>52.388882955</v>
      </c>
      <c r="X52" s="301">
        <v>46.240428686000001</v>
      </c>
      <c r="Y52" s="301">
        <v>45.833448621999999</v>
      </c>
      <c r="Z52" s="301">
        <v>53.242905501000003</v>
      </c>
      <c r="AA52" s="301">
        <v>59.397641315000001</v>
      </c>
      <c r="AB52" s="301">
        <v>48.727305743999999</v>
      </c>
      <c r="AC52" s="301">
        <v>46.488400591000001</v>
      </c>
      <c r="AD52" s="301">
        <v>44.945021711000003</v>
      </c>
      <c r="AE52" s="301">
        <v>53.391796704999997</v>
      </c>
      <c r="AF52" s="301">
        <v>59.452855995</v>
      </c>
      <c r="AG52" s="301">
        <v>64.361371970999997</v>
      </c>
      <c r="AH52" s="301">
        <v>63.194887719999997</v>
      </c>
      <c r="AI52" s="301">
        <v>51.642878664999998</v>
      </c>
      <c r="AJ52" s="301">
        <v>47.657690250999998</v>
      </c>
      <c r="AK52" s="301">
        <v>46.857176246000002</v>
      </c>
      <c r="AL52" s="301">
        <v>55.600227306000001</v>
      </c>
      <c r="AM52" s="301">
        <v>63.451206956</v>
      </c>
      <c r="AN52" s="301">
        <v>48.506611874000001</v>
      </c>
      <c r="AO52" s="301">
        <v>47.185231909999999</v>
      </c>
      <c r="AP52" s="301">
        <v>46.158508259999998</v>
      </c>
      <c r="AQ52" s="301">
        <v>51.314412609999998</v>
      </c>
      <c r="AR52" s="301">
        <v>59.635946443000002</v>
      </c>
      <c r="AS52" s="301">
        <v>68.171536429</v>
      </c>
      <c r="AT52" s="301">
        <v>60.719776312999997</v>
      </c>
      <c r="AU52" s="301">
        <v>54.100827828</v>
      </c>
      <c r="AV52" s="301">
        <v>49.183567025000002</v>
      </c>
      <c r="AW52" s="301">
        <v>48.768300513</v>
      </c>
      <c r="AX52" s="301">
        <v>58.014843620000001</v>
      </c>
      <c r="AY52" s="301">
        <v>60.864076570999998</v>
      </c>
      <c r="AZ52" s="892">
        <v>50.815775187</v>
      </c>
      <c r="BA52" s="892">
        <v>49.567929405999998</v>
      </c>
      <c r="BB52" s="892">
        <v>46.33784</v>
      </c>
      <c r="BC52" s="892">
        <v>52.441209999999998</v>
      </c>
      <c r="BD52" s="462">
        <v>59.230310000000003</v>
      </c>
      <c r="BE52" s="462">
        <v>66.701459999999997</v>
      </c>
      <c r="BF52" s="462">
        <v>67.099320000000006</v>
      </c>
      <c r="BG52" s="462">
        <v>56.465000000000003</v>
      </c>
      <c r="BH52" s="462">
        <v>49.573399999999999</v>
      </c>
      <c r="BI52" s="462">
        <v>49.115630000000003</v>
      </c>
      <c r="BJ52" s="462">
        <v>55.641269999999999</v>
      </c>
      <c r="BK52" s="462">
        <v>58.061669999999999</v>
      </c>
      <c r="BL52" s="462">
        <v>49.833480000000002</v>
      </c>
      <c r="BM52" s="462">
        <v>49.817869999999999</v>
      </c>
      <c r="BN52" s="462">
        <v>46.805149999999998</v>
      </c>
      <c r="BO52" s="462">
        <v>52.718299999999999</v>
      </c>
      <c r="BP52" s="462">
        <v>61.042589999999997</v>
      </c>
      <c r="BQ52" s="462">
        <v>67.502480000000006</v>
      </c>
      <c r="BR52" s="462">
        <v>67.174000000000007</v>
      </c>
      <c r="BS52" s="462">
        <v>56.411099999999998</v>
      </c>
      <c r="BT52" s="462">
        <v>49.434719999999999</v>
      </c>
      <c r="BU52" s="462">
        <v>49.13035</v>
      </c>
      <c r="BV52" s="462">
        <v>55.355170000000001</v>
      </c>
    </row>
    <row r="53" spans="1:74" ht="11.1" customHeight="1" x14ac:dyDescent="0.2">
      <c r="A53" s="234" t="s">
        <v>671</v>
      </c>
      <c r="B53" s="478" t="s">
        <v>1018</v>
      </c>
      <c r="C53" s="468">
        <v>23.015051489000001</v>
      </c>
      <c r="D53" s="468">
        <v>19.021396201999998</v>
      </c>
      <c r="E53" s="468">
        <v>18.106810418999999</v>
      </c>
      <c r="F53" s="468">
        <v>16.223537287999999</v>
      </c>
      <c r="G53" s="468">
        <v>20.582764204</v>
      </c>
      <c r="H53" s="468">
        <v>26.906168751999999</v>
      </c>
      <c r="I53" s="468">
        <v>29.797920009999999</v>
      </c>
      <c r="J53" s="468">
        <v>29.005012935</v>
      </c>
      <c r="K53" s="468">
        <v>23.386407481999999</v>
      </c>
      <c r="L53" s="468">
        <v>19.580807703000001</v>
      </c>
      <c r="M53" s="468">
        <v>19.839121693999999</v>
      </c>
      <c r="N53" s="468">
        <v>22.142925728000002</v>
      </c>
      <c r="O53" s="468">
        <v>21.472187988999998</v>
      </c>
      <c r="P53" s="468">
        <v>19.654883080000001</v>
      </c>
      <c r="Q53" s="468">
        <v>20.079074260999999</v>
      </c>
      <c r="R53" s="468">
        <v>17.527032050999999</v>
      </c>
      <c r="S53" s="468">
        <v>21.117926007000001</v>
      </c>
      <c r="T53" s="468">
        <v>23.183600416000001</v>
      </c>
      <c r="U53" s="468">
        <v>26.709025119</v>
      </c>
      <c r="V53" s="468">
        <v>27.156207202000001</v>
      </c>
      <c r="W53" s="468">
        <v>22.628795149999998</v>
      </c>
      <c r="X53" s="468">
        <v>18.559686711000001</v>
      </c>
      <c r="Y53" s="468">
        <v>18.874103601000002</v>
      </c>
      <c r="Z53" s="468">
        <v>21.866879414</v>
      </c>
      <c r="AA53" s="468">
        <v>23.344904817</v>
      </c>
      <c r="AB53" s="468">
        <v>19.402652123999999</v>
      </c>
      <c r="AC53" s="468">
        <v>16.270504842000001</v>
      </c>
      <c r="AD53" s="468">
        <v>17.205036123999999</v>
      </c>
      <c r="AE53" s="468">
        <v>20.668653944999999</v>
      </c>
      <c r="AF53" s="468">
        <v>24.653053689</v>
      </c>
      <c r="AG53" s="468">
        <v>29.074361881000002</v>
      </c>
      <c r="AH53" s="468">
        <v>29.058084608000001</v>
      </c>
      <c r="AI53" s="468">
        <v>24.361611071999999</v>
      </c>
      <c r="AJ53" s="468">
        <v>19.917980911000001</v>
      </c>
      <c r="AK53" s="468">
        <v>20.116458763000001</v>
      </c>
      <c r="AL53" s="468">
        <v>22.448280776000001</v>
      </c>
      <c r="AM53" s="468">
        <v>25.301755204999999</v>
      </c>
      <c r="AN53" s="468">
        <v>20.475384557999998</v>
      </c>
      <c r="AO53" s="468">
        <v>19.107315271000001</v>
      </c>
      <c r="AP53" s="468">
        <v>17.752665027999999</v>
      </c>
      <c r="AQ53" s="468">
        <v>19.856093001000001</v>
      </c>
      <c r="AR53" s="468">
        <v>24.333408029000001</v>
      </c>
      <c r="AS53" s="468">
        <v>29.258613841999999</v>
      </c>
      <c r="AT53" s="468">
        <v>25.843692177000001</v>
      </c>
      <c r="AU53" s="468">
        <v>23.276617311999999</v>
      </c>
      <c r="AV53" s="468">
        <v>20.075127616</v>
      </c>
      <c r="AW53" s="468">
        <v>18.692472566999999</v>
      </c>
      <c r="AX53" s="468">
        <v>23.194035237000001</v>
      </c>
      <c r="AY53" s="468">
        <v>23.708179192999999</v>
      </c>
      <c r="AZ53" s="893">
        <v>20.602836772</v>
      </c>
      <c r="BA53" s="893">
        <v>19.766521302000001</v>
      </c>
      <c r="BB53" s="893">
        <v>18.843430000000001</v>
      </c>
      <c r="BC53" s="893">
        <v>20.304690000000001</v>
      </c>
      <c r="BD53" s="456">
        <v>23.784490000000002</v>
      </c>
      <c r="BE53" s="456">
        <v>28.798259999999999</v>
      </c>
      <c r="BF53" s="456">
        <v>29.435179999999999</v>
      </c>
      <c r="BG53" s="456">
        <v>25.00196</v>
      </c>
      <c r="BH53" s="456">
        <v>20.203759999999999</v>
      </c>
      <c r="BI53" s="456">
        <v>19.25385</v>
      </c>
      <c r="BJ53" s="456">
        <v>22.88945</v>
      </c>
      <c r="BK53" s="456">
        <v>25.159520000000001</v>
      </c>
      <c r="BL53" s="456">
        <v>20.815519999999999</v>
      </c>
      <c r="BM53" s="456">
        <v>19.777059999999999</v>
      </c>
      <c r="BN53" s="456">
        <v>17.6675</v>
      </c>
      <c r="BO53" s="456">
        <v>19.72607</v>
      </c>
      <c r="BP53" s="456">
        <v>25.354140000000001</v>
      </c>
      <c r="BQ53" s="456">
        <v>29.810960000000001</v>
      </c>
      <c r="BR53" s="456">
        <v>29.881080000000001</v>
      </c>
      <c r="BS53" s="456">
        <v>24.890270000000001</v>
      </c>
      <c r="BT53" s="456">
        <v>20.311879999999999</v>
      </c>
      <c r="BU53" s="456">
        <v>20.0441</v>
      </c>
      <c r="BV53" s="456">
        <v>22.992809999999999</v>
      </c>
    </row>
    <row r="54" spans="1:74" ht="11.1" customHeight="1" x14ac:dyDescent="0.2">
      <c r="A54" s="234" t="s">
        <v>672</v>
      </c>
      <c r="B54" s="446" t="s">
        <v>472</v>
      </c>
      <c r="C54" s="468">
        <v>11.516122708999999</v>
      </c>
      <c r="D54" s="468">
        <v>7.6737143290000001</v>
      </c>
      <c r="E54" s="468">
        <v>6.7440840350000002</v>
      </c>
      <c r="F54" s="468">
        <v>6.8514085939999996</v>
      </c>
      <c r="G54" s="468">
        <v>9.1346650819999997</v>
      </c>
      <c r="H54" s="468">
        <v>9.8824909529999996</v>
      </c>
      <c r="I54" s="468">
        <v>10.230353557999999</v>
      </c>
      <c r="J54" s="468">
        <v>8.0214191909999997</v>
      </c>
      <c r="K54" s="468">
        <v>6.6667944930000003</v>
      </c>
      <c r="L54" s="468">
        <v>5.6115271379999996</v>
      </c>
      <c r="M54" s="468">
        <v>6.6188747809999997</v>
      </c>
      <c r="N54" s="468">
        <v>9.4956667209999992</v>
      </c>
      <c r="O54" s="468">
        <v>6.1495126549999997</v>
      </c>
      <c r="P54" s="468">
        <v>4.8031804710000001</v>
      </c>
      <c r="Q54" s="468">
        <v>6.4406782949999997</v>
      </c>
      <c r="R54" s="468">
        <v>5.8383209300000001</v>
      </c>
      <c r="S54" s="468">
        <v>6.0925225200000002</v>
      </c>
      <c r="T54" s="468">
        <v>8.2714873779999998</v>
      </c>
      <c r="U54" s="468">
        <v>12.866794534</v>
      </c>
      <c r="V54" s="468">
        <v>11.983203683999999</v>
      </c>
      <c r="W54" s="468">
        <v>7.5398382740000001</v>
      </c>
      <c r="X54" s="468">
        <v>5.5028891140000002</v>
      </c>
      <c r="Y54" s="468">
        <v>5.9161416530000004</v>
      </c>
      <c r="Z54" s="468">
        <v>7.839696956</v>
      </c>
      <c r="AA54" s="468">
        <v>10.810783142</v>
      </c>
      <c r="AB54" s="468">
        <v>6.339227438</v>
      </c>
      <c r="AC54" s="468">
        <v>6.1948296889999996</v>
      </c>
      <c r="AD54" s="468">
        <v>5.9410319469999999</v>
      </c>
      <c r="AE54" s="468">
        <v>7.7755678489999998</v>
      </c>
      <c r="AF54" s="468">
        <v>10.727624541999999</v>
      </c>
      <c r="AG54" s="468">
        <v>11.450956751</v>
      </c>
      <c r="AH54" s="468">
        <v>9.9145428560000006</v>
      </c>
      <c r="AI54" s="468">
        <v>7.3459233819999996</v>
      </c>
      <c r="AJ54" s="468">
        <v>6.5252019370000003</v>
      </c>
      <c r="AK54" s="468">
        <v>6.2779110779999998</v>
      </c>
      <c r="AL54" s="468">
        <v>9.2879009299999993</v>
      </c>
      <c r="AM54" s="468">
        <v>13.909771393</v>
      </c>
      <c r="AN54" s="468">
        <v>7.1218609109999997</v>
      </c>
      <c r="AO54" s="468">
        <v>6.5836722099999996</v>
      </c>
      <c r="AP54" s="468">
        <v>6.9224563669999997</v>
      </c>
      <c r="AQ54" s="468">
        <v>7.5531641609999998</v>
      </c>
      <c r="AR54" s="468">
        <v>10.622516117</v>
      </c>
      <c r="AS54" s="468">
        <v>12.934697773</v>
      </c>
      <c r="AT54" s="468">
        <v>9.3532602800000006</v>
      </c>
      <c r="AU54" s="468">
        <v>7.6171695750000001</v>
      </c>
      <c r="AV54" s="468">
        <v>7.1045227540000004</v>
      </c>
      <c r="AW54" s="468">
        <v>7.0517974429999999</v>
      </c>
      <c r="AX54" s="468">
        <v>10.005965399999999</v>
      </c>
      <c r="AY54" s="468">
        <v>11.994102377000001</v>
      </c>
      <c r="AZ54" s="893">
        <v>8.2085840250000004</v>
      </c>
      <c r="BA54" s="893">
        <v>6.7335058820000002</v>
      </c>
      <c r="BB54" s="893">
        <v>5.2376670000000001</v>
      </c>
      <c r="BC54" s="893">
        <v>7.8582939999999999</v>
      </c>
      <c r="BD54" s="456">
        <v>9.9325810000000008</v>
      </c>
      <c r="BE54" s="456">
        <v>11.91137</v>
      </c>
      <c r="BF54" s="456">
        <v>11.9848</v>
      </c>
      <c r="BG54" s="456">
        <v>8.6049579999999999</v>
      </c>
      <c r="BH54" s="456">
        <v>6.975371</v>
      </c>
      <c r="BI54" s="456">
        <v>6.7018370000000003</v>
      </c>
      <c r="BJ54" s="456">
        <v>7.5535170000000003</v>
      </c>
      <c r="BK54" s="456">
        <v>7.3740370000000004</v>
      </c>
      <c r="BL54" s="456">
        <v>5.6644449999999997</v>
      </c>
      <c r="BM54" s="456">
        <v>6.0849929999999999</v>
      </c>
      <c r="BN54" s="456">
        <v>5.7245470000000003</v>
      </c>
      <c r="BO54" s="456">
        <v>6.8157819999999996</v>
      </c>
      <c r="BP54" s="456">
        <v>9.6667989999999993</v>
      </c>
      <c r="BQ54" s="456">
        <v>11.13775</v>
      </c>
      <c r="BR54" s="456">
        <v>10.869429999999999</v>
      </c>
      <c r="BS54" s="456">
        <v>7.6234770000000003</v>
      </c>
      <c r="BT54" s="456">
        <v>6.1679529999999998</v>
      </c>
      <c r="BU54" s="456">
        <v>6.1233719999999998</v>
      </c>
      <c r="BV54" s="456">
        <v>6.5688500000000003</v>
      </c>
    </row>
    <row r="55" spans="1:74" ht="11.1" customHeight="1" x14ac:dyDescent="0.2">
      <c r="A55" s="234" t="s">
        <v>673</v>
      </c>
      <c r="B55" s="446" t="s">
        <v>1019</v>
      </c>
      <c r="C55" s="468">
        <v>19.091163000000002</v>
      </c>
      <c r="D55" s="468">
        <v>16.057859000000001</v>
      </c>
      <c r="E55" s="468">
        <v>16.294006</v>
      </c>
      <c r="F55" s="468">
        <v>16.011775</v>
      </c>
      <c r="G55" s="468">
        <v>17.476329</v>
      </c>
      <c r="H55" s="468">
        <v>17.613462999999999</v>
      </c>
      <c r="I55" s="468">
        <v>19.047746</v>
      </c>
      <c r="J55" s="468">
        <v>19.020423000000001</v>
      </c>
      <c r="K55" s="468">
        <v>17.356864000000002</v>
      </c>
      <c r="L55" s="468">
        <v>15.939408</v>
      </c>
      <c r="M55" s="468">
        <v>16.841947999999999</v>
      </c>
      <c r="N55" s="468">
        <v>18.285696999999999</v>
      </c>
      <c r="O55" s="468">
        <v>19.449155999999999</v>
      </c>
      <c r="P55" s="468">
        <v>15.806047</v>
      </c>
      <c r="Q55" s="468">
        <v>16.459697999999999</v>
      </c>
      <c r="R55" s="468">
        <v>16.530222999999999</v>
      </c>
      <c r="S55" s="468">
        <v>17.562723999999999</v>
      </c>
      <c r="T55" s="468">
        <v>18.302240000000001</v>
      </c>
      <c r="U55" s="468">
        <v>19.338314</v>
      </c>
      <c r="V55" s="468">
        <v>19.712409000000001</v>
      </c>
      <c r="W55" s="468">
        <v>18.314914000000002</v>
      </c>
      <c r="X55" s="468">
        <v>18.961352999999999</v>
      </c>
      <c r="Y55" s="468">
        <v>18.059418999999998</v>
      </c>
      <c r="Z55" s="468">
        <v>20.354880999999999</v>
      </c>
      <c r="AA55" s="468">
        <v>19.989898</v>
      </c>
      <c r="AB55" s="468">
        <v>17.629095</v>
      </c>
      <c r="AC55" s="468">
        <v>18.260936000000001</v>
      </c>
      <c r="AD55" s="468">
        <v>17.583428000000001</v>
      </c>
      <c r="AE55" s="468">
        <v>19.609961999999999</v>
      </c>
      <c r="AF55" s="468">
        <v>19.598914000000001</v>
      </c>
      <c r="AG55" s="468">
        <v>19.741700000000002</v>
      </c>
      <c r="AH55" s="468">
        <v>19.613382999999999</v>
      </c>
      <c r="AI55" s="468">
        <v>16.257228000000001</v>
      </c>
      <c r="AJ55" s="468">
        <v>16.460681000000001</v>
      </c>
      <c r="AK55" s="468">
        <v>17.144815999999999</v>
      </c>
      <c r="AL55" s="468">
        <v>19.878723000000001</v>
      </c>
      <c r="AM55" s="468">
        <v>19.869764</v>
      </c>
      <c r="AN55" s="468">
        <v>16.34496</v>
      </c>
      <c r="AO55" s="468">
        <v>15.984567</v>
      </c>
      <c r="AP55" s="468">
        <v>16.205314000000001</v>
      </c>
      <c r="AQ55" s="468">
        <v>17.942271000000002</v>
      </c>
      <c r="AR55" s="468">
        <v>18.899339999999999</v>
      </c>
      <c r="AS55" s="468">
        <v>20.570913000000001</v>
      </c>
      <c r="AT55" s="468">
        <v>20.566324999999999</v>
      </c>
      <c r="AU55" s="468">
        <v>18.591571999999999</v>
      </c>
      <c r="AV55" s="468">
        <v>17.859625999999999</v>
      </c>
      <c r="AW55" s="468">
        <v>19.003046999999999</v>
      </c>
      <c r="AX55" s="468">
        <v>21.110250000000001</v>
      </c>
      <c r="AY55" s="468">
        <v>20.953596999999998</v>
      </c>
      <c r="AZ55" s="893">
        <v>17.802392000000001</v>
      </c>
      <c r="BA55" s="893">
        <v>17.524058</v>
      </c>
      <c r="BB55" s="893">
        <v>16.900510000000001</v>
      </c>
      <c r="BC55" s="893">
        <v>18.693239999999999</v>
      </c>
      <c r="BD55" s="456">
        <v>19.93967</v>
      </c>
      <c r="BE55" s="456">
        <v>20.624110000000002</v>
      </c>
      <c r="BF55" s="456">
        <v>20.615919999999999</v>
      </c>
      <c r="BG55" s="456">
        <v>18.21725</v>
      </c>
      <c r="BH55" s="456">
        <v>17.809460000000001</v>
      </c>
      <c r="BI55" s="456">
        <v>18.816880000000001</v>
      </c>
      <c r="BJ55" s="456">
        <v>20.501899999999999</v>
      </c>
      <c r="BK55" s="456">
        <v>20.65418</v>
      </c>
      <c r="BL55" s="456">
        <v>18.147870000000001</v>
      </c>
      <c r="BM55" s="456">
        <v>17.881620000000002</v>
      </c>
      <c r="BN55" s="456">
        <v>17.51295</v>
      </c>
      <c r="BO55" s="456">
        <v>20.199780000000001</v>
      </c>
      <c r="BP55" s="456">
        <v>19.93967</v>
      </c>
      <c r="BQ55" s="456">
        <v>20.624110000000002</v>
      </c>
      <c r="BR55" s="456">
        <v>20.615919999999999</v>
      </c>
      <c r="BS55" s="456">
        <v>18.6721</v>
      </c>
      <c r="BT55" s="456">
        <v>17.86863</v>
      </c>
      <c r="BU55" s="456">
        <v>18.12978</v>
      </c>
      <c r="BV55" s="456">
        <v>20.635619999999999</v>
      </c>
    </row>
    <row r="56" spans="1:74" ht="11.1" customHeight="1" x14ac:dyDescent="0.2">
      <c r="A56" s="234" t="s">
        <v>674</v>
      </c>
      <c r="B56" s="446" t="s">
        <v>1012</v>
      </c>
      <c r="C56" s="468">
        <v>3.3074206089999998</v>
      </c>
      <c r="D56" s="468">
        <v>2.8682971629999998</v>
      </c>
      <c r="E56" s="468">
        <v>3.3180244760000002</v>
      </c>
      <c r="F56" s="468">
        <v>2.355014326</v>
      </c>
      <c r="G56" s="468">
        <v>2.5262923659999998</v>
      </c>
      <c r="H56" s="468">
        <v>2.8271811819999999</v>
      </c>
      <c r="I56" s="468">
        <v>2.6985129699999999</v>
      </c>
      <c r="J56" s="468">
        <v>2.686505404</v>
      </c>
      <c r="K56" s="468">
        <v>2.2319499469999999</v>
      </c>
      <c r="L56" s="468">
        <v>1.769233979</v>
      </c>
      <c r="M56" s="468">
        <v>2.1004734680000001</v>
      </c>
      <c r="N56" s="468">
        <v>2.9854841099999998</v>
      </c>
      <c r="O56" s="468">
        <v>3.9368807010000002</v>
      </c>
      <c r="P56" s="468">
        <v>3.6385346489999999</v>
      </c>
      <c r="Q56" s="468">
        <v>3.3334711010000002</v>
      </c>
      <c r="R56" s="468">
        <v>2.205376695</v>
      </c>
      <c r="S56" s="468">
        <v>1.785769248</v>
      </c>
      <c r="T56" s="468">
        <v>1.8528614619999999</v>
      </c>
      <c r="U56" s="468">
        <v>2.0501595199999998</v>
      </c>
      <c r="V56" s="468">
        <v>2.2726268869999999</v>
      </c>
      <c r="W56" s="468">
        <v>1.9116030129999999</v>
      </c>
      <c r="X56" s="468">
        <v>1.3414868440000001</v>
      </c>
      <c r="Y56" s="468">
        <v>1.460596961</v>
      </c>
      <c r="Z56" s="468">
        <v>1.8829784709999999</v>
      </c>
      <c r="AA56" s="468">
        <v>3.6261020450000001</v>
      </c>
      <c r="AB56" s="468">
        <v>3.6138139690000002</v>
      </c>
      <c r="AC56" s="468">
        <v>3.6339019380000002</v>
      </c>
      <c r="AD56" s="468">
        <v>1.7860897630000001</v>
      </c>
      <c r="AE56" s="468">
        <v>2.8329634869999998</v>
      </c>
      <c r="AF56" s="468">
        <v>1.8260594290000001</v>
      </c>
      <c r="AG56" s="468">
        <v>1.6423527520000001</v>
      </c>
      <c r="AH56" s="468">
        <v>2.0215784929999998</v>
      </c>
      <c r="AI56" s="468">
        <v>1.860901055</v>
      </c>
      <c r="AJ56" s="468">
        <v>2.429161175</v>
      </c>
      <c r="AK56" s="468">
        <v>1.745792169</v>
      </c>
      <c r="AL56" s="468">
        <v>2.3324496090000002</v>
      </c>
      <c r="AM56" s="468">
        <v>2.3906307999999998</v>
      </c>
      <c r="AN56" s="468">
        <v>2.7185105200000002</v>
      </c>
      <c r="AO56" s="468">
        <v>2.800899153</v>
      </c>
      <c r="AP56" s="468">
        <v>2.3504748929999999</v>
      </c>
      <c r="AQ56" s="468">
        <v>3.1120951479999999</v>
      </c>
      <c r="AR56" s="468">
        <v>2.71772788</v>
      </c>
      <c r="AS56" s="468">
        <v>2.324797802</v>
      </c>
      <c r="AT56" s="468">
        <v>2.2648384610000001</v>
      </c>
      <c r="AU56" s="468">
        <v>1.8882037169999999</v>
      </c>
      <c r="AV56" s="468">
        <v>1.952953063</v>
      </c>
      <c r="AW56" s="468">
        <v>2.0496184639999999</v>
      </c>
      <c r="AX56" s="468">
        <v>2.0772494020000001</v>
      </c>
      <c r="AY56" s="468">
        <v>2.243290172</v>
      </c>
      <c r="AZ56" s="893">
        <v>1.9912819049999999</v>
      </c>
      <c r="BA56" s="893">
        <v>2.7026965180000002</v>
      </c>
      <c r="BB56" s="893">
        <v>2.1812849999999999</v>
      </c>
      <c r="BC56" s="893">
        <v>2.3432339999999998</v>
      </c>
      <c r="BD56" s="456">
        <v>2.2071740000000002</v>
      </c>
      <c r="BE56" s="456">
        <v>2.2225899999999998</v>
      </c>
      <c r="BF56" s="456">
        <v>2.2645149999999998</v>
      </c>
      <c r="BG56" s="456">
        <v>1.9624900000000001</v>
      </c>
      <c r="BH56" s="456">
        <v>2.0580729999999998</v>
      </c>
      <c r="BI56" s="456">
        <v>2.2734190000000001</v>
      </c>
      <c r="BJ56" s="456">
        <v>2.8944839999999998</v>
      </c>
      <c r="BK56" s="456">
        <v>3.5530930000000001</v>
      </c>
      <c r="BL56" s="456">
        <v>3.1792950000000002</v>
      </c>
      <c r="BM56" s="456">
        <v>3.2092969999999998</v>
      </c>
      <c r="BN56" s="456">
        <v>2.5303979999999999</v>
      </c>
      <c r="BO56" s="456">
        <v>2.6002200000000002</v>
      </c>
      <c r="BP56" s="456">
        <v>2.3860060000000001</v>
      </c>
      <c r="BQ56" s="456">
        <v>2.3546879999999999</v>
      </c>
      <c r="BR56" s="456">
        <v>2.3591690000000001</v>
      </c>
      <c r="BS56" s="456">
        <v>2.0280629999999999</v>
      </c>
      <c r="BT56" s="456">
        <v>2.1068579999999999</v>
      </c>
      <c r="BU56" s="456">
        <v>2.3077890000000001</v>
      </c>
      <c r="BV56" s="456">
        <v>2.920855</v>
      </c>
    </row>
    <row r="57" spans="1:74" ht="11.1" customHeight="1" x14ac:dyDescent="0.2">
      <c r="A57" s="234" t="s">
        <v>1561</v>
      </c>
      <c r="B57" s="446" t="s">
        <v>1013</v>
      </c>
      <c r="C57" s="468">
        <v>2.380367E-3</v>
      </c>
      <c r="D57" s="468">
        <v>2.346641E-3</v>
      </c>
      <c r="E57" s="468">
        <v>2.7093130000000001E-3</v>
      </c>
      <c r="F57" s="468">
        <v>2.544625E-3</v>
      </c>
      <c r="G57" s="468">
        <v>2.2250899999999999E-3</v>
      </c>
      <c r="H57" s="468">
        <v>1.7969290000000001E-3</v>
      </c>
      <c r="I57" s="468">
        <v>1.5482779999999999E-3</v>
      </c>
      <c r="J57" s="468">
        <v>1.212039E-3</v>
      </c>
      <c r="K57" s="468">
        <v>1.5917800000000001E-3</v>
      </c>
      <c r="L57" s="468">
        <v>1.9186559999999999E-3</v>
      </c>
      <c r="M57" s="468">
        <v>2.4856840000000002E-3</v>
      </c>
      <c r="N57" s="468">
        <v>2.0775979999999999E-3</v>
      </c>
      <c r="O57" s="468">
        <v>3.1510000000000002E-3</v>
      </c>
      <c r="P57" s="468">
        <v>2.5379999999999999E-3</v>
      </c>
      <c r="Q57" s="468">
        <v>1.668E-3</v>
      </c>
      <c r="R57" s="468">
        <v>1.645E-3</v>
      </c>
      <c r="S57" s="468">
        <v>1.4829999999999999E-3</v>
      </c>
      <c r="T57" s="468">
        <v>1.544E-3</v>
      </c>
      <c r="U57" s="468">
        <v>1.41E-3</v>
      </c>
      <c r="V57" s="468">
        <v>1.7359999999999999E-3</v>
      </c>
      <c r="W57" s="468">
        <v>1.5269999999999999E-3</v>
      </c>
      <c r="X57" s="468">
        <v>3.0829999999999998E-3</v>
      </c>
      <c r="Y57" s="468">
        <v>2.9989999999999999E-3</v>
      </c>
      <c r="Z57" s="468">
        <v>3.2239999999999999E-3</v>
      </c>
      <c r="AA57" s="468">
        <v>2.2790000000000002E-3</v>
      </c>
      <c r="AB57" s="468">
        <v>2.1489999999999999E-3</v>
      </c>
      <c r="AC57" s="468">
        <v>2.8019999999999998E-3</v>
      </c>
      <c r="AD57" s="468">
        <v>2.4030000000000002E-3</v>
      </c>
      <c r="AE57" s="468">
        <v>1.065E-3</v>
      </c>
      <c r="AF57" s="468">
        <v>1.2080000000000001E-3</v>
      </c>
      <c r="AG57" s="468">
        <v>6.38E-4</v>
      </c>
      <c r="AH57" s="468">
        <v>1.94E-4</v>
      </c>
      <c r="AI57" s="468">
        <v>2.9500000000000001E-4</v>
      </c>
      <c r="AJ57" s="468">
        <v>1.01E-4</v>
      </c>
      <c r="AK57" s="468">
        <v>5.1999999999999997E-5</v>
      </c>
      <c r="AL57" s="468">
        <v>0</v>
      </c>
      <c r="AM57" s="468">
        <v>0</v>
      </c>
      <c r="AN57" s="468">
        <v>0</v>
      </c>
      <c r="AO57" s="468">
        <v>0</v>
      </c>
      <c r="AP57" s="468">
        <v>0</v>
      </c>
      <c r="AQ57" s="468">
        <v>0</v>
      </c>
      <c r="AR57" s="468">
        <v>0</v>
      </c>
      <c r="AS57" s="468">
        <v>0</v>
      </c>
      <c r="AT57" s="468">
        <v>0</v>
      </c>
      <c r="AU57" s="468">
        <v>0</v>
      </c>
      <c r="AV57" s="468">
        <v>0</v>
      </c>
      <c r="AW57" s="468">
        <v>0</v>
      </c>
      <c r="AX57" s="468">
        <v>0</v>
      </c>
      <c r="AY57" s="468">
        <v>0</v>
      </c>
      <c r="AZ57" s="893">
        <v>0</v>
      </c>
      <c r="BA57" s="893">
        <v>0</v>
      </c>
      <c r="BB57" s="893">
        <v>0</v>
      </c>
      <c r="BC57" s="893">
        <v>0</v>
      </c>
      <c r="BD57" s="456">
        <v>0</v>
      </c>
      <c r="BE57" s="456">
        <v>0</v>
      </c>
      <c r="BF57" s="456">
        <v>0</v>
      </c>
      <c r="BG57" s="456">
        <v>0</v>
      </c>
      <c r="BH57" s="456">
        <v>0</v>
      </c>
      <c r="BI57" s="456">
        <v>0</v>
      </c>
      <c r="BJ57" s="456">
        <v>0</v>
      </c>
      <c r="BK57" s="456">
        <v>0</v>
      </c>
      <c r="BL57" s="456">
        <v>0</v>
      </c>
      <c r="BM57" s="456">
        <v>0</v>
      </c>
      <c r="BN57" s="456">
        <v>0</v>
      </c>
      <c r="BO57" s="456">
        <v>0</v>
      </c>
      <c r="BP57" s="456">
        <v>0</v>
      </c>
      <c r="BQ57" s="456">
        <v>0</v>
      </c>
      <c r="BR57" s="456">
        <v>0</v>
      </c>
      <c r="BS57" s="456">
        <v>0</v>
      </c>
      <c r="BT57" s="456">
        <v>0</v>
      </c>
      <c r="BU57" s="456">
        <v>0</v>
      </c>
      <c r="BV57" s="456">
        <v>0</v>
      </c>
    </row>
    <row r="58" spans="1:74" ht="11.1" customHeight="1" x14ac:dyDescent="0.2">
      <c r="A58" s="234" t="s">
        <v>1562</v>
      </c>
      <c r="B58" s="446" t="s">
        <v>1014</v>
      </c>
      <c r="C58" s="468">
        <v>1.1283401900000001</v>
      </c>
      <c r="D58" s="468">
        <v>1.2554297249999999</v>
      </c>
      <c r="E58" s="468">
        <v>1.6456403429999999</v>
      </c>
      <c r="F58" s="468">
        <v>2.0032160170000002</v>
      </c>
      <c r="G58" s="468">
        <v>2.063041202</v>
      </c>
      <c r="H58" s="468">
        <v>2.152156529</v>
      </c>
      <c r="I58" s="468">
        <v>1.92875062</v>
      </c>
      <c r="J58" s="468">
        <v>1.754600478</v>
      </c>
      <c r="K58" s="468">
        <v>1.7473873470000001</v>
      </c>
      <c r="L58" s="468">
        <v>1.6483060970000001</v>
      </c>
      <c r="M58" s="468">
        <v>1.102869026</v>
      </c>
      <c r="N58" s="468">
        <v>0.94439137399999995</v>
      </c>
      <c r="O58" s="468">
        <v>1.118363228</v>
      </c>
      <c r="P58" s="468">
        <v>1.255350942</v>
      </c>
      <c r="Q58" s="468">
        <v>1.821925488</v>
      </c>
      <c r="R58" s="468">
        <v>1.9752858870000001</v>
      </c>
      <c r="S58" s="468">
        <v>2.1008178910000002</v>
      </c>
      <c r="T58" s="468">
        <v>2.1487546850000001</v>
      </c>
      <c r="U58" s="468">
        <v>2.2030274599999999</v>
      </c>
      <c r="V58" s="468">
        <v>2.2177026440000001</v>
      </c>
      <c r="W58" s="468">
        <v>1.9304764860000001</v>
      </c>
      <c r="X58" s="468">
        <v>1.820140702</v>
      </c>
      <c r="Y58" s="468">
        <v>1.357989004</v>
      </c>
      <c r="Z58" s="468">
        <v>1.190991664</v>
      </c>
      <c r="AA58" s="468">
        <v>1.3668331549999999</v>
      </c>
      <c r="AB58" s="468">
        <v>1.538253756</v>
      </c>
      <c r="AC58" s="468">
        <v>1.8696325110000001</v>
      </c>
      <c r="AD58" s="468">
        <v>2.2530842199999999</v>
      </c>
      <c r="AE58" s="468">
        <v>2.3459089780000002</v>
      </c>
      <c r="AF58" s="468">
        <v>2.5952538629999999</v>
      </c>
      <c r="AG58" s="468">
        <v>2.375792916</v>
      </c>
      <c r="AH58" s="468">
        <v>2.554737818</v>
      </c>
      <c r="AI58" s="468">
        <v>1.740788387</v>
      </c>
      <c r="AJ58" s="468">
        <v>2.2003627990000001</v>
      </c>
      <c r="AK58" s="468">
        <v>1.44462365</v>
      </c>
      <c r="AL58" s="468">
        <v>1.445034755</v>
      </c>
      <c r="AM58" s="468">
        <v>1.6548802149999999</v>
      </c>
      <c r="AN58" s="468">
        <v>1.6604272019999999</v>
      </c>
      <c r="AO58" s="468">
        <v>2.4648506100000001</v>
      </c>
      <c r="AP58" s="468">
        <v>2.7728602160000002</v>
      </c>
      <c r="AQ58" s="468">
        <v>2.7174388490000001</v>
      </c>
      <c r="AR58" s="468">
        <v>2.9537608799999999</v>
      </c>
      <c r="AS58" s="468">
        <v>3.0409894849999999</v>
      </c>
      <c r="AT58" s="468">
        <v>2.6716491250000001</v>
      </c>
      <c r="AU58" s="468">
        <v>2.6406664040000001</v>
      </c>
      <c r="AV58" s="468">
        <v>2.1942288570000001</v>
      </c>
      <c r="AW58" s="468">
        <v>1.8891973310000001</v>
      </c>
      <c r="AX58" s="468">
        <v>1.4451457729999999</v>
      </c>
      <c r="AY58" s="468">
        <v>1.685646684</v>
      </c>
      <c r="AZ58" s="893">
        <v>1.883378545</v>
      </c>
      <c r="BA58" s="893">
        <v>2.7153679949999998</v>
      </c>
      <c r="BB58" s="893">
        <v>2.9315540000000002</v>
      </c>
      <c r="BC58" s="893">
        <v>2.9887260000000002</v>
      </c>
      <c r="BD58" s="456">
        <v>3.2676090000000002</v>
      </c>
      <c r="BE58" s="456">
        <v>3.2411029999999998</v>
      </c>
      <c r="BF58" s="456">
        <v>3.037064</v>
      </c>
      <c r="BG58" s="456">
        <v>2.6407949999999998</v>
      </c>
      <c r="BH58" s="456">
        <v>2.5035669999999999</v>
      </c>
      <c r="BI58" s="456">
        <v>1.9689289999999999</v>
      </c>
      <c r="BJ58" s="456">
        <v>1.6585129999999999</v>
      </c>
      <c r="BK58" s="456">
        <v>1.889411</v>
      </c>
      <c r="BL58" s="456">
        <v>2.0354749999999999</v>
      </c>
      <c r="BM58" s="456">
        <v>2.9105590000000001</v>
      </c>
      <c r="BN58" s="456">
        <v>3.2663790000000001</v>
      </c>
      <c r="BO58" s="456">
        <v>3.3055880000000002</v>
      </c>
      <c r="BP58" s="456">
        <v>3.6271779999999998</v>
      </c>
      <c r="BQ58" s="456">
        <v>3.6200459999999999</v>
      </c>
      <c r="BR58" s="456">
        <v>3.581763</v>
      </c>
      <c r="BS58" s="456">
        <v>3.164339</v>
      </c>
      <c r="BT58" s="456">
        <v>2.97654</v>
      </c>
      <c r="BU58" s="456">
        <v>2.43208</v>
      </c>
      <c r="BV58" s="456">
        <v>2.0819450000000002</v>
      </c>
    </row>
    <row r="59" spans="1:74" ht="11.1" customHeight="1" x14ac:dyDescent="0.2">
      <c r="A59" s="234" t="s">
        <v>675</v>
      </c>
      <c r="B59" s="478" t="s">
        <v>1555</v>
      </c>
      <c r="C59" s="468">
        <v>0.18495836399999999</v>
      </c>
      <c r="D59" s="468">
        <v>0.173443706</v>
      </c>
      <c r="E59" s="468">
        <v>0.25539965599999997</v>
      </c>
      <c r="F59" s="468">
        <v>0.20721361599999999</v>
      </c>
      <c r="G59" s="468">
        <v>0.13904672300000001</v>
      </c>
      <c r="H59" s="468">
        <v>0.168920774</v>
      </c>
      <c r="I59" s="468">
        <v>4.8288708999999999E-2</v>
      </c>
      <c r="J59" s="468">
        <v>9.6905377000000001E-2</v>
      </c>
      <c r="K59" s="468">
        <v>0.12161592</v>
      </c>
      <c r="L59" s="468">
        <v>0.11620522799999999</v>
      </c>
      <c r="M59" s="468">
        <v>0.14384503000000001</v>
      </c>
      <c r="N59" s="468">
        <v>0.52976992599999995</v>
      </c>
      <c r="O59" s="468">
        <v>0.194055528</v>
      </c>
      <c r="P59" s="468">
        <v>0.14387678300000001</v>
      </c>
      <c r="Q59" s="468">
        <v>0.21227644900000001</v>
      </c>
      <c r="R59" s="468">
        <v>0.187984292</v>
      </c>
      <c r="S59" s="468">
        <v>0.22379679</v>
      </c>
      <c r="T59" s="468">
        <v>0.135095562</v>
      </c>
      <c r="U59" s="468">
        <v>0.122000436</v>
      </c>
      <c r="V59" s="468">
        <v>0.122602983</v>
      </c>
      <c r="W59" s="468">
        <v>6.1729032000000003E-2</v>
      </c>
      <c r="X59" s="468">
        <v>5.1789315000000002E-2</v>
      </c>
      <c r="Y59" s="468">
        <v>0.16219940299999999</v>
      </c>
      <c r="Z59" s="468">
        <v>0.104253996</v>
      </c>
      <c r="AA59" s="468">
        <v>0.25684115600000001</v>
      </c>
      <c r="AB59" s="468">
        <v>0.202114457</v>
      </c>
      <c r="AC59" s="468">
        <v>0.25579361099999998</v>
      </c>
      <c r="AD59" s="468">
        <v>0.17394865700000001</v>
      </c>
      <c r="AE59" s="468">
        <v>0.157675446</v>
      </c>
      <c r="AF59" s="468">
        <v>5.0742471999999997E-2</v>
      </c>
      <c r="AG59" s="468">
        <v>7.5569671000000005E-2</v>
      </c>
      <c r="AH59" s="468">
        <v>3.2366945000000001E-2</v>
      </c>
      <c r="AI59" s="468">
        <v>7.6131769000000002E-2</v>
      </c>
      <c r="AJ59" s="468">
        <v>0.124201429</v>
      </c>
      <c r="AK59" s="468">
        <v>0.12752258599999999</v>
      </c>
      <c r="AL59" s="468">
        <v>0.20783823600000001</v>
      </c>
      <c r="AM59" s="468">
        <v>0.32440534300000001</v>
      </c>
      <c r="AN59" s="468">
        <v>0.185468683</v>
      </c>
      <c r="AO59" s="468">
        <v>0.24392766599999999</v>
      </c>
      <c r="AP59" s="468">
        <v>0.154737756</v>
      </c>
      <c r="AQ59" s="468">
        <v>0.13335045100000001</v>
      </c>
      <c r="AR59" s="468">
        <v>0.10919353699999999</v>
      </c>
      <c r="AS59" s="468">
        <v>4.1524526999999999E-2</v>
      </c>
      <c r="AT59" s="468">
        <v>2.0011270000000001E-2</v>
      </c>
      <c r="AU59" s="468">
        <v>8.6598820000000007E-2</v>
      </c>
      <c r="AV59" s="468">
        <v>-2.8912650000000001E-3</v>
      </c>
      <c r="AW59" s="468">
        <v>8.2167708000000006E-2</v>
      </c>
      <c r="AX59" s="468">
        <v>0.18219780799999999</v>
      </c>
      <c r="AY59" s="468">
        <v>0.27926114499999999</v>
      </c>
      <c r="AZ59" s="893">
        <v>0.32730194000000001</v>
      </c>
      <c r="BA59" s="893">
        <v>0.12577970899999999</v>
      </c>
      <c r="BB59" s="893">
        <v>0.24339839999999999</v>
      </c>
      <c r="BC59" s="893">
        <v>0.25302669999999999</v>
      </c>
      <c r="BD59" s="456">
        <v>9.8785800000000007E-2</v>
      </c>
      <c r="BE59" s="456">
        <v>-9.5976400000000003E-2</v>
      </c>
      <c r="BF59" s="456">
        <v>-0.2381615</v>
      </c>
      <c r="BG59" s="456">
        <v>3.7548699999999997E-2</v>
      </c>
      <c r="BH59" s="456">
        <v>2.31705E-2</v>
      </c>
      <c r="BI59" s="456">
        <v>0.1007222</v>
      </c>
      <c r="BJ59" s="456">
        <v>0.14340929999999999</v>
      </c>
      <c r="BK59" s="456">
        <v>-0.56856430000000002</v>
      </c>
      <c r="BL59" s="456">
        <v>-9.13104E-3</v>
      </c>
      <c r="BM59" s="456">
        <v>-4.56646E-2</v>
      </c>
      <c r="BN59" s="456">
        <v>0.10337929999999999</v>
      </c>
      <c r="BO59" s="456">
        <v>7.0857100000000006E-2</v>
      </c>
      <c r="BP59" s="456">
        <v>6.87976E-2</v>
      </c>
      <c r="BQ59" s="456">
        <v>-4.5076600000000001E-2</v>
      </c>
      <c r="BR59" s="456">
        <v>-0.13335569999999999</v>
      </c>
      <c r="BS59" s="456">
        <v>3.2851699999999998E-2</v>
      </c>
      <c r="BT59" s="456">
        <v>2.8544999999999998E-3</v>
      </c>
      <c r="BU59" s="456">
        <v>9.3231700000000001E-2</v>
      </c>
      <c r="BV59" s="456">
        <v>0.15508520000000001</v>
      </c>
    </row>
    <row r="60" spans="1:74" ht="11.1" customHeight="1" x14ac:dyDescent="0.2">
      <c r="A60" s="234" t="s">
        <v>677</v>
      </c>
      <c r="B60" s="476" t="s">
        <v>1556</v>
      </c>
      <c r="C60" s="468">
        <v>54.238134000000002</v>
      </c>
      <c r="D60" s="468">
        <v>43.821441</v>
      </c>
      <c r="E60" s="468">
        <v>42.645471000000001</v>
      </c>
      <c r="F60" s="468">
        <v>39.956921000000001</v>
      </c>
      <c r="G60" s="468">
        <v>47.148995999999997</v>
      </c>
      <c r="H60" s="468">
        <v>53.780078000000003</v>
      </c>
      <c r="I60" s="468">
        <v>58.364086</v>
      </c>
      <c r="J60" s="468">
        <v>55.275342000000002</v>
      </c>
      <c r="K60" s="468">
        <v>46.708244000000001</v>
      </c>
      <c r="L60" s="468">
        <v>40.765850999999998</v>
      </c>
      <c r="M60" s="468">
        <v>42.651777000000003</v>
      </c>
      <c r="N60" s="468">
        <v>50.637934000000001</v>
      </c>
      <c r="O60" s="468">
        <v>47.253872174000001</v>
      </c>
      <c r="P60" s="468">
        <v>40.785724358000003</v>
      </c>
      <c r="Q60" s="468">
        <v>43.345369224000002</v>
      </c>
      <c r="R60" s="468">
        <v>39.686326113</v>
      </c>
      <c r="S60" s="468">
        <v>43.789206653000001</v>
      </c>
      <c r="T60" s="468">
        <v>48.422575342999998</v>
      </c>
      <c r="U60" s="468">
        <v>57.157902995999997</v>
      </c>
      <c r="V60" s="468">
        <v>57.465647394000001</v>
      </c>
      <c r="W60" s="468">
        <v>47.416201846</v>
      </c>
      <c r="X60" s="468">
        <v>41.604771481999997</v>
      </c>
      <c r="Y60" s="468">
        <v>42.600940710000003</v>
      </c>
      <c r="Z60" s="468">
        <v>47.918832446000003</v>
      </c>
      <c r="AA60" s="468">
        <v>54.527775277000003</v>
      </c>
      <c r="AB60" s="468">
        <v>43.726533961999998</v>
      </c>
      <c r="AC60" s="468">
        <v>41.768890433999999</v>
      </c>
      <c r="AD60" s="468">
        <v>40.735840082000003</v>
      </c>
      <c r="AE60" s="468">
        <v>47.285257332999997</v>
      </c>
      <c r="AF60" s="468">
        <v>53.765906329000003</v>
      </c>
      <c r="AG60" s="468">
        <v>58.104020181999999</v>
      </c>
      <c r="AH60" s="468">
        <v>56.906669319000002</v>
      </c>
      <c r="AI60" s="468">
        <v>46.794055643</v>
      </c>
      <c r="AJ60" s="468">
        <v>42.808645089000002</v>
      </c>
      <c r="AK60" s="468">
        <v>41.855255036000003</v>
      </c>
      <c r="AL60" s="468">
        <v>49.874577418999998</v>
      </c>
      <c r="AM60" s="468">
        <v>59.442569863000003</v>
      </c>
      <c r="AN60" s="468">
        <v>44.280719839</v>
      </c>
      <c r="AO60" s="468">
        <v>43.023947247999999</v>
      </c>
      <c r="AP60" s="468">
        <v>42.232471216</v>
      </c>
      <c r="AQ60" s="468">
        <v>45.787906984999999</v>
      </c>
      <c r="AR60" s="468">
        <v>53.590362081000002</v>
      </c>
      <c r="AS60" s="468">
        <v>61.532413740000003</v>
      </c>
      <c r="AT60" s="468">
        <v>53.276282780000003</v>
      </c>
      <c r="AU60" s="468">
        <v>48.188092912000002</v>
      </c>
      <c r="AV60" s="468">
        <v>43.148797891999997</v>
      </c>
      <c r="AW60" s="468">
        <v>43.033102976000002</v>
      </c>
      <c r="AX60" s="468">
        <v>51.387170029000004</v>
      </c>
      <c r="AY60" s="468">
        <v>55.554915354999999</v>
      </c>
      <c r="AZ60" s="893">
        <v>46.940545000999997</v>
      </c>
      <c r="BA60" s="893">
        <v>43.510709067999997</v>
      </c>
      <c r="BB60" s="893">
        <v>42.413979955000002</v>
      </c>
      <c r="BC60" s="893">
        <v>47.604309999999998</v>
      </c>
      <c r="BD60" s="456">
        <v>53.518639999999998</v>
      </c>
      <c r="BE60" s="456">
        <v>59.996920000000003</v>
      </c>
      <c r="BF60" s="456">
        <v>60.471969999999999</v>
      </c>
      <c r="BG60" s="456">
        <v>51.412149999999997</v>
      </c>
      <c r="BH60" s="456">
        <v>45.114179999999998</v>
      </c>
      <c r="BI60" s="456">
        <v>44.634650000000001</v>
      </c>
      <c r="BJ60" s="456">
        <v>50.351840000000003</v>
      </c>
      <c r="BK60" s="456">
        <v>52.6648</v>
      </c>
      <c r="BL60" s="456">
        <v>45.322180000000003</v>
      </c>
      <c r="BM60" s="456">
        <v>45.065809999999999</v>
      </c>
      <c r="BN60" s="456">
        <v>42.253540000000001</v>
      </c>
      <c r="BO60" s="456">
        <v>46.846530000000001</v>
      </c>
      <c r="BP60" s="456">
        <v>54.713859999999997</v>
      </c>
      <c r="BQ60" s="456">
        <v>60.384340000000002</v>
      </c>
      <c r="BR60" s="456">
        <v>60.240220000000001</v>
      </c>
      <c r="BS60" s="456">
        <v>51.152610000000003</v>
      </c>
      <c r="BT60" s="456">
        <v>44.806579999999997</v>
      </c>
      <c r="BU60" s="456">
        <v>44.4711</v>
      </c>
      <c r="BV60" s="456">
        <v>49.878410000000002</v>
      </c>
    </row>
    <row r="61" spans="1:74" ht="11.1" customHeight="1" x14ac:dyDescent="0.2">
      <c r="A61" s="229"/>
      <c r="B61" s="67" t="s">
        <v>678</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922"/>
      <c r="BA61" s="922"/>
      <c r="BB61" s="922"/>
      <c r="BC61" s="922"/>
      <c r="BD61" s="474"/>
      <c r="BE61" s="474"/>
      <c r="BF61" s="474"/>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684</v>
      </c>
      <c r="B62" s="449" t="s">
        <v>1024</v>
      </c>
      <c r="C62" s="301">
        <v>19.029133219999999</v>
      </c>
      <c r="D62" s="301">
        <v>16.793584128999999</v>
      </c>
      <c r="E62" s="301">
        <v>18.63116612</v>
      </c>
      <c r="F62" s="301">
        <v>19.120256306000002</v>
      </c>
      <c r="G62" s="301">
        <v>22.634811352</v>
      </c>
      <c r="H62" s="301">
        <v>24.158989440999999</v>
      </c>
      <c r="I62" s="301">
        <v>25.772093884</v>
      </c>
      <c r="J62" s="301">
        <v>25.819662170000001</v>
      </c>
      <c r="K62" s="301">
        <v>22.252932270999999</v>
      </c>
      <c r="L62" s="301">
        <v>19.885198321000001</v>
      </c>
      <c r="M62" s="301">
        <v>18.833023833999999</v>
      </c>
      <c r="N62" s="301">
        <v>19.172645229</v>
      </c>
      <c r="O62" s="301">
        <v>18.406752268999998</v>
      </c>
      <c r="P62" s="301">
        <v>16.391181621000001</v>
      </c>
      <c r="Q62" s="301">
        <v>19.077244803999999</v>
      </c>
      <c r="R62" s="301">
        <v>19.853165467</v>
      </c>
      <c r="S62" s="301">
        <v>22.189731070000001</v>
      </c>
      <c r="T62" s="301">
        <v>23.491424279</v>
      </c>
      <c r="U62" s="301">
        <v>26.316346821</v>
      </c>
      <c r="V62" s="301">
        <v>27.212031719999999</v>
      </c>
      <c r="W62" s="301">
        <v>23.666896066</v>
      </c>
      <c r="X62" s="301">
        <v>20.938687676000001</v>
      </c>
      <c r="Y62" s="301">
        <v>18.177020231</v>
      </c>
      <c r="Z62" s="301">
        <v>17.960400240999999</v>
      </c>
      <c r="AA62" s="301">
        <v>19.156174021999998</v>
      </c>
      <c r="AB62" s="301">
        <v>16.983791307000001</v>
      </c>
      <c r="AC62" s="301">
        <v>18.968580914</v>
      </c>
      <c r="AD62" s="301">
        <v>19.105434609</v>
      </c>
      <c r="AE62" s="301">
        <v>24.726320052999998</v>
      </c>
      <c r="AF62" s="301">
        <v>24.908307986000001</v>
      </c>
      <c r="AG62" s="301">
        <v>27.298671181</v>
      </c>
      <c r="AH62" s="301">
        <v>26.8513047</v>
      </c>
      <c r="AI62" s="301">
        <v>24.878013437</v>
      </c>
      <c r="AJ62" s="301">
        <v>20.997082640999999</v>
      </c>
      <c r="AK62" s="301">
        <v>19.34849518</v>
      </c>
      <c r="AL62" s="301">
        <v>18.139893369999999</v>
      </c>
      <c r="AM62" s="301">
        <v>20.254876937999999</v>
      </c>
      <c r="AN62" s="301">
        <v>17.130888422999998</v>
      </c>
      <c r="AO62" s="301">
        <v>18.250107221</v>
      </c>
      <c r="AP62" s="301">
        <v>19.998095640999999</v>
      </c>
      <c r="AQ62" s="301">
        <v>24.488352262999999</v>
      </c>
      <c r="AR62" s="301">
        <v>24.986671570999999</v>
      </c>
      <c r="AS62" s="301">
        <v>27.470269714000001</v>
      </c>
      <c r="AT62" s="301">
        <v>26.898022579999999</v>
      </c>
      <c r="AU62" s="301">
        <v>24.050599077000001</v>
      </c>
      <c r="AV62" s="301">
        <v>22.176914406000002</v>
      </c>
      <c r="AW62" s="301">
        <v>18.282503299999998</v>
      </c>
      <c r="AX62" s="301">
        <v>18.986278681999998</v>
      </c>
      <c r="AY62" s="301">
        <v>19.751150225</v>
      </c>
      <c r="AZ62" s="892">
        <v>18.311104756999999</v>
      </c>
      <c r="BA62" s="892">
        <v>19.440438627999999</v>
      </c>
      <c r="BB62" s="892">
        <v>19.431329999999999</v>
      </c>
      <c r="BC62" s="892">
        <v>23.997150000000001</v>
      </c>
      <c r="BD62" s="462">
        <v>25.0608</v>
      </c>
      <c r="BE62" s="462">
        <v>27.779170000000001</v>
      </c>
      <c r="BF62" s="462">
        <v>28.048670000000001</v>
      </c>
      <c r="BG62" s="462">
        <v>25.31317</v>
      </c>
      <c r="BH62" s="462">
        <v>22.84356</v>
      </c>
      <c r="BI62" s="462">
        <v>19.30585</v>
      </c>
      <c r="BJ62" s="462">
        <v>19.728110000000001</v>
      </c>
      <c r="BK62" s="462">
        <v>19.86251</v>
      </c>
      <c r="BL62" s="462">
        <v>17.89939</v>
      </c>
      <c r="BM62" s="462">
        <v>19.650359999999999</v>
      </c>
      <c r="BN62" s="462">
        <v>20.160679999999999</v>
      </c>
      <c r="BO62" s="462">
        <v>23.06044</v>
      </c>
      <c r="BP62" s="462">
        <v>25.189910000000001</v>
      </c>
      <c r="BQ62" s="462">
        <v>27.227409999999999</v>
      </c>
      <c r="BR62" s="462">
        <v>27.563690000000001</v>
      </c>
      <c r="BS62" s="462">
        <v>25.026630000000001</v>
      </c>
      <c r="BT62" s="462">
        <v>22.533840000000001</v>
      </c>
      <c r="BU62" s="462">
        <v>19.144639999999999</v>
      </c>
      <c r="BV62" s="462">
        <v>19.529029999999999</v>
      </c>
    </row>
    <row r="63" spans="1:74" ht="11.1" customHeight="1" x14ac:dyDescent="0.2">
      <c r="A63" s="234" t="s">
        <v>679</v>
      </c>
      <c r="B63" s="478" t="s">
        <v>1018</v>
      </c>
      <c r="C63" s="468">
        <v>14.386721608</v>
      </c>
      <c r="D63" s="468">
        <v>11.815712239</v>
      </c>
      <c r="E63" s="468">
        <v>13.796652039</v>
      </c>
      <c r="F63" s="468">
        <v>13.810178529</v>
      </c>
      <c r="G63" s="468">
        <v>16.927745856000001</v>
      </c>
      <c r="H63" s="468">
        <v>18.700214591999998</v>
      </c>
      <c r="I63" s="468">
        <v>20.242656568000001</v>
      </c>
      <c r="J63" s="468">
        <v>20.36365837</v>
      </c>
      <c r="K63" s="468">
        <v>17.893814402</v>
      </c>
      <c r="L63" s="468">
        <v>14.934118461000001</v>
      </c>
      <c r="M63" s="468">
        <v>13.786161726</v>
      </c>
      <c r="N63" s="468">
        <v>13.718746177</v>
      </c>
      <c r="O63" s="468">
        <v>13.486031970999999</v>
      </c>
      <c r="P63" s="468">
        <v>12.075100531</v>
      </c>
      <c r="Q63" s="468">
        <v>14.035659939</v>
      </c>
      <c r="R63" s="468">
        <v>15.193486001</v>
      </c>
      <c r="S63" s="468">
        <v>17.167427456999999</v>
      </c>
      <c r="T63" s="468">
        <v>18.199058128000001</v>
      </c>
      <c r="U63" s="468">
        <v>20.510276300000001</v>
      </c>
      <c r="V63" s="468">
        <v>21.463623236</v>
      </c>
      <c r="W63" s="468">
        <v>18.426617222000001</v>
      </c>
      <c r="X63" s="468">
        <v>16.749994929</v>
      </c>
      <c r="Y63" s="468">
        <v>13.626549787</v>
      </c>
      <c r="Z63" s="468">
        <v>13.612813860999999</v>
      </c>
      <c r="AA63" s="468">
        <v>14.604633072</v>
      </c>
      <c r="AB63" s="468">
        <v>12.521012623000001</v>
      </c>
      <c r="AC63" s="468">
        <v>14.768891658999999</v>
      </c>
      <c r="AD63" s="468">
        <v>14.023820303999999</v>
      </c>
      <c r="AE63" s="468">
        <v>18.999462990000001</v>
      </c>
      <c r="AF63" s="468">
        <v>19.236654340000001</v>
      </c>
      <c r="AG63" s="468">
        <v>21.405918749000001</v>
      </c>
      <c r="AH63" s="468">
        <v>21.124845362999999</v>
      </c>
      <c r="AI63" s="468">
        <v>20.422561667</v>
      </c>
      <c r="AJ63" s="468">
        <v>17.350220738000001</v>
      </c>
      <c r="AK63" s="468">
        <v>15.179088389</v>
      </c>
      <c r="AL63" s="468">
        <v>13.392484761</v>
      </c>
      <c r="AM63" s="468">
        <v>14.464179879</v>
      </c>
      <c r="AN63" s="468">
        <v>12.534392534</v>
      </c>
      <c r="AO63" s="468">
        <v>13.188817122</v>
      </c>
      <c r="AP63" s="468">
        <v>13.735582494000001</v>
      </c>
      <c r="AQ63" s="468">
        <v>18.060625160000001</v>
      </c>
      <c r="AR63" s="468">
        <v>18.874025112000002</v>
      </c>
      <c r="AS63" s="468">
        <v>20.864978565000001</v>
      </c>
      <c r="AT63" s="468">
        <v>20.654011188999998</v>
      </c>
      <c r="AU63" s="468">
        <v>18.332251625000001</v>
      </c>
      <c r="AV63" s="468">
        <v>16.883245328000001</v>
      </c>
      <c r="AW63" s="468">
        <v>12.642286229</v>
      </c>
      <c r="AX63" s="468">
        <v>13.508798075</v>
      </c>
      <c r="AY63" s="468">
        <v>13.532322049999999</v>
      </c>
      <c r="AZ63" s="893">
        <v>13.012171975999999</v>
      </c>
      <c r="BA63" s="893">
        <v>13.847569898</v>
      </c>
      <c r="BB63" s="893">
        <v>14.58832</v>
      </c>
      <c r="BC63" s="893">
        <v>18.431349999999998</v>
      </c>
      <c r="BD63" s="456">
        <v>18.989149999999999</v>
      </c>
      <c r="BE63" s="456">
        <v>20.698139999999999</v>
      </c>
      <c r="BF63" s="456">
        <v>21.14884</v>
      </c>
      <c r="BG63" s="456">
        <v>19.023779999999999</v>
      </c>
      <c r="BH63" s="456">
        <v>16.781790000000001</v>
      </c>
      <c r="BI63" s="456">
        <v>14.06629</v>
      </c>
      <c r="BJ63" s="456">
        <v>14.886139999999999</v>
      </c>
      <c r="BK63" s="456">
        <v>14.42633</v>
      </c>
      <c r="BL63" s="456">
        <v>12.489560000000001</v>
      </c>
      <c r="BM63" s="456">
        <v>13.139049999999999</v>
      </c>
      <c r="BN63" s="456">
        <v>14.372780000000001</v>
      </c>
      <c r="BO63" s="456">
        <v>16.265149999999998</v>
      </c>
      <c r="BP63" s="456">
        <v>18.546009999999999</v>
      </c>
      <c r="BQ63" s="456">
        <v>19.850490000000001</v>
      </c>
      <c r="BR63" s="456">
        <v>20.428080000000001</v>
      </c>
      <c r="BS63" s="456">
        <v>18.126940000000001</v>
      </c>
      <c r="BT63" s="456">
        <v>17.121449999999999</v>
      </c>
      <c r="BU63" s="456">
        <v>14.78537</v>
      </c>
      <c r="BV63" s="456">
        <v>14.026289999999999</v>
      </c>
    </row>
    <row r="64" spans="1:74" ht="11.1" customHeight="1" x14ac:dyDescent="0.2">
      <c r="A64" s="234" t="s">
        <v>680</v>
      </c>
      <c r="B64" s="446" t="s">
        <v>472</v>
      </c>
      <c r="C64" s="468">
        <v>1.132611942</v>
      </c>
      <c r="D64" s="468">
        <v>1.343687326</v>
      </c>
      <c r="E64" s="468">
        <v>1.0345281040000001</v>
      </c>
      <c r="F64" s="468">
        <v>1.46633792</v>
      </c>
      <c r="G64" s="468">
        <v>1.421597008</v>
      </c>
      <c r="H64" s="468">
        <v>1.350020905</v>
      </c>
      <c r="I64" s="468">
        <v>1.2747241439999999</v>
      </c>
      <c r="J64" s="468">
        <v>1.2725035600000001</v>
      </c>
      <c r="K64" s="468">
        <v>1.1352486420000001</v>
      </c>
      <c r="L64" s="468">
        <v>1.07026602</v>
      </c>
      <c r="M64" s="468">
        <v>1.465422204</v>
      </c>
      <c r="N64" s="468">
        <v>1.5289142929999999</v>
      </c>
      <c r="O64" s="468">
        <v>0.83111134600000003</v>
      </c>
      <c r="P64" s="468">
        <v>0.67770308899999998</v>
      </c>
      <c r="Q64" s="468">
        <v>1.1560677960000001</v>
      </c>
      <c r="R64" s="468">
        <v>0.97841784399999998</v>
      </c>
      <c r="S64" s="468">
        <v>0.67632968000000004</v>
      </c>
      <c r="T64" s="468">
        <v>0.97273686500000001</v>
      </c>
      <c r="U64" s="468">
        <v>1.38984876</v>
      </c>
      <c r="V64" s="468">
        <v>1.309891825</v>
      </c>
      <c r="W64" s="468">
        <v>1.1835550020000001</v>
      </c>
      <c r="X64" s="468">
        <v>0.71410634100000003</v>
      </c>
      <c r="Y64" s="468">
        <v>1.02462634</v>
      </c>
      <c r="Z64" s="468">
        <v>0.750471946</v>
      </c>
      <c r="AA64" s="468">
        <v>0.82724105000000003</v>
      </c>
      <c r="AB64" s="468">
        <v>0.33290712500000003</v>
      </c>
      <c r="AC64" s="468">
        <v>0.25879712500000002</v>
      </c>
      <c r="AD64" s="468">
        <v>0.44374453600000002</v>
      </c>
      <c r="AE64" s="468">
        <v>0.70400489899999996</v>
      </c>
      <c r="AF64" s="468">
        <v>1.139314121</v>
      </c>
      <c r="AG64" s="468">
        <v>1.118114601</v>
      </c>
      <c r="AH64" s="468">
        <v>1.017785004</v>
      </c>
      <c r="AI64" s="468">
        <v>0.90944617000000005</v>
      </c>
      <c r="AJ64" s="468">
        <v>0.285249207</v>
      </c>
      <c r="AK64" s="468">
        <v>0.35753901700000001</v>
      </c>
      <c r="AL64" s="468">
        <v>0.43325188599999997</v>
      </c>
      <c r="AM64" s="468">
        <v>1.1173556790000001</v>
      </c>
      <c r="AN64" s="468">
        <v>0.24428129900000001</v>
      </c>
      <c r="AO64" s="468">
        <v>0.29695381700000001</v>
      </c>
      <c r="AP64" s="468">
        <v>0.85780102300000005</v>
      </c>
      <c r="AQ64" s="468">
        <v>0.90123330899999998</v>
      </c>
      <c r="AR64" s="468">
        <v>0.94605245199999999</v>
      </c>
      <c r="AS64" s="468">
        <v>1.0772044140000001</v>
      </c>
      <c r="AT64" s="468">
        <v>1.0509751839999999</v>
      </c>
      <c r="AU64" s="468">
        <v>1.068143464</v>
      </c>
      <c r="AV64" s="468">
        <v>1.019221803</v>
      </c>
      <c r="AW64" s="468">
        <v>0.76334019500000005</v>
      </c>
      <c r="AX64" s="468">
        <v>0.82546197799999999</v>
      </c>
      <c r="AY64" s="468">
        <v>1.3294560900000001</v>
      </c>
      <c r="AZ64" s="893">
        <v>0.94665858199999997</v>
      </c>
      <c r="BA64" s="893">
        <v>0.71641224299999995</v>
      </c>
      <c r="BB64" s="893">
        <v>0.1158035</v>
      </c>
      <c r="BC64" s="893">
        <v>0.91660299999999995</v>
      </c>
      <c r="BD64" s="456">
        <v>0.98717600000000005</v>
      </c>
      <c r="BE64" s="456">
        <v>1.4535089999999999</v>
      </c>
      <c r="BF64" s="456">
        <v>1.4132370000000001</v>
      </c>
      <c r="BG64" s="456">
        <v>1.831528</v>
      </c>
      <c r="BH64" s="456">
        <v>1.0541529999999999</v>
      </c>
      <c r="BI64" s="456">
        <v>0.44428050000000002</v>
      </c>
      <c r="BJ64" s="456">
        <v>0.1531653</v>
      </c>
      <c r="BK64" s="456">
        <v>0.60560069999999999</v>
      </c>
      <c r="BL64" s="456">
        <v>0.64686129999999997</v>
      </c>
      <c r="BM64" s="456">
        <v>1.28843</v>
      </c>
      <c r="BN64" s="456">
        <v>0.52346800000000004</v>
      </c>
      <c r="BO64" s="456">
        <v>0.86629049999999996</v>
      </c>
      <c r="BP64" s="456">
        <v>1.0208299999999999</v>
      </c>
      <c r="BQ64" s="456">
        <v>1.5117339999999999</v>
      </c>
      <c r="BR64" s="456">
        <v>1.4479139999999999</v>
      </c>
      <c r="BS64" s="456">
        <v>1.6230519999999999</v>
      </c>
      <c r="BT64" s="456">
        <v>1.031825</v>
      </c>
      <c r="BU64" s="456">
        <v>0.46134320000000001</v>
      </c>
      <c r="BV64" s="456">
        <v>0.66336280000000003</v>
      </c>
    </row>
    <row r="65" spans="1:74" ht="11.1" customHeight="1" x14ac:dyDescent="0.2">
      <c r="A65" s="234" t="s">
        <v>681</v>
      </c>
      <c r="B65" s="446" t="s">
        <v>1019</v>
      </c>
      <c r="C65" s="468">
        <v>2.4372379999999998</v>
      </c>
      <c r="D65" s="468">
        <v>2.5307080000000002</v>
      </c>
      <c r="E65" s="468">
        <v>2.3515350000000002</v>
      </c>
      <c r="F65" s="468">
        <v>2.431254</v>
      </c>
      <c r="G65" s="468">
        <v>2.7800660000000001</v>
      </c>
      <c r="H65" s="468">
        <v>2.6534409999999999</v>
      </c>
      <c r="I65" s="468">
        <v>2.7564679999999999</v>
      </c>
      <c r="J65" s="468">
        <v>2.757641</v>
      </c>
      <c r="K65" s="468">
        <v>1.991187</v>
      </c>
      <c r="L65" s="468">
        <v>2.6713010000000001</v>
      </c>
      <c r="M65" s="468">
        <v>2.6574469999999999</v>
      </c>
      <c r="N65" s="468">
        <v>2.7500429999999998</v>
      </c>
      <c r="O65" s="468">
        <v>2.793167</v>
      </c>
      <c r="P65" s="468">
        <v>2.2603789999999999</v>
      </c>
      <c r="Q65" s="468">
        <v>2.3305739999999999</v>
      </c>
      <c r="R65" s="468">
        <v>2.20363</v>
      </c>
      <c r="S65" s="468">
        <v>2.5952959999999998</v>
      </c>
      <c r="T65" s="468">
        <v>2.670417</v>
      </c>
      <c r="U65" s="468">
        <v>2.7142680000000001</v>
      </c>
      <c r="V65" s="468">
        <v>2.7156910000000001</v>
      </c>
      <c r="W65" s="468">
        <v>2.588546</v>
      </c>
      <c r="X65" s="468">
        <v>2.096441</v>
      </c>
      <c r="Y65" s="468">
        <v>2.4226209999999999</v>
      </c>
      <c r="Z65" s="468">
        <v>2.5491640000000002</v>
      </c>
      <c r="AA65" s="468">
        <v>2.601842</v>
      </c>
      <c r="AB65" s="468">
        <v>2.63178</v>
      </c>
      <c r="AC65" s="468">
        <v>2.2294619999999998</v>
      </c>
      <c r="AD65" s="468">
        <v>2.36605</v>
      </c>
      <c r="AE65" s="468">
        <v>2.7558039999999999</v>
      </c>
      <c r="AF65" s="468">
        <v>2.4136150000000001</v>
      </c>
      <c r="AG65" s="468">
        <v>2.6752820000000002</v>
      </c>
      <c r="AH65" s="468">
        <v>2.6336400000000002</v>
      </c>
      <c r="AI65" s="468">
        <v>1.949703</v>
      </c>
      <c r="AJ65" s="468">
        <v>1.7789079999999999</v>
      </c>
      <c r="AK65" s="468">
        <v>2.2718660000000002</v>
      </c>
      <c r="AL65" s="468">
        <v>2.745638</v>
      </c>
      <c r="AM65" s="468">
        <v>2.8173270000000001</v>
      </c>
      <c r="AN65" s="468">
        <v>2.5115059999999998</v>
      </c>
      <c r="AO65" s="468">
        <v>2.145826</v>
      </c>
      <c r="AP65" s="468">
        <v>2.5646070000000001</v>
      </c>
      <c r="AQ65" s="468">
        <v>2.7793950000000001</v>
      </c>
      <c r="AR65" s="468">
        <v>2.5818750000000001</v>
      </c>
      <c r="AS65" s="468">
        <v>2.7610459999999999</v>
      </c>
      <c r="AT65" s="468">
        <v>2.6602169999999998</v>
      </c>
      <c r="AU65" s="468">
        <v>2.2583120000000001</v>
      </c>
      <c r="AV65" s="468">
        <v>2.0324409999999999</v>
      </c>
      <c r="AW65" s="468">
        <v>2.68174</v>
      </c>
      <c r="AX65" s="468">
        <v>2.79332</v>
      </c>
      <c r="AY65" s="468">
        <v>2.78647</v>
      </c>
      <c r="AZ65" s="893">
        <v>2.0006309999999998</v>
      </c>
      <c r="BA65" s="893">
        <v>2.144231</v>
      </c>
      <c r="BB65" s="893">
        <v>1.70892</v>
      </c>
      <c r="BC65" s="893">
        <v>1.64316</v>
      </c>
      <c r="BD65" s="456">
        <v>2.2856700000000001</v>
      </c>
      <c r="BE65" s="456">
        <v>2.7372999999999998</v>
      </c>
      <c r="BF65" s="456">
        <v>2.7372999999999998</v>
      </c>
      <c r="BG65" s="456">
        <v>2.02807</v>
      </c>
      <c r="BH65" s="456">
        <v>2.7130100000000001</v>
      </c>
      <c r="BI65" s="456">
        <v>2.649</v>
      </c>
      <c r="BJ65" s="456">
        <v>2.7372999999999998</v>
      </c>
      <c r="BK65" s="456">
        <v>2.7372999999999998</v>
      </c>
      <c r="BL65" s="456">
        <v>2.4723999999999999</v>
      </c>
      <c r="BM65" s="456">
        <v>2.3716300000000001</v>
      </c>
      <c r="BN65" s="456">
        <v>2.0292599999999998</v>
      </c>
      <c r="BO65" s="456">
        <v>2.7372999999999998</v>
      </c>
      <c r="BP65" s="456">
        <v>2.649</v>
      </c>
      <c r="BQ65" s="456">
        <v>2.7372999999999998</v>
      </c>
      <c r="BR65" s="456">
        <v>2.7372999999999998</v>
      </c>
      <c r="BS65" s="456">
        <v>2.649</v>
      </c>
      <c r="BT65" s="456">
        <v>1.8410899999999999</v>
      </c>
      <c r="BU65" s="456">
        <v>1.5081800000000001</v>
      </c>
      <c r="BV65" s="456">
        <v>2.7372999999999998</v>
      </c>
    </row>
    <row r="66" spans="1:74" ht="11.1" customHeight="1" x14ac:dyDescent="0.2">
      <c r="A66" s="234" t="s">
        <v>682</v>
      </c>
      <c r="B66" s="446" t="s">
        <v>1012</v>
      </c>
      <c r="C66" s="468">
        <v>2.0219339999999999E-2</v>
      </c>
      <c r="D66" s="468">
        <v>2.3819238999999999E-2</v>
      </c>
      <c r="E66" s="468">
        <v>3.2837482000000001E-2</v>
      </c>
      <c r="F66" s="468">
        <v>2.8127883999999999E-2</v>
      </c>
      <c r="G66" s="468">
        <v>2.0731181000000001E-2</v>
      </c>
      <c r="H66" s="468">
        <v>1.4220379999999999E-2</v>
      </c>
      <c r="I66" s="468">
        <v>1.1705790000000001E-2</v>
      </c>
      <c r="J66" s="468">
        <v>1.3533389999999999E-2</v>
      </c>
      <c r="K66" s="468">
        <v>1.4629193E-2</v>
      </c>
      <c r="L66" s="468">
        <v>1.1241516999999999E-2</v>
      </c>
      <c r="M66" s="468">
        <v>1.4390963999999999E-2</v>
      </c>
      <c r="N66" s="468">
        <v>2.550564E-2</v>
      </c>
      <c r="O66" s="468">
        <v>2.1721000000000001E-2</v>
      </c>
      <c r="P66" s="468">
        <v>1.1936E-2</v>
      </c>
      <c r="Q66" s="468">
        <v>2.3944E-2</v>
      </c>
      <c r="R66" s="468">
        <v>1.7781000000000002E-2</v>
      </c>
      <c r="S66" s="468">
        <v>2.6775E-2</v>
      </c>
      <c r="T66" s="468">
        <v>1.9408000000000002E-2</v>
      </c>
      <c r="U66" s="468">
        <v>2.4937999999999998E-2</v>
      </c>
      <c r="V66" s="468">
        <v>1.9061000000000002E-2</v>
      </c>
      <c r="W66" s="468">
        <v>1.7382000000000002E-2</v>
      </c>
      <c r="X66" s="468">
        <v>1.2290000000000001E-2</v>
      </c>
      <c r="Y66" s="468">
        <v>1.2338E-2</v>
      </c>
      <c r="Z66" s="468">
        <v>1.6618000000000001E-2</v>
      </c>
      <c r="AA66" s="468">
        <v>1.7172E-2</v>
      </c>
      <c r="AB66" s="468">
        <v>1.0427000000000001E-2</v>
      </c>
      <c r="AC66" s="468">
        <v>7.7029999999999998E-3</v>
      </c>
      <c r="AD66" s="468">
        <v>1.4055E-2</v>
      </c>
      <c r="AE66" s="468">
        <v>1.0685999999999999E-2</v>
      </c>
      <c r="AF66" s="468">
        <v>1.542E-2</v>
      </c>
      <c r="AG66" s="468">
        <v>1.7094999999999999E-2</v>
      </c>
      <c r="AH66" s="468">
        <v>1.6209000000000001E-2</v>
      </c>
      <c r="AI66" s="468">
        <v>1.3846000000000001E-2</v>
      </c>
      <c r="AJ66" s="468">
        <v>1.5166000000000001E-2</v>
      </c>
      <c r="AK66" s="468">
        <v>1.9286999999999999E-2</v>
      </c>
      <c r="AL66" s="468">
        <v>2.0171999999999999E-2</v>
      </c>
      <c r="AM66" s="468">
        <v>1.4114415E-2</v>
      </c>
      <c r="AN66" s="468">
        <v>1.3619111E-2</v>
      </c>
      <c r="AO66" s="468">
        <v>1.5751483E-2</v>
      </c>
      <c r="AP66" s="468">
        <v>1.3731691000000001E-2</v>
      </c>
      <c r="AQ66" s="468">
        <v>1.6921571E-2</v>
      </c>
      <c r="AR66" s="468">
        <v>1.5400865E-2</v>
      </c>
      <c r="AS66" s="468">
        <v>1.3960772E-2</v>
      </c>
      <c r="AT66" s="468">
        <v>1.3005463E-2</v>
      </c>
      <c r="AU66" s="468">
        <v>1.1402525E-2</v>
      </c>
      <c r="AV66" s="468">
        <v>1.1672732E-2</v>
      </c>
      <c r="AW66" s="468">
        <v>1.263951E-2</v>
      </c>
      <c r="AX66" s="468">
        <v>1.3100189E-2</v>
      </c>
      <c r="AY66" s="468">
        <v>1.321612E-2</v>
      </c>
      <c r="AZ66" s="893">
        <v>1.1463238000000001E-2</v>
      </c>
      <c r="BA66" s="893">
        <v>1.5229138999999999E-2</v>
      </c>
      <c r="BB66" s="893">
        <v>1.5071899999999999E-2</v>
      </c>
      <c r="BC66" s="893">
        <v>1.5340599999999999E-2</v>
      </c>
      <c r="BD66" s="456">
        <v>1.2415900000000001E-2</v>
      </c>
      <c r="BE66" s="456">
        <v>1.2939900000000001E-2</v>
      </c>
      <c r="BF66" s="456">
        <v>1.21038E-2</v>
      </c>
      <c r="BG66" s="456">
        <v>1.11325E-2</v>
      </c>
      <c r="BH66" s="456">
        <v>1.1836899999999999E-2</v>
      </c>
      <c r="BI66" s="456">
        <v>1.32715E-2</v>
      </c>
      <c r="BJ66" s="456">
        <v>1.6388E-2</v>
      </c>
      <c r="BK66" s="456">
        <v>1.9129899999999998E-2</v>
      </c>
      <c r="BL66" s="456">
        <v>1.6252300000000001E-2</v>
      </c>
      <c r="BM66" s="456">
        <v>1.9258399999999998E-2</v>
      </c>
      <c r="BN66" s="456">
        <v>1.77748E-2</v>
      </c>
      <c r="BO66" s="456">
        <v>1.7276699999999999E-2</v>
      </c>
      <c r="BP66" s="456">
        <v>1.37146E-2</v>
      </c>
      <c r="BQ66" s="456">
        <v>1.3870199999999999E-2</v>
      </c>
      <c r="BR66" s="456">
        <v>1.27487E-2</v>
      </c>
      <c r="BS66" s="456">
        <v>1.15651E-2</v>
      </c>
      <c r="BT66" s="456">
        <v>1.21467E-2</v>
      </c>
      <c r="BU66" s="456">
        <v>1.34793E-2</v>
      </c>
      <c r="BV66" s="456">
        <v>1.65369E-2</v>
      </c>
    </row>
    <row r="67" spans="1:74" ht="11.1" customHeight="1" x14ac:dyDescent="0.2">
      <c r="A67" s="234" t="s">
        <v>1563</v>
      </c>
      <c r="B67" s="446" t="s">
        <v>1013</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468">
        <v>0</v>
      </c>
      <c r="AZ67" s="893">
        <v>0</v>
      </c>
      <c r="BA67" s="893">
        <v>0</v>
      </c>
      <c r="BB67" s="893">
        <v>0</v>
      </c>
      <c r="BC67" s="893">
        <v>0</v>
      </c>
      <c r="BD67" s="456">
        <v>0</v>
      </c>
      <c r="BE67" s="456">
        <v>0</v>
      </c>
      <c r="BF67" s="456">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1564</v>
      </c>
      <c r="B68" s="446" t="s">
        <v>1014</v>
      </c>
      <c r="C68" s="468">
        <v>0.72995136900000002</v>
      </c>
      <c r="D68" s="468">
        <v>0.77678340099999998</v>
      </c>
      <c r="E68" s="468">
        <v>1.0096175409999999</v>
      </c>
      <c r="F68" s="468">
        <v>1.073443688</v>
      </c>
      <c r="G68" s="468">
        <v>1.183186294</v>
      </c>
      <c r="H68" s="468">
        <v>1.0863210599999999</v>
      </c>
      <c r="I68" s="468">
        <v>1.1012460479999999</v>
      </c>
      <c r="J68" s="468">
        <v>1.0325574390000001</v>
      </c>
      <c r="K68" s="468">
        <v>0.85564203800000005</v>
      </c>
      <c r="L68" s="468">
        <v>0.923082925</v>
      </c>
      <c r="M68" s="468">
        <v>0.65534078100000004</v>
      </c>
      <c r="N68" s="468">
        <v>0.69525310799999995</v>
      </c>
      <c r="O68" s="468">
        <v>0.86139768900000002</v>
      </c>
      <c r="P68" s="468">
        <v>1.0075514109999999</v>
      </c>
      <c r="Q68" s="468">
        <v>1.285754793</v>
      </c>
      <c r="R68" s="468">
        <v>1.2279958559999999</v>
      </c>
      <c r="S68" s="468">
        <v>1.43585205</v>
      </c>
      <c r="T68" s="468">
        <v>1.3298975129999999</v>
      </c>
      <c r="U68" s="468">
        <v>1.312275477</v>
      </c>
      <c r="V68" s="468">
        <v>1.3387527420000001</v>
      </c>
      <c r="W68" s="468">
        <v>1.1913690320000001</v>
      </c>
      <c r="X68" s="468">
        <v>1.199543024</v>
      </c>
      <c r="Y68" s="468">
        <v>0.87397164400000005</v>
      </c>
      <c r="Z68" s="468">
        <v>0.76998307700000002</v>
      </c>
      <c r="AA68" s="468">
        <v>0.86068</v>
      </c>
      <c r="AB68" s="468">
        <v>1.2927599999999999</v>
      </c>
      <c r="AC68" s="468">
        <v>1.5451429999999999</v>
      </c>
      <c r="AD68" s="468">
        <v>2.0124819999999999</v>
      </c>
      <c r="AE68" s="468">
        <v>2.017153</v>
      </c>
      <c r="AF68" s="468">
        <v>1.7978130000000001</v>
      </c>
      <c r="AG68" s="468">
        <v>1.7403729999999999</v>
      </c>
      <c r="AH68" s="468">
        <v>1.7074819999999999</v>
      </c>
      <c r="AI68" s="468">
        <v>1.3908240000000001</v>
      </c>
      <c r="AJ68" s="468">
        <v>1.4117519999999999</v>
      </c>
      <c r="AK68" s="468">
        <v>1.2970839999999999</v>
      </c>
      <c r="AL68" s="468">
        <v>1.3360122290000001</v>
      </c>
      <c r="AM68" s="468">
        <v>1.4303004290000001</v>
      </c>
      <c r="AN68" s="468">
        <v>1.6280705200000001</v>
      </c>
      <c r="AO68" s="468">
        <v>2.2707640840000001</v>
      </c>
      <c r="AP68" s="468">
        <v>2.5700833269999999</v>
      </c>
      <c r="AQ68" s="468">
        <v>2.4460051169999999</v>
      </c>
      <c r="AR68" s="468">
        <v>2.2230575950000002</v>
      </c>
      <c r="AS68" s="468">
        <v>2.3267614089999999</v>
      </c>
      <c r="AT68" s="468">
        <v>2.1497316039999999</v>
      </c>
      <c r="AU68" s="468">
        <v>2.11631547</v>
      </c>
      <c r="AV68" s="468">
        <v>1.992729041</v>
      </c>
      <c r="AW68" s="468">
        <v>1.9074976219999999</v>
      </c>
      <c r="AX68" s="468">
        <v>1.619171812</v>
      </c>
      <c r="AY68" s="468">
        <v>1.7320493720000001</v>
      </c>
      <c r="AZ68" s="893">
        <v>1.9543504439999999</v>
      </c>
      <c r="BA68" s="893">
        <v>2.4662015180000001</v>
      </c>
      <c r="BB68" s="893">
        <v>2.7544979999999999</v>
      </c>
      <c r="BC68" s="893">
        <v>2.7183839999999999</v>
      </c>
      <c r="BD68" s="456">
        <v>2.4615749999999998</v>
      </c>
      <c r="BE68" s="456">
        <v>2.4943119999999999</v>
      </c>
      <c r="BF68" s="456">
        <v>2.3691420000000001</v>
      </c>
      <c r="BG68" s="456">
        <v>2.1801469999999998</v>
      </c>
      <c r="BH68" s="456">
        <v>2.1082999999999998</v>
      </c>
      <c r="BI68" s="456">
        <v>1.890185</v>
      </c>
      <c r="BJ68" s="456">
        <v>1.706904</v>
      </c>
      <c r="BK68" s="456">
        <v>1.741792</v>
      </c>
      <c r="BL68" s="456">
        <v>2.0069849999999998</v>
      </c>
      <c r="BM68" s="456">
        <v>2.5799530000000002</v>
      </c>
      <c r="BN68" s="456">
        <v>2.9624039999999998</v>
      </c>
      <c r="BO68" s="456">
        <v>2.9068049999999999</v>
      </c>
      <c r="BP68" s="456">
        <v>2.6242719999999999</v>
      </c>
      <c r="BQ68" s="456">
        <v>2.7256640000000001</v>
      </c>
      <c r="BR68" s="456">
        <v>2.568835</v>
      </c>
      <c r="BS68" s="456">
        <v>2.3823129999999999</v>
      </c>
      <c r="BT68" s="456">
        <v>2.3425199999999999</v>
      </c>
      <c r="BU68" s="456">
        <v>2.1251220000000002</v>
      </c>
      <c r="BV68" s="456">
        <v>1.8610789999999999</v>
      </c>
    </row>
    <row r="69" spans="1:74" ht="11.1" customHeight="1" x14ac:dyDescent="0.2">
      <c r="A69" s="234" t="s">
        <v>683</v>
      </c>
      <c r="B69" s="478" t="s">
        <v>1555</v>
      </c>
      <c r="C69" s="468">
        <v>0.32239096099999998</v>
      </c>
      <c r="D69" s="468">
        <v>0.30287392400000002</v>
      </c>
      <c r="E69" s="468">
        <v>0.40599595399999999</v>
      </c>
      <c r="F69" s="468">
        <v>0.31091428500000001</v>
      </c>
      <c r="G69" s="468">
        <v>0.30148501300000002</v>
      </c>
      <c r="H69" s="468">
        <v>0.35477150400000002</v>
      </c>
      <c r="I69" s="468">
        <v>0.38529333399999999</v>
      </c>
      <c r="J69" s="468">
        <v>0.37976841099999997</v>
      </c>
      <c r="K69" s="468">
        <v>0.36241099599999999</v>
      </c>
      <c r="L69" s="468">
        <v>0.275188398</v>
      </c>
      <c r="M69" s="468">
        <v>0.25426115900000001</v>
      </c>
      <c r="N69" s="468">
        <v>0.45418301100000003</v>
      </c>
      <c r="O69" s="468">
        <v>0.413323263</v>
      </c>
      <c r="P69" s="468">
        <v>0.35851158999999999</v>
      </c>
      <c r="Q69" s="468">
        <v>0.24524427600000001</v>
      </c>
      <c r="R69" s="468">
        <v>0.23185476599999999</v>
      </c>
      <c r="S69" s="468">
        <v>0.28805088299999998</v>
      </c>
      <c r="T69" s="468">
        <v>0.29990677300000002</v>
      </c>
      <c r="U69" s="468">
        <v>0.36474028400000003</v>
      </c>
      <c r="V69" s="468">
        <v>0.36501191700000002</v>
      </c>
      <c r="W69" s="468">
        <v>0.25942681000000001</v>
      </c>
      <c r="X69" s="468">
        <v>0.16631238200000001</v>
      </c>
      <c r="Y69" s="468">
        <v>0.21691346</v>
      </c>
      <c r="Z69" s="468">
        <v>0.261349357</v>
      </c>
      <c r="AA69" s="468">
        <v>0.24460589999999999</v>
      </c>
      <c r="AB69" s="468">
        <v>0.194904559</v>
      </c>
      <c r="AC69" s="468">
        <v>0.15858412999999999</v>
      </c>
      <c r="AD69" s="468">
        <v>0.24528276900000001</v>
      </c>
      <c r="AE69" s="468">
        <v>0.239209164</v>
      </c>
      <c r="AF69" s="468">
        <v>0.30549152499999999</v>
      </c>
      <c r="AG69" s="468">
        <v>0.34188783099999998</v>
      </c>
      <c r="AH69" s="468">
        <v>0.35134333299999998</v>
      </c>
      <c r="AI69" s="468">
        <v>0.19163259999999999</v>
      </c>
      <c r="AJ69" s="468">
        <v>0.155786696</v>
      </c>
      <c r="AK69" s="468">
        <v>0.223630774</v>
      </c>
      <c r="AL69" s="468">
        <v>0.21233449400000001</v>
      </c>
      <c r="AM69" s="468">
        <v>0.41159953599999999</v>
      </c>
      <c r="AN69" s="468">
        <v>0.199018959</v>
      </c>
      <c r="AO69" s="468">
        <v>0.331994715</v>
      </c>
      <c r="AP69" s="468">
        <v>0.25629010600000002</v>
      </c>
      <c r="AQ69" s="468">
        <v>0.28417210599999998</v>
      </c>
      <c r="AR69" s="468">
        <v>0.34626054699999997</v>
      </c>
      <c r="AS69" s="468">
        <v>0.42631855400000002</v>
      </c>
      <c r="AT69" s="468">
        <v>0.37008214</v>
      </c>
      <c r="AU69" s="468">
        <v>0.264173993</v>
      </c>
      <c r="AV69" s="468">
        <v>0.237604502</v>
      </c>
      <c r="AW69" s="468">
        <v>0.27499974399999999</v>
      </c>
      <c r="AX69" s="468">
        <v>0.22642662799999999</v>
      </c>
      <c r="AY69" s="468">
        <v>0.357636593</v>
      </c>
      <c r="AZ69" s="893">
        <v>0.38582951700000001</v>
      </c>
      <c r="BA69" s="893">
        <v>0.25079483000000002</v>
      </c>
      <c r="BB69" s="893">
        <v>0.24872250000000001</v>
      </c>
      <c r="BC69" s="893">
        <v>0.27231090000000002</v>
      </c>
      <c r="BD69" s="456">
        <v>0.32481270000000001</v>
      </c>
      <c r="BE69" s="456">
        <v>0.38297049999999999</v>
      </c>
      <c r="BF69" s="456">
        <v>0.36804530000000002</v>
      </c>
      <c r="BG69" s="456">
        <v>0.23850740000000001</v>
      </c>
      <c r="BH69" s="456">
        <v>0.17447009999999999</v>
      </c>
      <c r="BI69" s="456">
        <v>0.2428225</v>
      </c>
      <c r="BJ69" s="456">
        <v>0.22821849999999999</v>
      </c>
      <c r="BK69" s="456">
        <v>0.33236660000000001</v>
      </c>
      <c r="BL69" s="456">
        <v>0.2673275</v>
      </c>
      <c r="BM69" s="456">
        <v>0.25204019999999999</v>
      </c>
      <c r="BN69" s="456">
        <v>0.2550017</v>
      </c>
      <c r="BO69" s="456">
        <v>0.26762200000000003</v>
      </c>
      <c r="BP69" s="456">
        <v>0.336088</v>
      </c>
      <c r="BQ69" s="456">
        <v>0.38835769999999997</v>
      </c>
      <c r="BR69" s="456">
        <v>0.36881589999999997</v>
      </c>
      <c r="BS69" s="456">
        <v>0.23376140000000001</v>
      </c>
      <c r="BT69" s="456">
        <v>0.18481259999999999</v>
      </c>
      <c r="BU69" s="456">
        <v>0.25114779999999998</v>
      </c>
      <c r="BV69" s="456">
        <v>0.2244593</v>
      </c>
    </row>
    <row r="70" spans="1:74" ht="11.1" customHeight="1" x14ac:dyDescent="0.2">
      <c r="A70" s="234" t="s">
        <v>685</v>
      </c>
      <c r="B70" s="479" t="s">
        <v>1556</v>
      </c>
      <c r="C70" s="470">
        <v>18.853649999999998</v>
      </c>
      <c r="D70" s="470">
        <v>16.79561</v>
      </c>
      <c r="E70" s="470">
        <v>19.053006</v>
      </c>
      <c r="F70" s="470">
        <v>19.596167000000001</v>
      </c>
      <c r="G70" s="470">
        <v>23.048870000000001</v>
      </c>
      <c r="H70" s="470">
        <v>24.441987000000001</v>
      </c>
      <c r="I70" s="470">
        <v>26.352166</v>
      </c>
      <c r="J70" s="470">
        <v>26.334589999999999</v>
      </c>
      <c r="K70" s="470">
        <v>22.848406000000001</v>
      </c>
      <c r="L70" s="470">
        <v>20.174793000000001</v>
      </c>
      <c r="M70" s="470">
        <v>18.986910999999999</v>
      </c>
      <c r="N70" s="470">
        <v>19.129974000000001</v>
      </c>
      <c r="O70" s="470">
        <v>18.558945803</v>
      </c>
      <c r="P70" s="470">
        <v>17.026088392999998</v>
      </c>
      <c r="Q70" s="470">
        <v>19.831952082000001</v>
      </c>
      <c r="R70" s="470">
        <v>20.472586141000001</v>
      </c>
      <c r="S70" s="470">
        <v>22.608860743000001</v>
      </c>
      <c r="T70" s="470">
        <v>24.224356493999998</v>
      </c>
      <c r="U70" s="470">
        <v>27.302226743999999</v>
      </c>
      <c r="V70" s="470">
        <v>28.158777858000001</v>
      </c>
      <c r="W70" s="470">
        <v>24.264425461999998</v>
      </c>
      <c r="X70" s="470">
        <v>21.305890439999999</v>
      </c>
      <c r="Y70" s="470">
        <v>18.376977488000001</v>
      </c>
      <c r="Z70" s="470">
        <v>18.196172123</v>
      </c>
      <c r="AA70" s="470">
        <v>18.899958999999999</v>
      </c>
      <c r="AB70" s="470">
        <v>16.757321000000001</v>
      </c>
      <c r="AC70" s="470">
        <v>19.024667999999998</v>
      </c>
      <c r="AD70" s="470">
        <v>19.254234</v>
      </c>
      <c r="AE70" s="470">
        <v>25.422039999999999</v>
      </c>
      <c r="AF70" s="470">
        <v>25.542106</v>
      </c>
      <c r="AG70" s="470">
        <v>27.736333999999999</v>
      </c>
      <c r="AH70" s="470">
        <v>27.338743000000001</v>
      </c>
      <c r="AI70" s="470">
        <v>25.212426000000001</v>
      </c>
      <c r="AJ70" s="470">
        <v>21.327627</v>
      </c>
      <c r="AK70" s="470">
        <v>19.651813000000001</v>
      </c>
      <c r="AL70" s="470">
        <v>18.607115</v>
      </c>
      <c r="AM70" s="470">
        <v>20.510766962000002</v>
      </c>
      <c r="AN70" s="470">
        <v>17.201337991999999</v>
      </c>
      <c r="AO70" s="470">
        <v>18.593313628000001</v>
      </c>
      <c r="AP70" s="470">
        <v>20.849247208000001</v>
      </c>
      <c r="AQ70" s="470">
        <v>24.946994157999999</v>
      </c>
      <c r="AR70" s="470">
        <v>25.417893268</v>
      </c>
      <c r="AS70" s="470">
        <v>27.683583864999999</v>
      </c>
      <c r="AT70" s="470">
        <v>27.608873078999999</v>
      </c>
      <c r="AU70" s="470">
        <v>24.299326003000001</v>
      </c>
      <c r="AV70" s="470">
        <v>22.116877921</v>
      </c>
      <c r="AW70" s="470">
        <v>18.365105703000001</v>
      </c>
      <c r="AX70" s="470">
        <v>19.105662765999998</v>
      </c>
      <c r="AY70" s="470">
        <v>19.905529195</v>
      </c>
      <c r="AZ70" s="918">
        <v>18.577362852</v>
      </c>
      <c r="BA70" s="918">
        <v>20.004946</v>
      </c>
      <c r="BB70" s="918">
        <v>20.187974363999999</v>
      </c>
      <c r="BC70" s="918">
        <v>23.284289999999999</v>
      </c>
      <c r="BD70" s="459">
        <v>24.991599999999998</v>
      </c>
      <c r="BE70" s="459">
        <v>28.033940000000001</v>
      </c>
      <c r="BF70" s="459">
        <v>28.745059999999999</v>
      </c>
      <c r="BG70" s="459">
        <v>26.062850000000001</v>
      </c>
      <c r="BH70" s="459">
        <v>23.323830000000001</v>
      </c>
      <c r="BI70" s="459">
        <v>19.601780000000002</v>
      </c>
      <c r="BJ70" s="459">
        <v>20.00273</v>
      </c>
      <c r="BK70" s="459">
        <v>19.83831</v>
      </c>
      <c r="BL70" s="459">
        <v>17.9758</v>
      </c>
      <c r="BM70" s="459">
        <v>20.036069999999999</v>
      </c>
      <c r="BN70" s="459">
        <v>20.668089999999999</v>
      </c>
      <c r="BO70" s="459">
        <v>23.871400000000001</v>
      </c>
      <c r="BP70" s="459">
        <v>26.229990000000001</v>
      </c>
      <c r="BQ70" s="459">
        <v>28.168559999999999</v>
      </c>
      <c r="BR70" s="459">
        <v>28.643999999999998</v>
      </c>
      <c r="BS70" s="459">
        <v>25.918420000000001</v>
      </c>
      <c r="BT70" s="459">
        <v>23.137250000000002</v>
      </c>
      <c r="BU70" s="459">
        <v>19.542750000000002</v>
      </c>
      <c r="BV70" s="459">
        <v>19.827100000000002</v>
      </c>
    </row>
    <row r="71" spans="1:74" s="336" customFormat="1" ht="12.75" x14ac:dyDescent="0.2">
      <c r="A71" s="335"/>
      <c r="B71" s="1083" t="s">
        <v>1565</v>
      </c>
      <c r="C71" s="1081"/>
      <c r="D71" s="1081"/>
      <c r="E71" s="1081"/>
      <c r="F71" s="1081"/>
      <c r="G71" s="1081"/>
      <c r="H71" s="1081"/>
      <c r="I71" s="1081"/>
      <c r="J71" s="1081"/>
      <c r="K71" s="1081"/>
      <c r="L71" s="1081"/>
      <c r="M71" s="1081"/>
      <c r="N71" s="1081"/>
      <c r="O71" s="1081"/>
      <c r="P71" s="1081"/>
      <c r="Q71" s="1082"/>
      <c r="R71" s="762"/>
      <c r="AY71" s="339"/>
      <c r="AZ71" s="339"/>
      <c r="BA71" s="339"/>
      <c r="BB71" s="339"/>
      <c r="BC71" s="339"/>
      <c r="BD71" s="339"/>
      <c r="BE71" s="339"/>
      <c r="BF71" s="339"/>
      <c r="BG71" s="339"/>
      <c r="BH71" s="339"/>
      <c r="BI71" s="339"/>
    </row>
    <row r="72" spans="1:74" ht="12" customHeight="1" x14ac:dyDescent="0.2">
      <c r="A72" s="229"/>
      <c r="B72" s="1080" t="s">
        <v>1422</v>
      </c>
      <c r="C72" s="1081"/>
      <c r="D72" s="1081"/>
      <c r="E72" s="1081"/>
      <c r="F72" s="1081"/>
      <c r="G72" s="1081"/>
      <c r="H72" s="1081"/>
      <c r="I72" s="1081"/>
      <c r="J72" s="1081"/>
      <c r="K72" s="1081"/>
      <c r="L72" s="1081"/>
      <c r="M72" s="1081"/>
      <c r="N72" s="1081"/>
      <c r="O72" s="1081"/>
      <c r="P72" s="1081"/>
      <c r="Q72" s="1082"/>
      <c r="R72" s="762"/>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3"/>
      <c r="AZ72" s="683"/>
      <c r="BA72" s="683"/>
      <c r="BB72" s="683"/>
      <c r="BC72" s="683"/>
      <c r="BD72" s="683"/>
      <c r="BE72" s="683"/>
      <c r="BF72" s="683"/>
      <c r="BG72" s="683"/>
      <c r="BH72" s="683"/>
      <c r="BI72" s="683"/>
      <c r="BJ72" s="236"/>
      <c r="BK72" s="236"/>
      <c r="BL72" s="236"/>
      <c r="BM72" s="236"/>
      <c r="BN72" s="236"/>
      <c r="BO72" s="236"/>
      <c r="BP72" s="236"/>
      <c r="BQ72" s="236"/>
      <c r="BR72" s="236"/>
      <c r="BS72" s="236"/>
      <c r="BT72" s="236"/>
      <c r="BU72" s="236"/>
      <c r="BV72" s="236"/>
    </row>
    <row r="73" spans="1:74" ht="12" customHeight="1" x14ac:dyDescent="0.2">
      <c r="A73" s="229"/>
      <c r="B73" s="1080" t="s">
        <v>1423</v>
      </c>
      <c r="C73" s="1081"/>
      <c r="D73" s="1081"/>
      <c r="E73" s="1081"/>
      <c r="F73" s="1081"/>
      <c r="G73" s="1081"/>
      <c r="H73" s="1081"/>
      <c r="I73" s="1081"/>
      <c r="J73" s="1081"/>
      <c r="K73" s="1081"/>
      <c r="L73" s="1081"/>
      <c r="M73" s="1081"/>
      <c r="N73" s="1081"/>
      <c r="O73" s="1081"/>
      <c r="P73" s="1081"/>
      <c r="Q73" s="1082"/>
      <c r="R73" s="762"/>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1"/>
      <c r="AZ73" s="691"/>
      <c r="BA73" s="691"/>
      <c r="BB73" s="691"/>
      <c r="BC73" s="691"/>
      <c r="BD73" s="684"/>
      <c r="BE73" s="684"/>
      <c r="BF73" s="684"/>
      <c r="BG73" s="691"/>
      <c r="BH73" s="691"/>
      <c r="BI73" s="691"/>
      <c r="BJ73" s="236"/>
      <c r="BK73" s="236"/>
      <c r="BL73" s="236"/>
      <c r="BM73" s="236"/>
      <c r="BN73" s="236"/>
      <c r="BO73" s="236"/>
      <c r="BP73" s="236"/>
      <c r="BQ73" s="236"/>
      <c r="BR73" s="236"/>
      <c r="BS73" s="236"/>
      <c r="BT73" s="236"/>
      <c r="BU73" s="236"/>
      <c r="BV73" s="236"/>
    </row>
    <row r="74" spans="1:74" ht="12" customHeight="1" x14ac:dyDescent="0.2">
      <c r="A74" s="237"/>
      <c r="B74" s="1080" t="s">
        <v>1566</v>
      </c>
      <c r="C74" s="1081"/>
      <c r="D74" s="1081"/>
      <c r="E74" s="1081"/>
      <c r="F74" s="1081"/>
      <c r="G74" s="1081"/>
      <c r="H74" s="1081"/>
      <c r="I74" s="1081"/>
      <c r="J74" s="1081"/>
      <c r="K74" s="1081"/>
      <c r="L74" s="1081"/>
      <c r="M74" s="1081"/>
      <c r="N74" s="1081"/>
      <c r="O74" s="1081"/>
      <c r="P74" s="1081"/>
      <c r="Q74" s="1082"/>
      <c r="R74" s="762"/>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85"/>
      <c r="BE74" s="685"/>
      <c r="BF74" s="685"/>
      <c r="BG74" s="695"/>
      <c r="BH74" s="695"/>
      <c r="BI74" s="695"/>
      <c r="BJ74" s="238"/>
      <c r="BK74" s="238"/>
      <c r="BL74" s="238"/>
      <c r="BM74" s="238"/>
      <c r="BN74" s="238"/>
      <c r="BO74" s="238"/>
      <c r="BP74" s="238"/>
      <c r="BQ74" s="238"/>
      <c r="BR74" s="238"/>
      <c r="BS74" s="238"/>
      <c r="BT74" s="238"/>
      <c r="BU74" s="238"/>
      <c r="BV74" s="238"/>
    </row>
    <row r="75" spans="1:74" ht="12" customHeight="1" x14ac:dyDescent="0.2">
      <c r="A75" s="237"/>
      <c r="B75" s="1080" t="s">
        <v>1567</v>
      </c>
      <c r="C75" s="1084"/>
      <c r="D75" s="1084"/>
      <c r="E75" s="1084"/>
      <c r="F75" s="1084"/>
      <c r="G75" s="1084"/>
      <c r="H75" s="1084"/>
      <c r="I75" s="1084"/>
      <c r="J75" s="1084"/>
      <c r="K75" s="1084"/>
      <c r="L75" s="1084"/>
      <c r="M75" s="1084"/>
      <c r="N75" s="1084"/>
      <c r="O75" s="1084"/>
      <c r="P75" s="1084"/>
      <c r="Q75" s="1084"/>
      <c r="R75" s="1084"/>
      <c r="S75" s="1084"/>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85"/>
      <c r="BE75" s="685"/>
      <c r="BF75" s="685"/>
      <c r="BG75" s="695"/>
      <c r="BH75" s="695"/>
      <c r="BI75" s="695"/>
      <c r="BJ75" s="238"/>
      <c r="BK75" s="238"/>
      <c r="BL75" s="238"/>
      <c r="BM75" s="238"/>
      <c r="BN75" s="238"/>
      <c r="BO75" s="238"/>
      <c r="BP75" s="238"/>
      <c r="BQ75" s="238"/>
      <c r="BR75" s="238"/>
      <c r="BS75" s="238"/>
      <c r="BT75" s="238"/>
      <c r="BU75" s="238"/>
      <c r="BV75" s="238"/>
    </row>
    <row r="76" spans="1:74" ht="12" customHeight="1" x14ac:dyDescent="0.2">
      <c r="A76" s="237"/>
      <c r="B76" s="773" t="s">
        <v>808</v>
      </c>
      <c r="C76" s="773"/>
      <c r="D76" s="773"/>
      <c r="E76" s="773"/>
      <c r="F76" s="773"/>
      <c r="G76" s="773"/>
      <c r="H76" s="774"/>
      <c r="I76" s="773"/>
      <c r="J76" s="773"/>
      <c r="K76" s="773"/>
      <c r="L76" s="773"/>
      <c r="M76" s="773"/>
      <c r="N76" s="773"/>
      <c r="O76" s="773"/>
      <c r="P76" s="773"/>
      <c r="Q76" s="773"/>
      <c r="R76" s="775"/>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85"/>
      <c r="BE76" s="685"/>
      <c r="BF76" s="685"/>
      <c r="BG76" s="695"/>
      <c r="BH76" s="695"/>
      <c r="BI76" s="695"/>
      <c r="BJ76" s="238"/>
      <c r="BK76" s="238"/>
      <c r="BL76" s="238"/>
      <c r="BM76" s="238"/>
      <c r="BN76" s="238"/>
      <c r="BO76" s="238"/>
      <c r="BP76" s="238"/>
      <c r="BQ76" s="238"/>
      <c r="BR76" s="238"/>
      <c r="BS76" s="238"/>
      <c r="BT76" s="238"/>
      <c r="BU76" s="238"/>
      <c r="BV76" s="238"/>
    </row>
    <row r="77" spans="1:74" ht="12" customHeight="1" x14ac:dyDescent="0.2">
      <c r="A77" s="237"/>
      <c r="B77" s="960" t="str">
        <f>Dates!$G$2</f>
        <v>EIA completed modeling and analysis for this report on Thursday, June 4, 2026.</v>
      </c>
      <c r="C77" s="961"/>
      <c r="D77" s="961"/>
      <c r="E77" s="961"/>
      <c r="F77" s="961"/>
      <c r="G77" s="961"/>
      <c r="H77" s="961"/>
      <c r="I77" s="961"/>
      <c r="J77" s="961"/>
      <c r="K77" s="961"/>
      <c r="L77" s="961"/>
      <c r="M77" s="961"/>
      <c r="N77" s="961"/>
      <c r="O77" s="961"/>
      <c r="P77" s="961"/>
      <c r="Q77" s="961"/>
      <c r="R77" s="776"/>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85"/>
      <c r="BE77" s="685"/>
      <c r="BF77" s="685"/>
      <c r="BG77" s="695"/>
      <c r="BH77" s="695"/>
      <c r="BI77" s="695"/>
      <c r="BJ77" s="238"/>
      <c r="BK77" s="238"/>
      <c r="BL77" s="238"/>
      <c r="BM77" s="238"/>
      <c r="BN77" s="238"/>
      <c r="BO77" s="238"/>
      <c r="BP77" s="238"/>
      <c r="BQ77" s="238"/>
      <c r="BR77" s="238"/>
      <c r="BS77" s="238"/>
      <c r="BT77" s="238"/>
      <c r="BU77" s="238"/>
      <c r="BV77" s="238"/>
    </row>
    <row r="78" spans="1:74" ht="12" customHeight="1" x14ac:dyDescent="0.2">
      <c r="A78" s="237"/>
      <c r="B78" s="996" t="s">
        <v>1402</v>
      </c>
      <c r="C78" s="963"/>
      <c r="D78" s="963"/>
      <c r="E78" s="963"/>
      <c r="F78" s="963"/>
      <c r="G78" s="963"/>
      <c r="H78" s="963"/>
      <c r="I78" s="963"/>
      <c r="J78" s="963"/>
      <c r="K78" s="963"/>
      <c r="L78" s="963"/>
      <c r="M78" s="963"/>
      <c r="N78" s="963"/>
      <c r="O78" s="963"/>
      <c r="P78" s="963"/>
      <c r="Q78" s="963"/>
      <c r="R78" s="770"/>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5"/>
      <c r="AZ78" s="695"/>
      <c r="BA78" s="695"/>
      <c r="BB78" s="695"/>
      <c r="BC78" s="695"/>
      <c r="BD78" s="685"/>
      <c r="BE78" s="685"/>
      <c r="BF78" s="685"/>
      <c r="BG78" s="695"/>
      <c r="BH78" s="695"/>
      <c r="BI78" s="695"/>
      <c r="BJ78" s="238"/>
      <c r="BK78" s="238"/>
      <c r="BL78" s="238"/>
      <c r="BM78" s="238"/>
      <c r="BN78" s="238"/>
      <c r="BO78" s="238"/>
      <c r="BP78" s="238"/>
      <c r="BQ78" s="238"/>
      <c r="BR78" s="238"/>
      <c r="BS78" s="238"/>
      <c r="BT78" s="238"/>
      <c r="BU78" s="238"/>
      <c r="BV78" s="238"/>
    </row>
    <row r="79" spans="1:74" ht="12.75" x14ac:dyDescent="0.2">
      <c r="A79" s="237"/>
      <c r="B79" s="1077" t="s">
        <v>1568</v>
      </c>
      <c r="C79" s="1078"/>
      <c r="D79" s="1078"/>
      <c r="E79" s="1078"/>
      <c r="F79" s="1078"/>
      <c r="G79" s="1078"/>
      <c r="H79" s="1078"/>
      <c r="I79" s="1078"/>
      <c r="J79" s="1078"/>
      <c r="K79" s="1078"/>
      <c r="L79" s="1078"/>
      <c r="M79" s="1078"/>
      <c r="N79" s="1078"/>
      <c r="O79" s="1078"/>
      <c r="P79" s="1078"/>
      <c r="Q79" s="1079"/>
      <c r="R79" s="762"/>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5"/>
      <c r="AZ79" s="695"/>
      <c r="BA79" s="695"/>
      <c r="BB79" s="695"/>
      <c r="BC79" s="695"/>
      <c r="BD79" s="685"/>
      <c r="BE79" s="685"/>
      <c r="BF79" s="685"/>
      <c r="BG79" s="695"/>
      <c r="BH79" s="695"/>
      <c r="BI79" s="695"/>
      <c r="BJ79" s="238"/>
      <c r="BK79" s="238"/>
      <c r="BL79" s="238"/>
      <c r="BM79" s="238"/>
      <c r="BN79" s="238"/>
      <c r="BO79" s="238"/>
      <c r="BP79" s="238"/>
      <c r="BQ79" s="238"/>
      <c r="BR79" s="238"/>
      <c r="BS79" s="238"/>
      <c r="BT79" s="238"/>
      <c r="BU79" s="238"/>
      <c r="BV79" s="238"/>
    </row>
    <row r="80" spans="1:74" ht="12" customHeight="1" x14ac:dyDescent="0.2">
      <c r="A80" s="237"/>
      <c r="B80" s="988" t="s">
        <v>821</v>
      </c>
      <c r="C80" s="988"/>
      <c r="D80" s="988"/>
      <c r="E80" s="988"/>
      <c r="F80" s="988"/>
      <c r="G80" s="988"/>
      <c r="H80" s="988"/>
      <c r="I80" s="988"/>
      <c r="J80" s="988"/>
      <c r="K80" s="988"/>
      <c r="L80" s="988"/>
      <c r="M80" s="988"/>
      <c r="N80" s="988"/>
      <c r="O80" s="988"/>
      <c r="P80" s="988"/>
      <c r="Q80" s="988"/>
      <c r="R80" s="98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5"/>
      <c r="AZ80" s="695"/>
      <c r="BA80" s="695"/>
      <c r="BB80" s="695"/>
      <c r="BC80" s="695"/>
      <c r="BD80" s="685"/>
      <c r="BE80" s="685"/>
      <c r="BF80" s="685"/>
      <c r="BG80" s="695"/>
      <c r="BH80" s="695"/>
      <c r="BI80" s="695"/>
      <c r="BJ80" s="238"/>
      <c r="BK80" s="238"/>
      <c r="BL80" s="238"/>
      <c r="BM80" s="238"/>
      <c r="BN80" s="238"/>
      <c r="BO80" s="238"/>
      <c r="BP80" s="238"/>
      <c r="BQ80" s="238"/>
      <c r="BR80" s="238"/>
      <c r="BS80" s="238"/>
      <c r="BT80" s="238"/>
      <c r="BU80" s="238"/>
      <c r="BV80" s="238"/>
    </row>
    <row r="81" spans="1:74" ht="12" customHeight="1" x14ac:dyDescent="0.2">
      <c r="A81" s="237"/>
      <c r="B81" s="1063" t="s">
        <v>1600</v>
      </c>
      <c r="C81" s="992"/>
      <c r="D81" s="992"/>
      <c r="E81" s="992"/>
      <c r="F81" s="992"/>
      <c r="G81" s="992"/>
      <c r="H81" s="992"/>
      <c r="I81" s="992"/>
      <c r="J81" s="992"/>
      <c r="K81" s="992"/>
      <c r="L81" s="992"/>
      <c r="M81" s="992"/>
      <c r="N81" s="992"/>
      <c r="O81" s="992"/>
      <c r="P81" s="992"/>
      <c r="Q81" s="993"/>
      <c r="R81" s="762"/>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5"/>
      <c r="AZ81" s="695"/>
      <c r="BA81" s="695"/>
      <c r="BB81" s="695"/>
      <c r="BC81" s="695"/>
      <c r="BD81" s="685"/>
      <c r="BE81" s="685"/>
      <c r="BF81" s="685"/>
      <c r="BG81" s="695"/>
      <c r="BH81" s="695"/>
      <c r="BI81" s="695"/>
      <c r="BJ81" s="238"/>
      <c r="BK81" s="238"/>
      <c r="BL81" s="238"/>
      <c r="BM81" s="238"/>
      <c r="BN81" s="238"/>
      <c r="BO81" s="238"/>
      <c r="BP81" s="238"/>
      <c r="BQ81" s="238"/>
      <c r="BR81" s="238"/>
      <c r="BS81" s="238"/>
      <c r="BT81" s="238"/>
      <c r="BU81" s="238"/>
      <c r="BV81" s="238"/>
    </row>
    <row r="82" spans="1:74" ht="12" customHeight="1" x14ac:dyDescent="0.2">
      <c r="A82" s="237"/>
      <c r="B82" s="1075" t="s">
        <v>799</v>
      </c>
      <c r="C82" s="1071"/>
      <c r="D82" s="1071"/>
      <c r="E82" s="1071"/>
      <c r="F82" s="1071"/>
      <c r="G82" s="1071"/>
      <c r="H82" s="1071"/>
      <c r="I82" s="1071"/>
      <c r="J82" s="1071"/>
      <c r="K82" s="1071"/>
      <c r="L82" s="1071"/>
      <c r="M82" s="1071"/>
      <c r="N82" s="1071"/>
      <c r="O82" s="1071"/>
      <c r="P82" s="1071"/>
      <c r="Q82" s="1076"/>
      <c r="R82" s="762"/>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851"/>
      <c r="AZ82" s="696"/>
      <c r="BA82" s="696"/>
      <c r="BB82" s="696"/>
      <c r="BC82" s="696"/>
      <c r="BD82" s="668"/>
      <c r="BE82" s="668"/>
      <c r="BF82" s="668"/>
      <c r="BG82" s="696"/>
      <c r="BH82" s="696"/>
      <c r="BI82" s="696"/>
      <c r="BJ82" s="240"/>
      <c r="BK82" s="239"/>
      <c r="BL82" s="240"/>
      <c r="BM82" s="240"/>
      <c r="BN82" s="240"/>
      <c r="BO82" s="240"/>
      <c r="BP82" s="240"/>
      <c r="BQ82" s="240"/>
      <c r="BR82" s="240"/>
      <c r="BS82" s="240"/>
      <c r="BT82" s="240"/>
      <c r="BU82" s="240"/>
      <c r="BV82" s="240"/>
    </row>
    <row r="83" spans="1:74" ht="12.75" x14ac:dyDescent="0.2">
      <c r="A83" s="237"/>
      <c r="B83" s="1070" t="s">
        <v>1418</v>
      </c>
      <c r="C83" s="1071"/>
      <c r="D83" s="1071"/>
      <c r="E83" s="1071"/>
      <c r="F83" s="1071"/>
      <c r="G83" s="1071"/>
      <c r="H83" s="1071"/>
      <c r="I83" s="1071"/>
      <c r="J83" s="1071"/>
      <c r="K83" s="1071"/>
      <c r="L83" s="1071"/>
      <c r="M83" s="1071"/>
      <c r="N83" s="1071"/>
      <c r="O83" s="1071"/>
      <c r="P83" s="1071"/>
      <c r="Q83" s="1072"/>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86"/>
      <c r="BE83" s="686"/>
      <c r="BF83" s="686"/>
      <c r="BG83" s="697"/>
      <c r="BH83" s="697"/>
      <c r="BI83" s="697"/>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86"/>
      <c r="BE84" s="686"/>
      <c r="BF84" s="686"/>
      <c r="BG84" s="697"/>
      <c r="BH84" s="697"/>
      <c r="BI84" s="697"/>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86"/>
      <c r="BE85" s="686"/>
      <c r="BF85" s="686"/>
      <c r="BG85" s="697"/>
      <c r="BH85" s="697"/>
      <c r="BI85" s="697"/>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86"/>
      <c r="BE87" s="686"/>
      <c r="BF87" s="686"/>
      <c r="BG87" s="697"/>
      <c r="BH87" s="697"/>
      <c r="BI87" s="697"/>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86"/>
      <c r="BE88" s="686"/>
      <c r="BF88" s="686"/>
      <c r="BG88" s="697"/>
      <c r="BH88" s="697"/>
      <c r="BI88" s="697"/>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86"/>
      <c r="BE89" s="686"/>
      <c r="BF89" s="686"/>
      <c r="BG89" s="697"/>
      <c r="BH89" s="697"/>
      <c r="BI89" s="697"/>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697"/>
      <c r="AZ90" s="697"/>
      <c r="BA90" s="697"/>
      <c r="BB90" s="697"/>
      <c r="BC90" s="697"/>
      <c r="BD90" s="686"/>
      <c r="BE90" s="686"/>
      <c r="BF90" s="686"/>
      <c r="BG90" s="697"/>
      <c r="BH90" s="697"/>
      <c r="BI90" s="697"/>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86"/>
      <c r="BE91" s="686"/>
      <c r="BF91" s="686"/>
      <c r="BG91" s="697"/>
      <c r="BH91" s="697"/>
      <c r="BI91" s="697"/>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86"/>
      <c r="BE92" s="686"/>
      <c r="BF92" s="686"/>
      <c r="BG92" s="697"/>
      <c r="BH92" s="697"/>
      <c r="BI92" s="697"/>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86"/>
      <c r="BE93" s="686"/>
      <c r="BF93" s="686"/>
      <c r="BG93" s="697"/>
      <c r="BH93" s="697"/>
      <c r="BI93" s="697"/>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697"/>
      <c r="AZ95" s="697"/>
      <c r="BA95" s="697"/>
      <c r="BB95" s="697"/>
      <c r="BC95" s="697"/>
      <c r="BD95" s="686"/>
      <c r="BE95" s="686"/>
      <c r="BF95" s="686"/>
      <c r="BG95" s="697"/>
      <c r="BH95" s="697"/>
      <c r="BI95" s="697"/>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697"/>
      <c r="AZ96" s="697"/>
      <c r="BA96" s="697"/>
      <c r="BB96" s="697"/>
      <c r="BC96" s="697"/>
      <c r="BD96" s="686"/>
      <c r="BE96" s="686"/>
      <c r="BF96" s="686"/>
      <c r="BG96" s="697"/>
      <c r="BH96" s="697"/>
      <c r="BI96" s="697"/>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86"/>
      <c r="BE97" s="686"/>
      <c r="BF97" s="686"/>
      <c r="BG97" s="697"/>
      <c r="BH97" s="697"/>
      <c r="BI97" s="697"/>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698"/>
      <c r="AZ99" s="698"/>
      <c r="BA99" s="698"/>
      <c r="BB99" s="698"/>
      <c r="BC99" s="698"/>
      <c r="BD99" s="687"/>
      <c r="BE99" s="687"/>
      <c r="BF99" s="687"/>
      <c r="BG99" s="698"/>
      <c r="BH99" s="698"/>
      <c r="BI99" s="698"/>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698"/>
      <c r="AZ100" s="698"/>
      <c r="BA100" s="698"/>
      <c r="BB100" s="698"/>
      <c r="BC100" s="698"/>
      <c r="BD100" s="687"/>
      <c r="BE100" s="687"/>
      <c r="BF100" s="687"/>
      <c r="BG100" s="698"/>
      <c r="BH100" s="698"/>
      <c r="BI100" s="698"/>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697"/>
      <c r="AZ101" s="697"/>
      <c r="BA101" s="697"/>
      <c r="BB101" s="697"/>
      <c r="BC101" s="697"/>
      <c r="BD101" s="686"/>
      <c r="BE101" s="686"/>
      <c r="BF101" s="686"/>
      <c r="BG101" s="697"/>
      <c r="BH101" s="697"/>
      <c r="BI101" s="697"/>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699"/>
      <c r="AZ103" s="699"/>
      <c r="BA103" s="699"/>
      <c r="BB103" s="699"/>
      <c r="BC103" s="699"/>
      <c r="BD103" s="688"/>
      <c r="BE103" s="688"/>
      <c r="BF103" s="688"/>
      <c r="BG103" s="699"/>
      <c r="BH103" s="699"/>
      <c r="BI103" s="699"/>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0"/>
      <c r="AZ104" s="700"/>
      <c r="BA104" s="700"/>
      <c r="BB104" s="700"/>
      <c r="BC104" s="700"/>
      <c r="BD104" s="689"/>
      <c r="BE104" s="689"/>
      <c r="BF104" s="689"/>
      <c r="BG104" s="700"/>
      <c r="BH104" s="700"/>
      <c r="BI104" s="700"/>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AM3:AX3"/>
    <mergeCell ref="B82:Q82"/>
    <mergeCell ref="BK3:BV3"/>
    <mergeCell ref="AY3:BJ3"/>
    <mergeCell ref="B77:Q77"/>
    <mergeCell ref="B79:Q79"/>
    <mergeCell ref="B72:Q72"/>
    <mergeCell ref="B73:Q73"/>
    <mergeCell ref="B74:Q74"/>
    <mergeCell ref="B78:Q78"/>
    <mergeCell ref="B81:Q81"/>
    <mergeCell ref="B71:Q71"/>
    <mergeCell ref="B80:R80"/>
    <mergeCell ref="B75:S75"/>
    <mergeCell ref="B83:Q83"/>
    <mergeCell ref="A1:A2"/>
    <mergeCell ref="C3:N3"/>
    <mergeCell ref="O3:Z3"/>
    <mergeCell ref="AA3:AL3"/>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1" customWidth="1"/>
    <col min="56" max="58" width="6.5703125" style="690" customWidth="1"/>
    <col min="59" max="61" width="6.5703125" style="701" customWidth="1"/>
    <col min="62" max="74" width="6.5703125" style="227" customWidth="1"/>
    <col min="75" max="249" width="11" style="227"/>
    <col min="250" max="250" width="1.5703125" style="227" customWidth="1"/>
    <col min="251" max="16384" width="11" style="227"/>
  </cols>
  <sheetData>
    <row r="1" spans="1:74" ht="12.75" customHeight="1" x14ac:dyDescent="0.2">
      <c r="A1" s="976" t="s">
        <v>477</v>
      </c>
      <c r="B1" s="226" t="s">
        <v>742</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
      <c r="A2" s="977"/>
      <c r="B2" s="222" t="str">
        <f>"U.S. Energy Information Administration  |  Short-Term Energy Outlook  - "&amp;Dates!D1</f>
        <v>U.S. Energy Information Administration  |  Short-Term Energy Outlook  - June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30"/>
      <c r="C3" s="979">
        <f>Dates!D3</f>
        <v>2022</v>
      </c>
      <c r="D3" s="980"/>
      <c r="E3" s="980"/>
      <c r="F3" s="980"/>
      <c r="G3" s="980"/>
      <c r="H3" s="980"/>
      <c r="I3" s="980"/>
      <c r="J3" s="980"/>
      <c r="K3" s="980"/>
      <c r="L3" s="980"/>
      <c r="M3" s="980"/>
      <c r="N3" s="1074"/>
      <c r="O3" s="979">
        <f>C3+1</f>
        <v>2023</v>
      </c>
      <c r="P3" s="980"/>
      <c r="Q3" s="980"/>
      <c r="R3" s="980"/>
      <c r="S3" s="980"/>
      <c r="T3" s="980"/>
      <c r="U3" s="980"/>
      <c r="V3" s="980"/>
      <c r="W3" s="980"/>
      <c r="X3" s="980"/>
      <c r="Y3" s="980"/>
      <c r="Z3" s="1074"/>
      <c r="AA3" s="979">
        <f>O3+1</f>
        <v>2024</v>
      </c>
      <c r="AB3" s="980"/>
      <c r="AC3" s="980"/>
      <c r="AD3" s="980"/>
      <c r="AE3" s="980"/>
      <c r="AF3" s="980"/>
      <c r="AG3" s="980"/>
      <c r="AH3" s="980"/>
      <c r="AI3" s="980"/>
      <c r="AJ3" s="980"/>
      <c r="AK3" s="980"/>
      <c r="AL3" s="1074"/>
      <c r="AM3" s="979">
        <f>AA3+1</f>
        <v>2025</v>
      </c>
      <c r="AN3" s="980"/>
      <c r="AO3" s="980"/>
      <c r="AP3" s="980"/>
      <c r="AQ3" s="980"/>
      <c r="AR3" s="980"/>
      <c r="AS3" s="980"/>
      <c r="AT3" s="980"/>
      <c r="AU3" s="980"/>
      <c r="AV3" s="980"/>
      <c r="AW3" s="980"/>
      <c r="AX3" s="1074"/>
      <c r="AY3" s="979">
        <f>AM3+1</f>
        <v>2026</v>
      </c>
      <c r="AZ3" s="980"/>
      <c r="BA3" s="980"/>
      <c r="BB3" s="980"/>
      <c r="BC3" s="980"/>
      <c r="BD3" s="980"/>
      <c r="BE3" s="980"/>
      <c r="BF3" s="980"/>
      <c r="BG3" s="980"/>
      <c r="BH3" s="980"/>
      <c r="BI3" s="980"/>
      <c r="BJ3" s="1074"/>
      <c r="BK3" s="979">
        <f>AY3+1</f>
        <v>2027</v>
      </c>
      <c r="BL3" s="980"/>
      <c r="BM3" s="980"/>
      <c r="BN3" s="980"/>
      <c r="BO3" s="980"/>
      <c r="BP3" s="980"/>
      <c r="BQ3" s="980"/>
      <c r="BR3" s="980"/>
      <c r="BS3" s="980"/>
      <c r="BT3" s="980"/>
      <c r="BU3" s="980"/>
      <c r="BV3" s="1074"/>
    </row>
    <row r="4" spans="1:74" ht="12.75" customHeight="1" x14ac:dyDescent="0.2">
      <c r="A4" s="322" t="str">
        <f>TEXT(Dates!$D$2,"dddd, mmmm d, yyyy")</f>
        <v>Thursday, June 4, 2026</v>
      </c>
      <c r="B4" s="2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29"/>
      <c r="B5" s="67" t="s">
        <v>1380</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923"/>
      <c r="BA5" s="923"/>
      <c r="BB5" s="923"/>
      <c r="BC5" s="923"/>
      <c r="BD5" s="867"/>
      <c r="BE5" s="867"/>
      <c r="BF5" s="867"/>
      <c r="BG5" s="867"/>
      <c r="BH5" s="867"/>
      <c r="BI5" s="867"/>
      <c r="BJ5" s="473"/>
      <c r="BK5" s="473"/>
      <c r="BL5" s="473"/>
      <c r="BM5" s="473"/>
      <c r="BN5" s="473"/>
      <c r="BO5" s="473"/>
      <c r="BP5" s="473"/>
      <c r="BQ5" s="473"/>
      <c r="BR5" s="473"/>
      <c r="BS5" s="473"/>
      <c r="BT5" s="473"/>
      <c r="BU5" s="473"/>
      <c r="BV5" s="473"/>
    </row>
    <row r="6" spans="1:74" s="285" customFormat="1" ht="11.1" customHeight="1" x14ac:dyDescent="0.2">
      <c r="A6" s="475" t="s">
        <v>691</v>
      </c>
      <c r="B6" s="477" t="s">
        <v>1024</v>
      </c>
      <c r="C6" s="301">
        <v>58.959102823999999</v>
      </c>
      <c r="D6" s="301">
        <v>50.795255075999997</v>
      </c>
      <c r="E6" s="301">
        <v>48.211359289000001</v>
      </c>
      <c r="F6" s="301">
        <v>44.981634434</v>
      </c>
      <c r="G6" s="301">
        <v>49.294440909999999</v>
      </c>
      <c r="H6" s="301">
        <v>55.398992247000002</v>
      </c>
      <c r="I6" s="301">
        <v>61.294714511000002</v>
      </c>
      <c r="J6" s="301">
        <v>58.061725631000002</v>
      </c>
      <c r="K6" s="301">
        <v>49.400052191</v>
      </c>
      <c r="L6" s="301">
        <v>45.785065434000003</v>
      </c>
      <c r="M6" s="301">
        <v>47.716924990000003</v>
      </c>
      <c r="N6" s="301">
        <v>54.257802675999997</v>
      </c>
      <c r="O6" s="301">
        <v>50.867132028</v>
      </c>
      <c r="P6" s="301">
        <v>45.065242705000003</v>
      </c>
      <c r="Q6" s="301">
        <v>48.072054614000002</v>
      </c>
      <c r="R6" s="301">
        <v>43.535922174</v>
      </c>
      <c r="S6" s="301">
        <v>46.031900696999998</v>
      </c>
      <c r="T6" s="301">
        <v>51.507864453000003</v>
      </c>
      <c r="U6" s="301">
        <v>58.357870146000003</v>
      </c>
      <c r="V6" s="301">
        <v>58.819405322000001</v>
      </c>
      <c r="W6" s="301">
        <v>49.772460836999997</v>
      </c>
      <c r="X6" s="301">
        <v>46.563885038999999</v>
      </c>
      <c r="Y6" s="301">
        <v>46.114357837</v>
      </c>
      <c r="Z6" s="301">
        <v>49.030490241000003</v>
      </c>
      <c r="AA6" s="301">
        <v>55.738855190000002</v>
      </c>
      <c r="AB6" s="301">
        <v>45.004856179000001</v>
      </c>
      <c r="AC6" s="301">
        <v>46.468851858999997</v>
      </c>
      <c r="AD6" s="301">
        <v>45.239241118999999</v>
      </c>
      <c r="AE6" s="301">
        <v>49.800273715000003</v>
      </c>
      <c r="AF6" s="301">
        <v>54.983213849999999</v>
      </c>
      <c r="AG6" s="301">
        <v>59.542971305999998</v>
      </c>
      <c r="AH6" s="301">
        <v>59.272362268999998</v>
      </c>
      <c r="AI6" s="301">
        <v>50.748366240000003</v>
      </c>
      <c r="AJ6" s="301">
        <v>48.857266715000002</v>
      </c>
      <c r="AK6" s="301">
        <v>47.397583091000001</v>
      </c>
      <c r="AL6" s="301">
        <v>52.843123693999999</v>
      </c>
      <c r="AM6" s="301">
        <v>59.739138806</v>
      </c>
      <c r="AN6" s="301">
        <v>51.030180133000002</v>
      </c>
      <c r="AO6" s="301">
        <v>48.922829428</v>
      </c>
      <c r="AP6" s="301">
        <v>47.406919397999999</v>
      </c>
      <c r="AQ6" s="301">
        <v>47.150241031999997</v>
      </c>
      <c r="AR6" s="301">
        <v>55.156049189999997</v>
      </c>
      <c r="AS6" s="301">
        <v>64.695453595000004</v>
      </c>
      <c r="AT6" s="301">
        <v>59.403101317000001</v>
      </c>
      <c r="AU6" s="301">
        <v>51.908506959999997</v>
      </c>
      <c r="AV6" s="301">
        <v>51.784973309999998</v>
      </c>
      <c r="AW6" s="301">
        <v>50.393100777999997</v>
      </c>
      <c r="AX6" s="301">
        <v>57.233646346999997</v>
      </c>
      <c r="AY6" s="301">
        <v>59.713582137000003</v>
      </c>
      <c r="AZ6" s="892">
        <v>51.473456452000001</v>
      </c>
      <c r="BA6" s="892">
        <v>50.877060321999998</v>
      </c>
      <c r="BB6" s="892">
        <v>49.368029999999997</v>
      </c>
      <c r="BC6" s="892">
        <v>50.24539</v>
      </c>
      <c r="BD6" s="462">
        <v>57.04692</v>
      </c>
      <c r="BE6" s="462">
        <v>65.038679999999999</v>
      </c>
      <c r="BF6" s="462">
        <v>63.741</v>
      </c>
      <c r="BG6" s="462">
        <v>53.990720000000003</v>
      </c>
      <c r="BH6" s="462">
        <v>51.06427</v>
      </c>
      <c r="BI6" s="462">
        <v>50.622909999999997</v>
      </c>
      <c r="BJ6" s="462">
        <v>56.2271</v>
      </c>
      <c r="BK6" s="462">
        <v>59.469679999999997</v>
      </c>
      <c r="BL6" s="462">
        <v>50.763919999999999</v>
      </c>
      <c r="BM6" s="462">
        <v>51.973799999999997</v>
      </c>
      <c r="BN6" s="462">
        <v>47.768740000000001</v>
      </c>
      <c r="BO6" s="462">
        <v>50.040640000000003</v>
      </c>
      <c r="BP6" s="462">
        <v>57.570430000000002</v>
      </c>
      <c r="BQ6" s="462">
        <v>64.968540000000004</v>
      </c>
      <c r="BR6" s="462">
        <v>63.59158</v>
      </c>
      <c r="BS6" s="462">
        <v>53.499780000000001</v>
      </c>
      <c r="BT6" s="462">
        <v>50.818489999999997</v>
      </c>
      <c r="BU6" s="462">
        <v>51.03481</v>
      </c>
      <c r="BV6" s="462">
        <v>56.068089999999998</v>
      </c>
    </row>
    <row r="7" spans="1:74" ht="11.1" customHeight="1" x14ac:dyDescent="0.2">
      <c r="A7" s="234" t="s">
        <v>686</v>
      </c>
      <c r="B7" s="478" t="s">
        <v>1018</v>
      </c>
      <c r="C7" s="468">
        <v>15.771280907</v>
      </c>
      <c r="D7" s="468">
        <v>11.914607552</v>
      </c>
      <c r="E7" s="468">
        <v>11.631306713000001</v>
      </c>
      <c r="F7" s="468">
        <v>12.426925705</v>
      </c>
      <c r="G7" s="468">
        <v>14.742460457</v>
      </c>
      <c r="H7" s="468">
        <v>19.269629048999999</v>
      </c>
      <c r="I7" s="468">
        <v>21.628286685999999</v>
      </c>
      <c r="J7" s="468">
        <v>19.360155304999999</v>
      </c>
      <c r="K7" s="468">
        <v>15.092255257</v>
      </c>
      <c r="L7" s="468">
        <v>12.805650615999999</v>
      </c>
      <c r="M7" s="468">
        <v>12.506324874000001</v>
      </c>
      <c r="N7" s="468">
        <v>15.181952949999999</v>
      </c>
      <c r="O7" s="468">
        <v>14.760192135</v>
      </c>
      <c r="P7" s="468">
        <v>13.920070316</v>
      </c>
      <c r="Q7" s="468">
        <v>16.130654516</v>
      </c>
      <c r="R7" s="468">
        <v>14.342568373000001</v>
      </c>
      <c r="S7" s="468">
        <v>17.459503685000001</v>
      </c>
      <c r="T7" s="468">
        <v>20.711126706000002</v>
      </c>
      <c r="U7" s="468">
        <v>23.199228820999998</v>
      </c>
      <c r="V7" s="468">
        <v>22.594863615000001</v>
      </c>
      <c r="W7" s="468">
        <v>17.880366538000001</v>
      </c>
      <c r="X7" s="468">
        <v>15.041584199000001</v>
      </c>
      <c r="Y7" s="468">
        <v>14.588531611000001</v>
      </c>
      <c r="Z7" s="468">
        <v>16.818067094</v>
      </c>
      <c r="AA7" s="468">
        <v>18.447691936999998</v>
      </c>
      <c r="AB7" s="468">
        <v>14.548566248</v>
      </c>
      <c r="AC7" s="468">
        <v>15.690032259000001</v>
      </c>
      <c r="AD7" s="468">
        <v>14.752935933</v>
      </c>
      <c r="AE7" s="468">
        <v>19.249001507999999</v>
      </c>
      <c r="AF7" s="468">
        <v>19.958646967</v>
      </c>
      <c r="AG7" s="468">
        <v>25.085044971999999</v>
      </c>
      <c r="AH7" s="468">
        <v>24.501499591000002</v>
      </c>
      <c r="AI7" s="468">
        <v>18.272991623999999</v>
      </c>
      <c r="AJ7" s="468">
        <v>16.218523063999999</v>
      </c>
      <c r="AK7" s="468">
        <v>16.225561110000001</v>
      </c>
      <c r="AL7" s="468">
        <v>16.699085489000002</v>
      </c>
      <c r="AM7" s="468">
        <v>15.961397740000001</v>
      </c>
      <c r="AN7" s="468">
        <v>13.091693896000001</v>
      </c>
      <c r="AO7" s="468">
        <v>11.947460361999999</v>
      </c>
      <c r="AP7" s="468">
        <v>13.397305493999999</v>
      </c>
      <c r="AQ7" s="468">
        <v>14.552766396999999</v>
      </c>
      <c r="AR7" s="468">
        <v>19.962158599999999</v>
      </c>
      <c r="AS7" s="468">
        <v>25.335058007000001</v>
      </c>
      <c r="AT7" s="468">
        <v>22.415609998000001</v>
      </c>
      <c r="AU7" s="468">
        <v>19.000257443999999</v>
      </c>
      <c r="AV7" s="468">
        <v>16.545215052</v>
      </c>
      <c r="AW7" s="468">
        <v>15.579863233999999</v>
      </c>
      <c r="AX7" s="468">
        <v>15.933256885</v>
      </c>
      <c r="AY7" s="468">
        <v>17.773029716</v>
      </c>
      <c r="AZ7" s="893">
        <v>16.273634785999999</v>
      </c>
      <c r="BA7" s="893">
        <v>15.541040788</v>
      </c>
      <c r="BB7" s="893">
        <v>14.642390000000001</v>
      </c>
      <c r="BC7" s="893">
        <v>15.14432</v>
      </c>
      <c r="BD7" s="456">
        <v>20.275189999999998</v>
      </c>
      <c r="BE7" s="456">
        <v>26.34121</v>
      </c>
      <c r="BF7" s="456">
        <v>24.728950000000001</v>
      </c>
      <c r="BG7" s="456">
        <v>19.58342</v>
      </c>
      <c r="BH7" s="456">
        <v>16.52947</v>
      </c>
      <c r="BI7" s="456">
        <v>16.89845</v>
      </c>
      <c r="BJ7" s="456">
        <v>17.613130000000002</v>
      </c>
      <c r="BK7" s="456">
        <v>20.677330000000001</v>
      </c>
      <c r="BL7" s="456">
        <v>16.370159999999998</v>
      </c>
      <c r="BM7" s="456">
        <v>15.36909</v>
      </c>
      <c r="BN7" s="456">
        <v>13.254899999999999</v>
      </c>
      <c r="BO7" s="456">
        <v>15.185280000000001</v>
      </c>
      <c r="BP7" s="456">
        <v>20.196010000000001</v>
      </c>
      <c r="BQ7" s="456">
        <v>25.971060000000001</v>
      </c>
      <c r="BR7" s="456">
        <v>24.599930000000001</v>
      </c>
      <c r="BS7" s="456">
        <v>20.03041</v>
      </c>
      <c r="BT7" s="456">
        <v>17.004750000000001</v>
      </c>
      <c r="BU7" s="456">
        <v>17.185890000000001</v>
      </c>
      <c r="BV7" s="456">
        <v>18.426349999999999</v>
      </c>
    </row>
    <row r="8" spans="1:74" ht="11.1" customHeight="1" x14ac:dyDescent="0.2">
      <c r="A8" s="234" t="s">
        <v>687</v>
      </c>
      <c r="B8" s="478" t="s">
        <v>472</v>
      </c>
      <c r="C8" s="468">
        <v>23.049660188000001</v>
      </c>
      <c r="D8" s="468">
        <v>20.156291193000001</v>
      </c>
      <c r="E8" s="468">
        <v>17.264769525999998</v>
      </c>
      <c r="F8" s="468">
        <v>14.973219587000001</v>
      </c>
      <c r="G8" s="468">
        <v>16.890262151999998</v>
      </c>
      <c r="H8" s="468">
        <v>19.339848755999999</v>
      </c>
      <c r="I8" s="468">
        <v>24.433901264999999</v>
      </c>
      <c r="J8" s="468">
        <v>23.2683505</v>
      </c>
      <c r="K8" s="468">
        <v>17.347614903</v>
      </c>
      <c r="L8" s="468">
        <v>14.617744500000001</v>
      </c>
      <c r="M8" s="468">
        <v>14.966252089999999</v>
      </c>
      <c r="N8" s="468">
        <v>19.758056587999999</v>
      </c>
      <c r="O8" s="468">
        <v>18.10245643</v>
      </c>
      <c r="P8" s="468">
        <v>12.245544024000001</v>
      </c>
      <c r="Q8" s="468">
        <v>12.66948071</v>
      </c>
      <c r="R8" s="468">
        <v>9.7780187620000003</v>
      </c>
      <c r="S8" s="468">
        <v>12.093199179999999</v>
      </c>
      <c r="T8" s="468">
        <v>16.125250083000001</v>
      </c>
      <c r="U8" s="468">
        <v>20.297242981</v>
      </c>
      <c r="V8" s="468">
        <v>20.347261768999999</v>
      </c>
      <c r="W8" s="468">
        <v>16.628800136999999</v>
      </c>
      <c r="X8" s="468">
        <v>15.212769949</v>
      </c>
      <c r="Y8" s="468">
        <v>14.217605077</v>
      </c>
      <c r="Z8" s="468">
        <v>15.491142741000001</v>
      </c>
      <c r="AA8" s="468">
        <v>20.752925948000001</v>
      </c>
      <c r="AB8" s="468">
        <v>11.711826947</v>
      </c>
      <c r="AC8" s="468">
        <v>10.373571596</v>
      </c>
      <c r="AD8" s="468">
        <v>9.7621454249999999</v>
      </c>
      <c r="AE8" s="468">
        <v>12.266659295</v>
      </c>
      <c r="AF8" s="468">
        <v>16.048872891999999</v>
      </c>
      <c r="AG8" s="468">
        <v>18.207560813000001</v>
      </c>
      <c r="AH8" s="468">
        <v>17.876367209000001</v>
      </c>
      <c r="AI8" s="468">
        <v>15.20885726</v>
      </c>
      <c r="AJ8" s="468">
        <v>12.663578877999999</v>
      </c>
      <c r="AK8" s="468">
        <v>12.528477978</v>
      </c>
      <c r="AL8" s="468">
        <v>16.883771168999999</v>
      </c>
      <c r="AM8" s="468">
        <v>21.064115506</v>
      </c>
      <c r="AN8" s="468">
        <v>18.444086055</v>
      </c>
      <c r="AO8" s="468">
        <v>13.762623380000001</v>
      </c>
      <c r="AP8" s="468">
        <v>12.810665258</v>
      </c>
      <c r="AQ8" s="468">
        <v>13.732614367</v>
      </c>
      <c r="AR8" s="468">
        <v>16.667386778000001</v>
      </c>
      <c r="AS8" s="468">
        <v>20.938669912000002</v>
      </c>
      <c r="AT8" s="468">
        <v>18.767237788999999</v>
      </c>
      <c r="AU8" s="468">
        <v>16.050354558999999</v>
      </c>
      <c r="AV8" s="468">
        <v>14.719529217</v>
      </c>
      <c r="AW8" s="468">
        <v>15.007185518</v>
      </c>
      <c r="AX8" s="468">
        <v>18.881745259999999</v>
      </c>
      <c r="AY8" s="468">
        <v>19.057510635</v>
      </c>
      <c r="AZ8" s="893">
        <v>15.176792152000001</v>
      </c>
      <c r="BA8" s="893">
        <v>12.732900795999999</v>
      </c>
      <c r="BB8" s="893">
        <v>11.59914</v>
      </c>
      <c r="BC8" s="893">
        <v>12.97226</v>
      </c>
      <c r="BD8" s="456">
        <v>15.37505</v>
      </c>
      <c r="BE8" s="456">
        <v>18.905799999999999</v>
      </c>
      <c r="BF8" s="456">
        <v>19.121459999999999</v>
      </c>
      <c r="BG8" s="456">
        <v>15.22761</v>
      </c>
      <c r="BH8" s="456">
        <v>12.58962</v>
      </c>
      <c r="BI8" s="456">
        <v>13.25934</v>
      </c>
      <c r="BJ8" s="456">
        <v>16.549959999999999</v>
      </c>
      <c r="BK8" s="456">
        <v>15.499610000000001</v>
      </c>
      <c r="BL8" s="456">
        <v>13.264810000000001</v>
      </c>
      <c r="BM8" s="456">
        <v>11.6084</v>
      </c>
      <c r="BN8" s="456">
        <v>9.3668429999999994</v>
      </c>
      <c r="BO8" s="456">
        <v>11.467309999999999</v>
      </c>
      <c r="BP8" s="456">
        <v>14.07016</v>
      </c>
      <c r="BQ8" s="456">
        <v>17.1568</v>
      </c>
      <c r="BR8" s="456">
        <v>17.294440000000002</v>
      </c>
      <c r="BS8" s="456">
        <v>13.67611</v>
      </c>
      <c r="BT8" s="456">
        <v>11.05175</v>
      </c>
      <c r="BU8" s="456">
        <v>11.86284</v>
      </c>
      <c r="BV8" s="456">
        <v>14.97725</v>
      </c>
    </row>
    <row r="9" spans="1:74" ht="11.1" customHeight="1" x14ac:dyDescent="0.2">
      <c r="A9" s="234" t="s">
        <v>688</v>
      </c>
      <c r="B9" s="446" t="s">
        <v>1019</v>
      </c>
      <c r="C9" s="468">
        <v>8.6702399999999997</v>
      </c>
      <c r="D9" s="468">
        <v>7.7462350000000004</v>
      </c>
      <c r="E9" s="468">
        <v>7.3934850000000001</v>
      </c>
      <c r="F9" s="468">
        <v>5.2892409999999996</v>
      </c>
      <c r="G9" s="468">
        <v>6.75299549</v>
      </c>
      <c r="H9" s="468">
        <v>7.563822</v>
      </c>
      <c r="I9" s="468">
        <v>7.7483899999999997</v>
      </c>
      <c r="J9" s="468">
        <v>8.2420460000000002</v>
      </c>
      <c r="K9" s="468">
        <v>8.287096</v>
      </c>
      <c r="L9" s="468">
        <v>7.9578110000000004</v>
      </c>
      <c r="M9" s="468">
        <v>7.7334459999999998</v>
      </c>
      <c r="N9" s="468">
        <v>7.9682849999999998</v>
      </c>
      <c r="O9" s="468">
        <v>8.620298</v>
      </c>
      <c r="P9" s="468">
        <v>7.3021560000000001</v>
      </c>
      <c r="Q9" s="468">
        <v>7.4729830000000002</v>
      </c>
      <c r="R9" s="468">
        <v>6.8626690000000004</v>
      </c>
      <c r="S9" s="468">
        <v>6.4763900000000003</v>
      </c>
      <c r="T9" s="468">
        <v>7.7158319999999998</v>
      </c>
      <c r="U9" s="468">
        <v>8.5693230000000007</v>
      </c>
      <c r="V9" s="468">
        <v>8.2410300000000003</v>
      </c>
      <c r="W9" s="468">
        <v>7.4936319999999998</v>
      </c>
      <c r="X9" s="468">
        <v>5.7849539999999999</v>
      </c>
      <c r="Y9" s="468">
        <v>6.1969890000000003</v>
      </c>
      <c r="Z9" s="468">
        <v>6.441084</v>
      </c>
      <c r="AA9" s="468">
        <v>6.7235659999999999</v>
      </c>
      <c r="AB9" s="468">
        <v>7.2770919999999997</v>
      </c>
      <c r="AC9" s="468">
        <v>6.8742619999999999</v>
      </c>
      <c r="AD9" s="468">
        <v>6.7243690000000003</v>
      </c>
      <c r="AE9" s="468">
        <v>7.093019</v>
      </c>
      <c r="AF9" s="468">
        <v>7.9303590000000002</v>
      </c>
      <c r="AG9" s="468">
        <v>8.5576919999999994</v>
      </c>
      <c r="AH9" s="468">
        <v>8.4710090000000005</v>
      </c>
      <c r="AI9" s="468">
        <v>8.0183769999999992</v>
      </c>
      <c r="AJ9" s="468">
        <v>7.2526820000000001</v>
      </c>
      <c r="AK9" s="468">
        <v>7.4869300000000001</v>
      </c>
      <c r="AL9" s="468">
        <v>8.0071600000000007</v>
      </c>
      <c r="AM9" s="468">
        <v>8.5383499999999994</v>
      </c>
      <c r="AN9" s="468">
        <v>7.1067260000000001</v>
      </c>
      <c r="AO9" s="468">
        <v>7.6304959999999999</v>
      </c>
      <c r="AP9" s="468">
        <v>6.8363199999999997</v>
      </c>
      <c r="AQ9" s="468">
        <v>6.4154640000000001</v>
      </c>
      <c r="AR9" s="468">
        <v>6.9734590000000001</v>
      </c>
      <c r="AS9" s="468">
        <v>8.181915</v>
      </c>
      <c r="AT9" s="468">
        <v>8.4011940000000003</v>
      </c>
      <c r="AU9" s="468">
        <v>7.5768680000000002</v>
      </c>
      <c r="AV9" s="468">
        <v>7.292789</v>
      </c>
      <c r="AW9" s="468">
        <v>7.0989969999999998</v>
      </c>
      <c r="AX9" s="468">
        <v>8.6782489999999992</v>
      </c>
      <c r="AY9" s="468">
        <v>8.6916130000000003</v>
      </c>
      <c r="AZ9" s="893">
        <v>7.1209360000000004</v>
      </c>
      <c r="BA9" s="893">
        <v>6.2596629999999998</v>
      </c>
      <c r="BB9" s="893">
        <v>6.3928599999999998</v>
      </c>
      <c r="BC9" s="893">
        <v>7.7838200000000004</v>
      </c>
      <c r="BD9" s="456">
        <v>8.0101999999999993</v>
      </c>
      <c r="BE9" s="456">
        <v>8.2772100000000002</v>
      </c>
      <c r="BF9" s="456">
        <v>8.2772100000000002</v>
      </c>
      <c r="BG9" s="456">
        <v>7.9590399999999999</v>
      </c>
      <c r="BH9" s="456">
        <v>7.1483699999999999</v>
      </c>
      <c r="BI9" s="456">
        <v>7.1475</v>
      </c>
      <c r="BJ9" s="456">
        <v>8.4483599999999992</v>
      </c>
      <c r="BK9" s="456">
        <v>8.6203500000000002</v>
      </c>
      <c r="BL9" s="456">
        <v>7.2979700000000003</v>
      </c>
      <c r="BM9" s="456">
        <v>7.4316500000000003</v>
      </c>
      <c r="BN9" s="456">
        <v>7.6544600000000003</v>
      </c>
      <c r="BO9" s="456">
        <v>7.9100200000000003</v>
      </c>
      <c r="BP9" s="456">
        <v>8.3422800000000006</v>
      </c>
      <c r="BQ9" s="456">
        <v>8.6203500000000002</v>
      </c>
      <c r="BR9" s="456">
        <v>8.6203500000000002</v>
      </c>
      <c r="BS9" s="456">
        <v>7.2783899999999999</v>
      </c>
      <c r="BT9" s="456">
        <v>6.7467300000000003</v>
      </c>
      <c r="BU9" s="456">
        <v>7.8580899999999998</v>
      </c>
      <c r="BV9" s="456">
        <v>8.2772100000000002</v>
      </c>
    </row>
    <row r="10" spans="1:74" ht="11.1" customHeight="1" x14ac:dyDescent="0.2">
      <c r="A10" s="235" t="s">
        <v>689</v>
      </c>
      <c r="B10" s="446" t="s">
        <v>1012</v>
      </c>
      <c r="C10" s="468">
        <v>0.692615749</v>
      </c>
      <c r="D10" s="468">
        <v>0.62734383599999999</v>
      </c>
      <c r="E10" s="468">
        <v>0.76053896499999996</v>
      </c>
      <c r="F10" s="468">
        <v>0.89624204200000002</v>
      </c>
      <c r="G10" s="468">
        <v>0.91344229799999999</v>
      </c>
      <c r="H10" s="468">
        <v>0.96104729600000005</v>
      </c>
      <c r="I10" s="468">
        <v>0.752810639</v>
      </c>
      <c r="J10" s="468">
        <v>0.71237963699999995</v>
      </c>
      <c r="K10" s="468">
        <v>0.66651400699999996</v>
      </c>
      <c r="L10" s="468">
        <v>0.54455454999999997</v>
      </c>
      <c r="M10" s="468">
        <v>0.71161924700000001</v>
      </c>
      <c r="N10" s="468">
        <v>0.81945007400000003</v>
      </c>
      <c r="O10" s="468">
        <v>0.77490800000000004</v>
      </c>
      <c r="P10" s="468">
        <v>0.85292599999999996</v>
      </c>
      <c r="Q10" s="468">
        <v>1.0241039999999999</v>
      </c>
      <c r="R10" s="468">
        <v>0.99920799999999999</v>
      </c>
      <c r="S10" s="468">
        <v>1.0521450000000001</v>
      </c>
      <c r="T10" s="468">
        <v>0.66130199999999995</v>
      </c>
      <c r="U10" s="468">
        <v>0.61206899999999997</v>
      </c>
      <c r="V10" s="468">
        <v>0.542022</v>
      </c>
      <c r="W10" s="468">
        <v>0.39058900000000002</v>
      </c>
      <c r="X10" s="468">
        <v>0.50036199999999997</v>
      </c>
      <c r="Y10" s="468">
        <v>0.57686700000000002</v>
      </c>
      <c r="Z10" s="468">
        <v>0.64337299999999997</v>
      </c>
      <c r="AA10" s="468">
        <v>0.72290869599999996</v>
      </c>
      <c r="AB10" s="468">
        <v>0.837647951</v>
      </c>
      <c r="AC10" s="468">
        <v>0.72442501100000001</v>
      </c>
      <c r="AD10" s="468">
        <v>0.861573488</v>
      </c>
      <c r="AE10" s="468">
        <v>1.068701549</v>
      </c>
      <c r="AF10" s="468">
        <v>1.060307975</v>
      </c>
      <c r="AG10" s="468">
        <v>0.88091864200000003</v>
      </c>
      <c r="AH10" s="468">
        <v>0.67768558300000004</v>
      </c>
      <c r="AI10" s="468">
        <v>0.426542435</v>
      </c>
      <c r="AJ10" s="468">
        <v>0.37178291000000002</v>
      </c>
      <c r="AK10" s="468">
        <v>0.63502511100000003</v>
      </c>
      <c r="AL10" s="468">
        <v>0.61629370999999999</v>
      </c>
      <c r="AM10" s="468">
        <v>0.85624315200000001</v>
      </c>
      <c r="AN10" s="468">
        <v>0.71245810200000004</v>
      </c>
      <c r="AO10" s="468">
        <v>0.79398609200000003</v>
      </c>
      <c r="AP10" s="468">
        <v>0.87038484699999996</v>
      </c>
      <c r="AQ10" s="468">
        <v>0.9183675</v>
      </c>
      <c r="AR10" s="468">
        <v>0.85011697100000005</v>
      </c>
      <c r="AS10" s="468">
        <v>0.77126970500000003</v>
      </c>
      <c r="AT10" s="468">
        <v>0.78781042700000004</v>
      </c>
      <c r="AU10" s="468">
        <v>0.56803862999999999</v>
      </c>
      <c r="AV10" s="468">
        <v>0.64417313700000001</v>
      </c>
      <c r="AW10" s="468">
        <v>0.75915023699999995</v>
      </c>
      <c r="AX10" s="468">
        <v>0.92198575000000005</v>
      </c>
      <c r="AY10" s="468">
        <v>1.071029266</v>
      </c>
      <c r="AZ10" s="893">
        <v>0.835897687</v>
      </c>
      <c r="BA10" s="893">
        <v>0.99011669099999999</v>
      </c>
      <c r="BB10" s="893">
        <v>0.98392710000000005</v>
      </c>
      <c r="BC10" s="893">
        <v>0.95463549999999997</v>
      </c>
      <c r="BD10" s="456">
        <v>0.87170979999999998</v>
      </c>
      <c r="BE10" s="456">
        <v>0.7980138</v>
      </c>
      <c r="BF10" s="456">
        <v>0.70659609999999995</v>
      </c>
      <c r="BG10" s="456">
        <v>0.60009579999999996</v>
      </c>
      <c r="BH10" s="456">
        <v>0.62731349999999997</v>
      </c>
      <c r="BI10" s="456">
        <v>0.67445109999999997</v>
      </c>
      <c r="BJ10" s="456">
        <v>0.71731820000000002</v>
      </c>
      <c r="BK10" s="456">
        <v>0.78233109999999995</v>
      </c>
      <c r="BL10" s="456">
        <v>0.71011239999999998</v>
      </c>
      <c r="BM10" s="456">
        <v>0.81932249999999995</v>
      </c>
      <c r="BN10" s="456">
        <v>0.90029910000000002</v>
      </c>
      <c r="BO10" s="456">
        <v>0.92976669999999995</v>
      </c>
      <c r="BP10" s="456">
        <v>0.88628609999999997</v>
      </c>
      <c r="BQ10" s="456">
        <v>0.80831759999999997</v>
      </c>
      <c r="BR10" s="456">
        <v>0.71364479999999997</v>
      </c>
      <c r="BS10" s="456">
        <v>0.60476220000000003</v>
      </c>
      <c r="BT10" s="456">
        <v>0.63061210000000001</v>
      </c>
      <c r="BU10" s="456">
        <v>0.67663479999999998</v>
      </c>
      <c r="BV10" s="456">
        <v>0.71726619999999996</v>
      </c>
    </row>
    <row r="11" spans="1:74" ht="11.1" customHeight="1" x14ac:dyDescent="0.2">
      <c r="A11" s="234" t="s">
        <v>1569</v>
      </c>
      <c r="B11" s="446" t="s">
        <v>1013</v>
      </c>
      <c r="C11" s="468">
        <v>9.7320062029999992</v>
      </c>
      <c r="D11" s="468">
        <v>9.2262229760000007</v>
      </c>
      <c r="E11" s="468">
        <v>9.9702635320000006</v>
      </c>
      <c r="F11" s="468">
        <v>10.174922858</v>
      </c>
      <c r="G11" s="468">
        <v>8.3736176709999999</v>
      </c>
      <c r="H11" s="468">
        <v>6.5869577560000003</v>
      </c>
      <c r="I11" s="468">
        <v>5.2219867239999997</v>
      </c>
      <c r="J11" s="468">
        <v>4.9847013579999997</v>
      </c>
      <c r="K11" s="468">
        <v>6.5166069179999999</v>
      </c>
      <c r="L11" s="468">
        <v>8.4377297519999992</v>
      </c>
      <c r="M11" s="468">
        <v>10.612358926000001</v>
      </c>
      <c r="N11" s="468">
        <v>9.3803358780000003</v>
      </c>
      <c r="O11" s="468">
        <v>7.7597530360000002</v>
      </c>
      <c r="P11" s="468">
        <v>9.7048615980000008</v>
      </c>
      <c r="Q11" s="468">
        <v>9.5378043409999993</v>
      </c>
      <c r="R11" s="468">
        <v>10.299256027</v>
      </c>
      <c r="S11" s="468">
        <v>7.3969458100000001</v>
      </c>
      <c r="T11" s="468">
        <v>4.6388896620000004</v>
      </c>
      <c r="U11" s="468">
        <v>3.8301997120000002</v>
      </c>
      <c r="V11" s="468">
        <v>5.2671142350000002</v>
      </c>
      <c r="W11" s="468">
        <v>5.8108350829999997</v>
      </c>
      <c r="X11" s="468">
        <v>8.716568037</v>
      </c>
      <c r="Y11" s="468">
        <v>9.4797446799999996</v>
      </c>
      <c r="Z11" s="468">
        <v>8.7401502650000005</v>
      </c>
      <c r="AA11" s="468">
        <v>8.0524185690000003</v>
      </c>
      <c r="AB11" s="468">
        <v>9.2514717819999994</v>
      </c>
      <c r="AC11" s="468">
        <v>11.316672405</v>
      </c>
      <c r="AD11" s="468">
        <v>11.383476742999999</v>
      </c>
      <c r="AE11" s="468">
        <v>8.0142608489999994</v>
      </c>
      <c r="AF11" s="468">
        <v>7.784671662</v>
      </c>
      <c r="AG11" s="468">
        <v>4.4059307939999997</v>
      </c>
      <c r="AH11" s="468">
        <v>5.3520865559999997</v>
      </c>
      <c r="AI11" s="468">
        <v>6.7091784990000001</v>
      </c>
      <c r="AJ11" s="468">
        <v>10.066812485</v>
      </c>
      <c r="AK11" s="468">
        <v>9.2003324709999994</v>
      </c>
      <c r="AL11" s="468">
        <v>9.3684025640000002</v>
      </c>
      <c r="AM11" s="468">
        <v>11.22735524</v>
      </c>
      <c r="AN11" s="468">
        <v>9.5120397800000003</v>
      </c>
      <c r="AO11" s="468">
        <v>11.873473000000001</v>
      </c>
      <c r="AP11" s="468">
        <v>10.366961881</v>
      </c>
      <c r="AQ11" s="468">
        <v>7.8747064250000003</v>
      </c>
      <c r="AR11" s="468">
        <v>6.6085453870000004</v>
      </c>
      <c r="AS11" s="468">
        <v>4.9372934820000003</v>
      </c>
      <c r="AT11" s="468">
        <v>4.7008587720000001</v>
      </c>
      <c r="AU11" s="468">
        <v>4.93622782</v>
      </c>
      <c r="AV11" s="468">
        <v>9.4788343200000007</v>
      </c>
      <c r="AW11" s="468">
        <v>9.6234377660000003</v>
      </c>
      <c r="AX11" s="468">
        <v>10.965765105999999</v>
      </c>
      <c r="AY11" s="468">
        <v>10.509507231000001</v>
      </c>
      <c r="AZ11" s="893">
        <v>9.0111295980000001</v>
      </c>
      <c r="BA11" s="893">
        <v>11.455843329</v>
      </c>
      <c r="BB11" s="893">
        <v>11.3489</v>
      </c>
      <c r="BC11" s="893">
        <v>8.2897750000000006</v>
      </c>
      <c r="BD11" s="456">
        <v>7.1047450000000003</v>
      </c>
      <c r="BE11" s="456">
        <v>4.8989399999999996</v>
      </c>
      <c r="BF11" s="456">
        <v>5.2107619999999999</v>
      </c>
      <c r="BG11" s="456">
        <v>5.8463180000000001</v>
      </c>
      <c r="BH11" s="456">
        <v>10.06265</v>
      </c>
      <c r="BI11" s="456">
        <v>9.9611549999999998</v>
      </c>
      <c r="BJ11" s="456">
        <v>10.690849999999999</v>
      </c>
      <c r="BK11" s="456">
        <v>10.83752</v>
      </c>
      <c r="BL11" s="456">
        <v>9.4677469999999992</v>
      </c>
      <c r="BM11" s="456">
        <v>11.921110000000001</v>
      </c>
      <c r="BN11" s="456">
        <v>11.270799999999999</v>
      </c>
      <c r="BO11" s="456">
        <v>8.3436660000000007</v>
      </c>
      <c r="BP11" s="456">
        <v>7.3025900000000004</v>
      </c>
      <c r="BQ11" s="456">
        <v>5.0521050000000001</v>
      </c>
      <c r="BR11" s="456">
        <v>5.2706559999999998</v>
      </c>
      <c r="BS11" s="456">
        <v>5.8677380000000001</v>
      </c>
      <c r="BT11" s="456">
        <v>10.251379999999999</v>
      </c>
      <c r="BU11" s="456">
        <v>10.141730000000001</v>
      </c>
      <c r="BV11" s="456">
        <v>11.090059999999999</v>
      </c>
    </row>
    <row r="12" spans="1:74" ht="11.1" customHeight="1" x14ac:dyDescent="0.2">
      <c r="A12" s="234" t="s">
        <v>1570</v>
      </c>
      <c r="B12" s="446" t="s">
        <v>1014</v>
      </c>
      <c r="C12" s="468">
        <v>0.29625349400000001</v>
      </c>
      <c r="D12" s="468">
        <v>0.37065585000000001</v>
      </c>
      <c r="E12" s="468">
        <v>0.51926101499999999</v>
      </c>
      <c r="F12" s="468">
        <v>0.51551790600000003</v>
      </c>
      <c r="G12" s="468">
        <v>0.69121999700000003</v>
      </c>
      <c r="H12" s="468">
        <v>0.82597848200000001</v>
      </c>
      <c r="I12" s="468">
        <v>0.82761594900000002</v>
      </c>
      <c r="J12" s="468">
        <v>0.79989882999999995</v>
      </c>
      <c r="K12" s="468">
        <v>0.72737910699999997</v>
      </c>
      <c r="L12" s="468">
        <v>0.60875872099999995</v>
      </c>
      <c r="M12" s="468">
        <v>0.36415630799999998</v>
      </c>
      <c r="N12" s="468">
        <v>0.21049652099999999</v>
      </c>
      <c r="O12" s="468">
        <v>0.26282922399999997</v>
      </c>
      <c r="P12" s="468">
        <v>0.51141621500000001</v>
      </c>
      <c r="Q12" s="468">
        <v>0.65823836099999999</v>
      </c>
      <c r="R12" s="468">
        <v>0.80700459400000002</v>
      </c>
      <c r="S12" s="468">
        <v>1.039518851</v>
      </c>
      <c r="T12" s="468">
        <v>1.1204572209999999</v>
      </c>
      <c r="U12" s="468">
        <v>1.148708555</v>
      </c>
      <c r="V12" s="468">
        <v>1.084470432</v>
      </c>
      <c r="W12" s="468">
        <v>0.85877186800000005</v>
      </c>
      <c r="X12" s="468">
        <v>0.69975560400000003</v>
      </c>
      <c r="Y12" s="468">
        <v>0.587595702</v>
      </c>
      <c r="Z12" s="468">
        <v>0.38835194699999998</v>
      </c>
      <c r="AA12" s="468">
        <v>0.42029060299999998</v>
      </c>
      <c r="AB12" s="468">
        <v>0.89717207300000001</v>
      </c>
      <c r="AC12" s="468">
        <v>1.1639788099999999</v>
      </c>
      <c r="AD12" s="468">
        <v>1.3347814760000001</v>
      </c>
      <c r="AE12" s="468">
        <v>1.698355735</v>
      </c>
      <c r="AF12" s="468">
        <v>1.7950338749999999</v>
      </c>
      <c r="AG12" s="468">
        <v>1.982367923</v>
      </c>
      <c r="AH12" s="468">
        <v>2.0382818779999998</v>
      </c>
      <c r="AI12" s="468">
        <v>1.7371300270000001</v>
      </c>
      <c r="AJ12" s="468">
        <v>1.8405294839999999</v>
      </c>
      <c r="AK12" s="468">
        <v>0.95139458300000002</v>
      </c>
      <c r="AL12" s="468">
        <v>0.84871662000000003</v>
      </c>
      <c r="AM12" s="468">
        <v>1.4508036950000001</v>
      </c>
      <c r="AN12" s="468">
        <v>1.618923694</v>
      </c>
      <c r="AO12" s="468">
        <v>2.5471873079999998</v>
      </c>
      <c r="AP12" s="468">
        <v>2.748400556</v>
      </c>
      <c r="AQ12" s="468">
        <v>3.283425593</v>
      </c>
      <c r="AR12" s="468">
        <v>3.5339501000000002</v>
      </c>
      <c r="AS12" s="468">
        <v>3.9047809629999999</v>
      </c>
      <c r="AT12" s="468">
        <v>3.8970721359999998</v>
      </c>
      <c r="AU12" s="468">
        <v>3.3103153079999998</v>
      </c>
      <c r="AV12" s="468">
        <v>2.6056203729999998</v>
      </c>
      <c r="AW12" s="468">
        <v>1.8984419429999999</v>
      </c>
      <c r="AX12" s="468">
        <v>1.4350667260000001</v>
      </c>
      <c r="AY12" s="468">
        <v>2.022479658</v>
      </c>
      <c r="AZ12" s="893">
        <v>2.6273071460000001</v>
      </c>
      <c r="BA12" s="893">
        <v>3.492860055</v>
      </c>
      <c r="BB12" s="893">
        <v>3.9693849999999999</v>
      </c>
      <c r="BC12" s="893">
        <v>4.6661250000000001</v>
      </c>
      <c r="BD12" s="456">
        <v>4.8884660000000002</v>
      </c>
      <c r="BE12" s="456">
        <v>5.2199549999999997</v>
      </c>
      <c r="BF12" s="456">
        <v>5.1700549999999996</v>
      </c>
      <c r="BG12" s="456">
        <v>4.2429959999999998</v>
      </c>
      <c r="BH12" s="456">
        <v>3.6080160000000001</v>
      </c>
      <c r="BI12" s="456">
        <v>2.2467350000000001</v>
      </c>
      <c r="BJ12" s="456">
        <v>1.7598590000000001</v>
      </c>
      <c r="BK12" s="456">
        <v>2.472842</v>
      </c>
      <c r="BL12" s="456">
        <v>3.202261</v>
      </c>
      <c r="BM12" s="456">
        <v>4.4667630000000003</v>
      </c>
      <c r="BN12" s="456">
        <v>4.9075129999999998</v>
      </c>
      <c r="BO12" s="456">
        <v>5.8019970000000001</v>
      </c>
      <c r="BP12" s="456">
        <v>6.2569299999999997</v>
      </c>
      <c r="BQ12" s="456">
        <v>6.7951829999999998</v>
      </c>
      <c r="BR12" s="456">
        <v>6.6402260000000002</v>
      </c>
      <c r="BS12" s="456">
        <v>5.5749839999999997</v>
      </c>
      <c r="BT12" s="456">
        <v>4.6602030000000001</v>
      </c>
      <c r="BU12" s="456">
        <v>2.8949579999999999</v>
      </c>
      <c r="BV12" s="456">
        <v>2.1637580000000001</v>
      </c>
    </row>
    <row r="13" spans="1:74" ht="11.1" customHeight="1" x14ac:dyDescent="0.2">
      <c r="A13" s="234" t="s">
        <v>690</v>
      </c>
      <c r="B13" s="478" t="s">
        <v>1555</v>
      </c>
      <c r="C13" s="468">
        <v>0.74704628299999998</v>
      </c>
      <c r="D13" s="468">
        <v>0.75389866900000002</v>
      </c>
      <c r="E13" s="468">
        <v>0.67173453800000005</v>
      </c>
      <c r="F13" s="468">
        <v>0.70556533600000004</v>
      </c>
      <c r="G13" s="468">
        <v>0.93044284499999996</v>
      </c>
      <c r="H13" s="468">
        <v>0.85170890799999999</v>
      </c>
      <c r="I13" s="468">
        <v>0.68172324799999995</v>
      </c>
      <c r="J13" s="468">
        <v>0.69419400099999995</v>
      </c>
      <c r="K13" s="468">
        <v>0.76258599900000001</v>
      </c>
      <c r="L13" s="468">
        <v>0.81281629499999997</v>
      </c>
      <c r="M13" s="468">
        <v>0.82276754500000004</v>
      </c>
      <c r="N13" s="468">
        <v>0.93922566500000004</v>
      </c>
      <c r="O13" s="468">
        <v>0.586695203</v>
      </c>
      <c r="P13" s="468">
        <v>0.528268552</v>
      </c>
      <c r="Q13" s="468">
        <v>0.57878968600000003</v>
      </c>
      <c r="R13" s="468">
        <v>0.44719741800000001</v>
      </c>
      <c r="S13" s="468">
        <v>0.51419817099999998</v>
      </c>
      <c r="T13" s="468">
        <v>0.53500678099999999</v>
      </c>
      <c r="U13" s="468">
        <v>0.70109807700000004</v>
      </c>
      <c r="V13" s="468">
        <v>0.74264327100000005</v>
      </c>
      <c r="W13" s="468">
        <v>0.70946621099999996</v>
      </c>
      <c r="X13" s="468">
        <v>0.60789124999999999</v>
      </c>
      <c r="Y13" s="468">
        <v>0.46702476700000001</v>
      </c>
      <c r="Z13" s="468">
        <v>0.50832119399999998</v>
      </c>
      <c r="AA13" s="468">
        <v>0.61905343700000004</v>
      </c>
      <c r="AB13" s="468">
        <v>0.481079178</v>
      </c>
      <c r="AC13" s="468">
        <v>0.32590977799999998</v>
      </c>
      <c r="AD13" s="468">
        <v>0.419959054</v>
      </c>
      <c r="AE13" s="468">
        <v>0.41027577900000001</v>
      </c>
      <c r="AF13" s="468">
        <v>0.40532147899999998</v>
      </c>
      <c r="AG13" s="468">
        <v>0.42345616200000002</v>
      </c>
      <c r="AH13" s="468">
        <v>0.35543245200000001</v>
      </c>
      <c r="AI13" s="468">
        <v>0.37528939500000003</v>
      </c>
      <c r="AJ13" s="468">
        <v>0.44335789399999997</v>
      </c>
      <c r="AK13" s="468">
        <v>0.369861838</v>
      </c>
      <c r="AL13" s="468">
        <v>0.41969414199999999</v>
      </c>
      <c r="AM13" s="468">
        <v>0.64087347299999997</v>
      </c>
      <c r="AN13" s="468">
        <v>0.54425260600000003</v>
      </c>
      <c r="AO13" s="468">
        <v>0.36760328599999997</v>
      </c>
      <c r="AP13" s="468">
        <v>0.376881362</v>
      </c>
      <c r="AQ13" s="468">
        <v>0.37289675</v>
      </c>
      <c r="AR13" s="468">
        <v>0.56043235400000002</v>
      </c>
      <c r="AS13" s="468">
        <v>0.62646652599999997</v>
      </c>
      <c r="AT13" s="468">
        <v>0.43331819500000002</v>
      </c>
      <c r="AU13" s="468">
        <v>0.46644519899999998</v>
      </c>
      <c r="AV13" s="468">
        <v>0.49881221100000001</v>
      </c>
      <c r="AW13" s="468">
        <v>0.42602508</v>
      </c>
      <c r="AX13" s="468">
        <v>0.41757761999999998</v>
      </c>
      <c r="AY13" s="468">
        <v>0.58841263099999996</v>
      </c>
      <c r="AZ13" s="893">
        <v>0.42775908299999998</v>
      </c>
      <c r="BA13" s="893">
        <v>0.40463566299999998</v>
      </c>
      <c r="BB13" s="893">
        <v>0.43142979999999997</v>
      </c>
      <c r="BC13" s="893">
        <v>0.43445159999999999</v>
      </c>
      <c r="BD13" s="456">
        <v>0.52156230000000003</v>
      </c>
      <c r="BE13" s="456">
        <v>0.59754339999999995</v>
      </c>
      <c r="BF13" s="456">
        <v>0.52596180000000003</v>
      </c>
      <c r="BG13" s="456">
        <v>0.53124280000000002</v>
      </c>
      <c r="BH13" s="456">
        <v>0.49883739999999999</v>
      </c>
      <c r="BI13" s="456">
        <v>0.43527500000000002</v>
      </c>
      <c r="BJ13" s="456">
        <v>0.44762869999999999</v>
      </c>
      <c r="BK13" s="456">
        <v>0.57968889999999995</v>
      </c>
      <c r="BL13" s="456">
        <v>0.45086140000000002</v>
      </c>
      <c r="BM13" s="456">
        <v>0.35746509999999998</v>
      </c>
      <c r="BN13" s="456">
        <v>0.41392790000000002</v>
      </c>
      <c r="BO13" s="456">
        <v>0.4026053</v>
      </c>
      <c r="BP13" s="456">
        <v>0.5161734</v>
      </c>
      <c r="BQ13" s="456">
        <v>0.56473189999999995</v>
      </c>
      <c r="BR13" s="456">
        <v>0.452324</v>
      </c>
      <c r="BS13" s="456">
        <v>0.46738380000000002</v>
      </c>
      <c r="BT13" s="456">
        <v>0.47306979999999998</v>
      </c>
      <c r="BU13" s="456">
        <v>0.41467850000000001</v>
      </c>
      <c r="BV13" s="456">
        <v>0.41619640000000002</v>
      </c>
    </row>
    <row r="14" spans="1:74" ht="11.1" customHeight="1" x14ac:dyDescent="0.2">
      <c r="A14" s="234" t="s">
        <v>692</v>
      </c>
      <c r="B14" s="476" t="s">
        <v>1556</v>
      </c>
      <c r="C14" s="468">
        <v>60.93320379</v>
      </c>
      <c r="D14" s="468">
        <v>53.334077960000002</v>
      </c>
      <c r="E14" s="468">
        <v>52.814996120000004</v>
      </c>
      <c r="F14" s="468">
        <v>49.073623920000003</v>
      </c>
      <c r="G14" s="468">
        <v>54.090926289999999</v>
      </c>
      <c r="H14" s="468">
        <v>60.247373979999999</v>
      </c>
      <c r="I14" s="468">
        <v>65.50689672</v>
      </c>
      <c r="J14" s="468">
        <v>62.739803080000002</v>
      </c>
      <c r="K14" s="468">
        <v>54.269126880000002</v>
      </c>
      <c r="L14" s="468">
        <v>49.583464210000002</v>
      </c>
      <c r="M14" s="468">
        <v>51.353651669999998</v>
      </c>
      <c r="N14" s="468">
        <v>57.820983460000001</v>
      </c>
      <c r="O14" s="468">
        <v>55.980478040000001</v>
      </c>
      <c r="P14" s="468">
        <v>49.771135569999998</v>
      </c>
      <c r="Q14" s="468">
        <v>52.86328563</v>
      </c>
      <c r="R14" s="468">
        <v>47.556816310000002</v>
      </c>
      <c r="S14" s="468">
        <v>52.058058010000003</v>
      </c>
      <c r="T14" s="468">
        <v>58.248889310000003</v>
      </c>
      <c r="U14" s="468">
        <v>64.148195229999999</v>
      </c>
      <c r="V14" s="468">
        <v>64.982277659999994</v>
      </c>
      <c r="W14" s="468">
        <v>55.124649099999999</v>
      </c>
      <c r="X14" s="468">
        <v>51.122027500000002</v>
      </c>
      <c r="Y14" s="468">
        <v>50.246460540000001</v>
      </c>
      <c r="Z14" s="468">
        <v>53.862728539999999</v>
      </c>
      <c r="AA14" s="468">
        <v>59.881141999999997</v>
      </c>
      <c r="AB14" s="468">
        <v>49.644547920000001</v>
      </c>
      <c r="AC14" s="468">
        <v>50.363418240000001</v>
      </c>
      <c r="AD14" s="468">
        <v>47.910044679999999</v>
      </c>
      <c r="AE14" s="468">
        <v>53.060145640000002</v>
      </c>
      <c r="AF14" s="468">
        <v>59.166157800000001</v>
      </c>
      <c r="AG14" s="468">
        <v>63.640438600000003</v>
      </c>
      <c r="AH14" s="468">
        <v>64.004502689999995</v>
      </c>
      <c r="AI14" s="468">
        <v>54.807749790000003</v>
      </c>
      <c r="AJ14" s="468">
        <v>51.616678579999999</v>
      </c>
      <c r="AK14" s="468">
        <v>50.319468360000002</v>
      </c>
      <c r="AL14" s="468">
        <v>56.156973100000002</v>
      </c>
      <c r="AM14" s="468">
        <v>62.1679326</v>
      </c>
      <c r="AN14" s="468">
        <v>53.208584600000002</v>
      </c>
      <c r="AO14" s="468">
        <v>51.070795699999998</v>
      </c>
      <c r="AP14" s="468">
        <v>48.690639599999997</v>
      </c>
      <c r="AQ14" s="468">
        <v>51.163700900000002</v>
      </c>
      <c r="AR14" s="468">
        <v>60.277065899999997</v>
      </c>
      <c r="AS14" s="468">
        <v>68.606442700000002</v>
      </c>
      <c r="AT14" s="468">
        <v>63.9899378</v>
      </c>
      <c r="AU14" s="468">
        <v>56.095580499999997</v>
      </c>
      <c r="AV14" s="468">
        <v>53.092632899999998</v>
      </c>
      <c r="AW14" s="468">
        <v>51.157163199999999</v>
      </c>
      <c r="AX14" s="468">
        <v>59.443650599999998</v>
      </c>
      <c r="AY14" s="468">
        <v>62.1156729</v>
      </c>
      <c r="AZ14" s="893">
        <v>51.998690000000003</v>
      </c>
      <c r="BA14" s="893">
        <v>53.515184699999999</v>
      </c>
      <c r="BB14" s="893">
        <v>50.832410099999997</v>
      </c>
      <c r="BC14" s="893">
        <v>54.058140000000002</v>
      </c>
      <c r="BD14" s="456">
        <v>61.612859999999998</v>
      </c>
      <c r="BE14" s="456">
        <v>70.08784</v>
      </c>
      <c r="BF14" s="456">
        <v>68.994569999999996</v>
      </c>
      <c r="BG14" s="456">
        <v>58.728279999999998</v>
      </c>
      <c r="BH14" s="456">
        <v>54.714039999999997</v>
      </c>
      <c r="BI14" s="456">
        <v>54.014940000000003</v>
      </c>
      <c r="BJ14" s="456">
        <v>59.802059999999997</v>
      </c>
      <c r="BK14" s="456">
        <v>62.828449999999997</v>
      </c>
      <c r="BL14" s="456">
        <v>54.28022</v>
      </c>
      <c r="BM14" s="456">
        <v>56.201120000000003</v>
      </c>
      <c r="BN14" s="456">
        <v>50.96105</v>
      </c>
      <c r="BO14" s="456">
        <v>54.998179999999998</v>
      </c>
      <c r="BP14" s="456">
        <v>62.764710000000001</v>
      </c>
      <c r="BQ14" s="456">
        <v>70.259230000000002</v>
      </c>
      <c r="BR14" s="456">
        <v>69.041110000000003</v>
      </c>
      <c r="BS14" s="456">
        <v>58.786850000000001</v>
      </c>
      <c r="BT14" s="456">
        <v>54.695959999999999</v>
      </c>
      <c r="BU14" s="456">
        <v>54.273359999999997</v>
      </c>
      <c r="BV14" s="456">
        <v>59.77608</v>
      </c>
    </row>
    <row r="15" spans="1:74" ht="11.1" customHeight="1" x14ac:dyDescent="0.2">
      <c r="A15" s="229"/>
      <c r="B15" s="67" t="s">
        <v>740</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922"/>
      <c r="BA15" s="922"/>
      <c r="BB15" s="922"/>
      <c r="BC15" s="922"/>
      <c r="BD15" s="474"/>
      <c r="BE15" s="474"/>
      <c r="BF15" s="474"/>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698</v>
      </c>
      <c r="B16" s="477" t="s">
        <v>1024</v>
      </c>
      <c r="C16" s="301">
        <v>26.612973041</v>
      </c>
      <c r="D16" s="301">
        <v>24.165663541000001</v>
      </c>
      <c r="E16" s="301">
        <v>24.216514603</v>
      </c>
      <c r="F16" s="301">
        <v>22.325693206</v>
      </c>
      <c r="G16" s="301">
        <v>24.493359989999998</v>
      </c>
      <c r="H16" s="301">
        <v>27.802564282999999</v>
      </c>
      <c r="I16" s="301">
        <v>31.253970622000001</v>
      </c>
      <c r="J16" s="301">
        <v>29.777250202000001</v>
      </c>
      <c r="K16" s="301">
        <v>24.723816901999999</v>
      </c>
      <c r="L16" s="301">
        <v>21.659013814000001</v>
      </c>
      <c r="M16" s="301">
        <v>23.555438616</v>
      </c>
      <c r="N16" s="301">
        <v>26.847326900999999</v>
      </c>
      <c r="O16" s="301">
        <v>26.222338839999999</v>
      </c>
      <c r="P16" s="301">
        <v>22.805468375</v>
      </c>
      <c r="Q16" s="301">
        <v>24.546349082999999</v>
      </c>
      <c r="R16" s="301">
        <v>22.018230864</v>
      </c>
      <c r="S16" s="301">
        <v>23.122620260000001</v>
      </c>
      <c r="T16" s="301">
        <v>25.813608516999999</v>
      </c>
      <c r="U16" s="301">
        <v>29.477633902000001</v>
      </c>
      <c r="V16" s="301">
        <v>30.910459876000001</v>
      </c>
      <c r="W16" s="301">
        <v>25.801639470000001</v>
      </c>
      <c r="X16" s="301">
        <v>23.443187965</v>
      </c>
      <c r="Y16" s="301">
        <v>23.211117180999999</v>
      </c>
      <c r="Z16" s="301">
        <v>24.918865108999999</v>
      </c>
      <c r="AA16" s="301">
        <v>28.693717663000001</v>
      </c>
      <c r="AB16" s="301">
        <v>23.326435464999999</v>
      </c>
      <c r="AC16" s="301">
        <v>23.863404459000002</v>
      </c>
      <c r="AD16" s="301">
        <v>22.450636306</v>
      </c>
      <c r="AE16" s="301">
        <v>24.858779942999998</v>
      </c>
      <c r="AF16" s="301">
        <v>28.827744705000001</v>
      </c>
      <c r="AG16" s="301">
        <v>31.190019481</v>
      </c>
      <c r="AH16" s="301">
        <v>31.839911361999999</v>
      </c>
      <c r="AI16" s="301">
        <v>26.09157355</v>
      </c>
      <c r="AJ16" s="301">
        <v>24.406845093000001</v>
      </c>
      <c r="AK16" s="301">
        <v>23.006307211999999</v>
      </c>
      <c r="AL16" s="301">
        <v>26.165220103999999</v>
      </c>
      <c r="AM16" s="301">
        <v>29.830928969999999</v>
      </c>
      <c r="AN16" s="301">
        <v>26.210011704999999</v>
      </c>
      <c r="AO16" s="301">
        <v>25.206532408000001</v>
      </c>
      <c r="AP16" s="301">
        <v>23.372158031000001</v>
      </c>
      <c r="AQ16" s="301">
        <v>24.531850275</v>
      </c>
      <c r="AR16" s="301">
        <v>28.322769619999999</v>
      </c>
      <c r="AS16" s="301">
        <v>32.505840675999998</v>
      </c>
      <c r="AT16" s="301">
        <v>31.120479586999998</v>
      </c>
      <c r="AU16" s="301">
        <v>26.501752773</v>
      </c>
      <c r="AV16" s="301">
        <v>25.132895993999998</v>
      </c>
      <c r="AW16" s="301">
        <v>24.733750647000001</v>
      </c>
      <c r="AX16" s="301">
        <v>28.982272374000001</v>
      </c>
      <c r="AY16" s="301">
        <v>29.973230903000001</v>
      </c>
      <c r="AZ16" s="892">
        <v>24.370817973000001</v>
      </c>
      <c r="BA16" s="892">
        <v>26.539273599000001</v>
      </c>
      <c r="BB16" s="892">
        <v>24.31174</v>
      </c>
      <c r="BC16" s="892">
        <v>25.145579999999999</v>
      </c>
      <c r="BD16" s="462">
        <v>29.186869999999999</v>
      </c>
      <c r="BE16" s="462">
        <v>33.954099999999997</v>
      </c>
      <c r="BF16" s="462">
        <v>33.605870000000003</v>
      </c>
      <c r="BG16" s="462">
        <v>27.7636</v>
      </c>
      <c r="BH16" s="462">
        <v>25.399989999999999</v>
      </c>
      <c r="BI16" s="462">
        <v>25.21575</v>
      </c>
      <c r="BJ16" s="462">
        <v>28.589980000000001</v>
      </c>
      <c r="BK16" s="462">
        <v>29.01774</v>
      </c>
      <c r="BL16" s="462">
        <v>25.872399999999999</v>
      </c>
      <c r="BM16" s="462">
        <v>26.573270000000001</v>
      </c>
      <c r="BN16" s="462">
        <v>24.05725</v>
      </c>
      <c r="BO16" s="462">
        <v>25.20224</v>
      </c>
      <c r="BP16" s="462">
        <v>29.796410000000002</v>
      </c>
      <c r="BQ16" s="462">
        <v>34.200580000000002</v>
      </c>
      <c r="BR16" s="462">
        <v>33.685609999999997</v>
      </c>
      <c r="BS16" s="462">
        <v>27.881170000000001</v>
      </c>
      <c r="BT16" s="462">
        <v>25.598500000000001</v>
      </c>
      <c r="BU16" s="462">
        <v>25.358160000000002</v>
      </c>
      <c r="BV16" s="462">
        <v>28.498419999999999</v>
      </c>
    </row>
    <row r="17" spans="1:74" ht="11.1" customHeight="1" x14ac:dyDescent="0.2">
      <c r="A17" s="234" t="s">
        <v>693</v>
      </c>
      <c r="B17" s="478" t="s">
        <v>1018</v>
      </c>
      <c r="C17" s="468">
        <v>5.1791416860000004</v>
      </c>
      <c r="D17" s="468">
        <v>4.2803335870000003</v>
      </c>
      <c r="E17" s="468">
        <v>3.3753965629999998</v>
      </c>
      <c r="F17" s="468">
        <v>2.7592864719999999</v>
      </c>
      <c r="G17" s="468">
        <v>4.7368328479999997</v>
      </c>
      <c r="H17" s="468">
        <v>6.1696873319999996</v>
      </c>
      <c r="I17" s="468">
        <v>9.5690507549999992</v>
      </c>
      <c r="J17" s="468">
        <v>8.9001827890000005</v>
      </c>
      <c r="K17" s="468">
        <v>6.6090803930000002</v>
      </c>
      <c r="L17" s="468">
        <v>5.5912071880000003</v>
      </c>
      <c r="M17" s="468">
        <v>5.5372189240000003</v>
      </c>
      <c r="N17" s="468">
        <v>6.0871225859999996</v>
      </c>
      <c r="O17" s="468">
        <v>6.0687990349999996</v>
      </c>
      <c r="P17" s="468">
        <v>4.8737640600000001</v>
      </c>
      <c r="Q17" s="468">
        <v>5.2200414320000004</v>
      </c>
      <c r="R17" s="468">
        <v>4.9756550810000002</v>
      </c>
      <c r="S17" s="468">
        <v>7.5079029500000001</v>
      </c>
      <c r="T17" s="468">
        <v>9.4072658770000004</v>
      </c>
      <c r="U17" s="468">
        <v>10.481615762000001</v>
      </c>
      <c r="V17" s="468">
        <v>11.157837976</v>
      </c>
      <c r="W17" s="468">
        <v>8.3501218260000005</v>
      </c>
      <c r="X17" s="468">
        <v>5.633761003</v>
      </c>
      <c r="Y17" s="468">
        <v>5.8701799939999999</v>
      </c>
      <c r="Z17" s="468">
        <v>6.973570219</v>
      </c>
      <c r="AA17" s="468">
        <v>8.6387517470000006</v>
      </c>
      <c r="AB17" s="468">
        <v>6.2124405820000002</v>
      </c>
      <c r="AC17" s="468">
        <v>6.2363648850000004</v>
      </c>
      <c r="AD17" s="468">
        <v>5.6798054579999997</v>
      </c>
      <c r="AE17" s="468">
        <v>7.8373096689999997</v>
      </c>
      <c r="AF17" s="468">
        <v>9.2485206059999996</v>
      </c>
      <c r="AG17" s="468">
        <v>11.629384397000001</v>
      </c>
      <c r="AH17" s="468">
        <v>11.714426452</v>
      </c>
      <c r="AI17" s="468">
        <v>8.0738236679999993</v>
      </c>
      <c r="AJ17" s="468">
        <v>6.5451944900000001</v>
      </c>
      <c r="AK17" s="468">
        <v>5.9993303999999998</v>
      </c>
      <c r="AL17" s="468">
        <v>6.8304284209999997</v>
      </c>
      <c r="AM17" s="468">
        <v>7.5062661469999998</v>
      </c>
      <c r="AN17" s="468">
        <v>6.0564630639999999</v>
      </c>
      <c r="AO17" s="468">
        <v>4.9294758290000003</v>
      </c>
      <c r="AP17" s="468">
        <v>5.0740860379999999</v>
      </c>
      <c r="AQ17" s="468">
        <v>7.0054360969999996</v>
      </c>
      <c r="AR17" s="468">
        <v>8.5821160029999994</v>
      </c>
      <c r="AS17" s="468">
        <v>10.853167907</v>
      </c>
      <c r="AT17" s="468">
        <v>10.530029789</v>
      </c>
      <c r="AU17" s="468">
        <v>8.2492786910000007</v>
      </c>
      <c r="AV17" s="468">
        <v>6.4665825469999998</v>
      </c>
      <c r="AW17" s="468">
        <v>5.54981949</v>
      </c>
      <c r="AX17" s="468">
        <v>5.9607858660000002</v>
      </c>
      <c r="AY17" s="468">
        <v>6.905007339</v>
      </c>
      <c r="AZ17" s="893">
        <v>5.5731294379999996</v>
      </c>
      <c r="BA17" s="893">
        <v>5.6019761819999996</v>
      </c>
      <c r="BB17" s="893">
        <v>5.4870080000000003</v>
      </c>
      <c r="BC17" s="893">
        <v>7.0160359999999997</v>
      </c>
      <c r="BD17" s="456">
        <v>8.869783</v>
      </c>
      <c r="BE17" s="456">
        <v>11.442640000000001</v>
      </c>
      <c r="BF17" s="456">
        <v>11.480880000000001</v>
      </c>
      <c r="BG17" s="456">
        <v>8.2604290000000002</v>
      </c>
      <c r="BH17" s="456">
        <v>5.997363</v>
      </c>
      <c r="BI17" s="456">
        <v>5.4852179999999997</v>
      </c>
      <c r="BJ17" s="456">
        <v>6.3348139999999997</v>
      </c>
      <c r="BK17" s="456">
        <v>7.1780790000000003</v>
      </c>
      <c r="BL17" s="456">
        <v>6.492483</v>
      </c>
      <c r="BM17" s="456">
        <v>5.7841069999999997</v>
      </c>
      <c r="BN17" s="456">
        <v>5.5190609999999998</v>
      </c>
      <c r="BO17" s="456">
        <v>7.130763</v>
      </c>
      <c r="BP17" s="456">
        <v>8.8053679999999996</v>
      </c>
      <c r="BQ17" s="456">
        <v>11.33292</v>
      </c>
      <c r="BR17" s="456">
        <v>11.35652</v>
      </c>
      <c r="BS17" s="456">
        <v>8.1971279999999993</v>
      </c>
      <c r="BT17" s="456">
        <v>5.5667330000000002</v>
      </c>
      <c r="BU17" s="456">
        <v>5.4898170000000004</v>
      </c>
      <c r="BV17" s="456">
        <v>6.3166669999999998</v>
      </c>
    </row>
    <row r="18" spans="1:74" ht="11.1" customHeight="1" x14ac:dyDescent="0.2">
      <c r="A18" s="234" t="s">
        <v>694</v>
      </c>
      <c r="B18" s="478" t="s">
        <v>472</v>
      </c>
      <c r="C18" s="468">
        <v>9.1125634249999994</v>
      </c>
      <c r="D18" s="468">
        <v>7.7821042460000003</v>
      </c>
      <c r="E18" s="468">
        <v>7.0922443959999999</v>
      </c>
      <c r="F18" s="468">
        <v>4.9651907460000002</v>
      </c>
      <c r="G18" s="468">
        <v>6.6019597829999999</v>
      </c>
      <c r="H18" s="468">
        <v>9.8658428970000003</v>
      </c>
      <c r="I18" s="468">
        <v>11.417959577</v>
      </c>
      <c r="J18" s="468">
        <v>11.816677387</v>
      </c>
      <c r="K18" s="468">
        <v>7.9411497349999998</v>
      </c>
      <c r="L18" s="468">
        <v>6.7695622990000004</v>
      </c>
      <c r="M18" s="468">
        <v>5.6774272359999998</v>
      </c>
      <c r="N18" s="468">
        <v>8.072504404</v>
      </c>
      <c r="O18" s="468">
        <v>7.8564777430000001</v>
      </c>
      <c r="P18" s="468">
        <v>5.1325169089999996</v>
      </c>
      <c r="Q18" s="468">
        <v>5.3130817009999998</v>
      </c>
      <c r="R18" s="468">
        <v>3.3536768110000001</v>
      </c>
      <c r="S18" s="468">
        <v>4.947615066</v>
      </c>
      <c r="T18" s="468">
        <v>7.6667219710000003</v>
      </c>
      <c r="U18" s="468">
        <v>8.8281326890000003</v>
      </c>
      <c r="V18" s="468">
        <v>9.4859895949999995</v>
      </c>
      <c r="W18" s="468">
        <v>6.8250862879999996</v>
      </c>
      <c r="X18" s="468">
        <v>5.2899559729999996</v>
      </c>
      <c r="Y18" s="468">
        <v>5.650487601</v>
      </c>
      <c r="Z18" s="468">
        <v>5.246628104</v>
      </c>
      <c r="AA18" s="468">
        <v>9.3705790980000003</v>
      </c>
      <c r="AB18" s="468">
        <v>4.3550781110000001</v>
      </c>
      <c r="AC18" s="468">
        <v>3.992173513</v>
      </c>
      <c r="AD18" s="468">
        <v>3.7116131220000002</v>
      </c>
      <c r="AE18" s="468">
        <v>5.1523583129999997</v>
      </c>
      <c r="AF18" s="468">
        <v>6.6932750040000002</v>
      </c>
      <c r="AG18" s="468">
        <v>8.9788149369999992</v>
      </c>
      <c r="AH18" s="468">
        <v>9.347545641</v>
      </c>
      <c r="AI18" s="468">
        <v>7.3830700370000004</v>
      </c>
      <c r="AJ18" s="468">
        <v>5.6593417969999997</v>
      </c>
      <c r="AK18" s="468">
        <v>4.9703328410000003</v>
      </c>
      <c r="AL18" s="468">
        <v>7.417110793</v>
      </c>
      <c r="AM18" s="468">
        <v>9.6455156940000002</v>
      </c>
      <c r="AN18" s="468">
        <v>8.2216712449999996</v>
      </c>
      <c r="AO18" s="468">
        <v>5.4885323330000002</v>
      </c>
      <c r="AP18" s="468">
        <v>4.3993128629999996</v>
      </c>
      <c r="AQ18" s="468">
        <v>5.944489548</v>
      </c>
      <c r="AR18" s="468">
        <v>7.8042734239999998</v>
      </c>
      <c r="AS18" s="468">
        <v>10.170733222999999</v>
      </c>
      <c r="AT18" s="468">
        <v>10.133418289</v>
      </c>
      <c r="AU18" s="468">
        <v>8.6639342880000001</v>
      </c>
      <c r="AV18" s="468">
        <v>6.8451731970000003</v>
      </c>
      <c r="AW18" s="468">
        <v>7.3491957729999999</v>
      </c>
      <c r="AX18" s="468">
        <v>8.6322085459999993</v>
      </c>
      <c r="AY18" s="468">
        <v>8.7675109800000008</v>
      </c>
      <c r="AZ18" s="893">
        <v>6.1914877920000002</v>
      </c>
      <c r="BA18" s="893">
        <v>4.903895865</v>
      </c>
      <c r="BB18" s="893">
        <v>3.7383039999999998</v>
      </c>
      <c r="BC18" s="893">
        <v>5.5435129999999999</v>
      </c>
      <c r="BD18" s="456">
        <v>7.4834880000000004</v>
      </c>
      <c r="BE18" s="456">
        <v>10.227639999999999</v>
      </c>
      <c r="BF18" s="456">
        <v>10.690160000000001</v>
      </c>
      <c r="BG18" s="456">
        <v>8.6774959999999997</v>
      </c>
      <c r="BH18" s="456">
        <v>6.3786899999999997</v>
      </c>
      <c r="BI18" s="456">
        <v>6.9695130000000001</v>
      </c>
      <c r="BJ18" s="456">
        <v>8.3906860000000005</v>
      </c>
      <c r="BK18" s="456">
        <v>8.1437830000000009</v>
      </c>
      <c r="BL18" s="456">
        <v>6.6273520000000001</v>
      </c>
      <c r="BM18" s="456">
        <v>4.9630869999999998</v>
      </c>
      <c r="BN18" s="456">
        <v>4.2003940000000002</v>
      </c>
      <c r="BO18" s="456">
        <v>5.6690670000000001</v>
      </c>
      <c r="BP18" s="456">
        <v>7.6840609999999998</v>
      </c>
      <c r="BQ18" s="456">
        <v>10.21738</v>
      </c>
      <c r="BR18" s="456">
        <v>10.625159999999999</v>
      </c>
      <c r="BS18" s="456">
        <v>8.6348540000000007</v>
      </c>
      <c r="BT18" s="456">
        <v>6.1598689999999996</v>
      </c>
      <c r="BU18" s="456">
        <v>6.8017269999999996</v>
      </c>
      <c r="BV18" s="456">
        <v>8.0955600000000008</v>
      </c>
    </row>
    <row r="19" spans="1:74" ht="11.1" customHeight="1" x14ac:dyDescent="0.2">
      <c r="A19" s="234" t="s">
        <v>695</v>
      </c>
      <c r="B19" s="446" t="s">
        <v>1019</v>
      </c>
      <c r="C19" s="468">
        <v>1.509182</v>
      </c>
      <c r="D19" s="468">
        <v>1.3294170000000001</v>
      </c>
      <c r="E19" s="468">
        <v>1.4451879999999999</v>
      </c>
      <c r="F19" s="468">
        <v>1.3909940000000001</v>
      </c>
      <c r="G19" s="468">
        <v>1.4785779999999999</v>
      </c>
      <c r="H19" s="468">
        <v>1.419049</v>
      </c>
      <c r="I19" s="468">
        <v>1.3041290000000001</v>
      </c>
      <c r="J19" s="468">
        <v>1.3645830000000001</v>
      </c>
      <c r="K19" s="468">
        <v>1.27535</v>
      </c>
      <c r="L19" s="468">
        <v>0.14446999999999999</v>
      </c>
      <c r="M19" s="468">
        <v>0.52611699999999995</v>
      </c>
      <c r="N19" s="468">
        <v>1.4134059999999999</v>
      </c>
      <c r="O19" s="468">
        <v>1.495465</v>
      </c>
      <c r="P19" s="468">
        <v>1.295536</v>
      </c>
      <c r="Q19" s="468">
        <v>1.474262</v>
      </c>
      <c r="R19" s="468">
        <v>1.362115</v>
      </c>
      <c r="S19" s="468">
        <v>1.481371</v>
      </c>
      <c r="T19" s="468">
        <v>1.4230959999999999</v>
      </c>
      <c r="U19" s="468">
        <v>1.447565</v>
      </c>
      <c r="V19" s="468">
        <v>1.45313</v>
      </c>
      <c r="W19" s="468">
        <v>1.4381390000000001</v>
      </c>
      <c r="X19" s="468">
        <v>1.3836470000000001</v>
      </c>
      <c r="Y19" s="468">
        <v>1.4598359999999999</v>
      </c>
      <c r="Z19" s="468">
        <v>1.5137560000000001</v>
      </c>
      <c r="AA19" s="468">
        <v>1.504486</v>
      </c>
      <c r="AB19" s="468">
        <v>1.414974</v>
      </c>
      <c r="AC19" s="468">
        <v>1.3786959999999999</v>
      </c>
      <c r="AD19" s="468">
        <v>0.57104299999999997</v>
      </c>
      <c r="AE19" s="468">
        <v>1.164137</v>
      </c>
      <c r="AF19" s="468">
        <v>1.4320569999999999</v>
      </c>
      <c r="AG19" s="468">
        <v>1.465236</v>
      </c>
      <c r="AH19" s="468">
        <v>1.267652</v>
      </c>
      <c r="AI19" s="468">
        <v>1.33314</v>
      </c>
      <c r="AJ19" s="468">
        <v>0.88792899999999997</v>
      </c>
      <c r="AK19" s="468">
        <v>1.368682</v>
      </c>
      <c r="AL19" s="468">
        <v>1.511925</v>
      </c>
      <c r="AM19" s="468">
        <v>1.510186</v>
      </c>
      <c r="AN19" s="468">
        <v>1.356069</v>
      </c>
      <c r="AO19" s="468">
        <v>1.50312</v>
      </c>
      <c r="AP19" s="468">
        <v>1.4429749999999999</v>
      </c>
      <c r="AQ19" s="468">
        <v>1.4914689999999999</v>
      </c>
      <c r="AR19" s="468">
        <v>1.4339090000000001</v>
      </c>
      <c r="AS19" s="468">
        <v>1.458178</v>
      </c>
      <c r="AT19" s="468">
        <v>1.4633</v>
      </c>
      <c r="AU19" s="468">
        <v>1.4298120000000001</v>
      </c>
      <c r="AV19" s="468">
        <v>0.61427900000000002</v>
      </c>
      <c r="AW19" s="468">
        <v>0.97571300000000005</v>
      </c>
      <c r="AX19" s="468">
        <v>1.5120089999999999</v>
      </c>
      <c r="AY19" s="468">
        <v>1.5109570000000001</v>
      </c>
      <c r="AZ19" s="893">
        <v>1.3621989999999999</v>
      </c>
      <c r="BA19" s="893">
        <v>1.5051620000000001</v>
      </c>
      <c r="BB19" s="893">
        <v>1.3995</v>
      </c>
      <c r="BC19" s="893">
        <v>1.4274</v>
      </c>
      <c r="BD19" s="456">
        <v>1.39811</v>
      </c>
      <c r="BE19" s="456">
        <v>1.4447099999999999</v>
      </c>
      <c r="BF19" s="456">
        <v>1.4447099999999999</v>
      </c>
      <c r="BG19" s="456">
        <v>1.3427</v>
      </c>
      <c r="BH19" s="456">
        <v>0.86748000000000003</v>
      </c>
      <c r="BI19" s="456">
        <v>1.31595</v>
      </c>
      <c r="BJ19" s="456">
        <v>1.4447099999999999</v>
      </c>
      <c r="BK19" s="456">
        <v>1.4447099999999999</v>
      </c>
      <c r="BL19" s="456">
        <v>1.3048999999999999</v>
      </c>
      <c r="BM19" s="456">
        <v>1.4447099999999999</v>
      </c>
      <c r="BN19" s="456">
        <v>0.58113999999999999</v>
      </c>
      <c r="BO19" s="456">
        <v>0.97987999999999997</v>
      </c>
      <c r="BP19" s="456">
        <v>1.39811</v>
      </c>
      <c r="BQ19" s="456">
        <v>1.4447099999999999</v>
      </c>
      <c r="BR19" s="456">
        <v>1.4447099999999999</v>
      </c>
      <c r="BS19" s="456">
        <v>1.39811</v>
      </c>
      <c r="BT19" s="456">
        <v>1.4447099999999999</v>
      </c>
      <c r="BU19" s="456">
        <v>1.39811</v>
      </c>
      <c r="BV19" s="456">
        <v>1.4447099999999999</v>
      </c>
    </row>
    <row r="20" spans="1:74" ht="11.1" customHeight="1" x14ac:dyDescent="0.2">
      <c r="A20" s="235" t="s">
        <v>696</v>
      </c>
      <c r="B20" s="446" t="s">
        <v>1012</v>
      </c>
      <c r="C20" s="468">
        <v>0.99909825600000002</v>
      </c>
      <c r="D20" s="468">
        <v>0.94104800700000002</v>
      </c>
      <c r="E20" s="468">
        <v>1.075584125</v>
      </c>
      <c r="F20" s="468">
        <v>1.231866235</v>
      </c>
      <c r="G20" s="468">
        <v>1.2243270879999999</v>
      </c>
      <c r="H20" s="468">
        <v>1.357150471</v>
      </c>
      <c r="I20" s="468">
        <v>1.1194881029999999</v>
      </c>
      <c r="J20" s="468">
        <v>0.94913141999999995</v>
      </c>
      <c r="K20" s="468">
        <v>0.81927064900000002</v>
      </c>
      <c r="L20" s="468">
        <v>0.67965273900000001</v>
      </c>
      <c r="M20" s="468">
        <v>0.84518682999999994</v>
      </c>
      <c r="N20" s="468">
        <v>1.082324077</v>
      </c>
      <c r="O20" s="468">
        <v>0.76508900000000002</v>
      </c>
      <c r="P20" s="468">
        <v>0.98470999999999997</v>
      </c>
      <c r="Q20" s="468">
        <v>1.238362</v>
      </c>
      <c r="R20" s="468">
        <v>0.90567600000000004</v>
      </c>
      <c r="S20" s="468">
        <v>1.080881</v>
      </c>
      <c r="T20" s="468">
        <v>0.97597800000000001</v>
      </c>
      <c r="U20" s="468">
        <v>1.185673</v>
      </c>
      <c r="V20" s="468">
        <v>1.239071</v>
      </c>
      <c r="W20" s="468">
        <v>1.0585910000000001</v>
      </c>
      <c r="X20" s="468">
        <v>0.89902400000000005</v>
      </c>
      <c r="Y20" s="468">
        <v>0.79858200000000001</v>
      </c>
      <c r="Z20" s="468">
        <v>0.635965</v>
      </c>
      <c r="AA20" s="468">
        <v>0.90029250699999996</v>
      </c>
      <c r="AB20" s="468">
        <v>0.85162616599999996</v>
      </c>
      <c r="AC20" s="468">
        <v>0.93635185399999998</v>
      </c>
      <c r="AD20" s="468">
        <v>1.010665444</v>
      </c>
      <c r="AE20" s="468">
        <v>1.2505535219999999</v>
      </c>
      <c r="AF20" s="468">
        <v>1.3133782469999999</v>
      </c>
      <c r="AG20" s="468">
        <v>0.91668148400000005</v>
      </c>
      <c r="AH20" s="468">
        <v>1.1783297370000001</v>
      </c>
      <c r="AI20" s="468">
        <v>1.0062735229999999</v>
      </c>
      <c r="AJ20" s="468">
        <v>0.91786132499999995</v>
      </c>
      <c r="AK20" s="468">
        <v>1.0041341989999999</v>
      </c>
      <c r="AL20" s="468">
        <v>0.77615833000000001</v>
      </c>
      <c r="AM20" s="468">
        <v>1.139880934</v>
      </c>
      <c r="AN20" s="468">
        <v>1.039621116</v>
      </c>
      <c r="AO20" s="468">
        <v>1.1527556130000001</v>
      </c>
      <c r="AP20" s="468">
        <v>1.1750524360000001</v>
      </c>
      <c r="AQ20" s="468">
        <v>1.251832555</v>
      </c>
      <c r="AR20" s="468">
        <v>1.141649844</v>
      </c>
      <c r="AS20" s="468">
        <v>0.98760482699999996</v>
      </c>
      <c r="AT20" s="468">
        <v>1.0329690359999999</v>
      </c>
      <c r="AU20" s="468">
        <v>0.758156371</v>
      </c>
      <c r="AV20" s="468">
        <v>0.85839703000000001</v>
      </c>
      <c r="AW20" s="468">
        <v>0.965394321</v>
      </c>
      <c r="AX20" s="468">
        <v>1.2695472759999999</v>
      </c>
      <c r="AY20" s="468">
        <v>1.4702647390000001</v>
      </c>
      <c r="AZ20" s="893">
        <v>1.1770539520000001</v>
      </c>
      <c r="BA20" s="893">
        <v>1.4325302449999999</v>
      </c>
      <c r="BB20" s="893">
        <v>1.434966</v>
      </c>
      <c r="BC20" s="893">
        <v>1.5273479999999999</v>
      </c>
      <c r="BD20" s="456">
        <v>1.3901570000000001</v>
      </c>
      <c r="BE20" s="456">
        <v>1.3469580000000001</v>
      </c>
      <c r="BF20" s="456">
        <v>1.1955720000000001</v>
      </c>
      <c r="BG20" s="456">
        <v>1.048062</v>
      </c>
      <c r="BH20" s="456">
        <v>0.99156129999999998</v>
      </c>
      <c r="BI20" s="456">
        <v>0.96950230000000004</v>
      </c>
      <c r="BJ20" s="456">
        <v>1.001212</v>
      </c>
      <c r="BK20" s="456">
        <v>1.16361</v>
      </c>
      <c r="BL20" s="456">
        <v>1.0484230000000001</v>
      </c>
      <c r="BM20" s="456">
        <v>1.144039</v>
      </c>
      <c r="BN20" s="456">
        <v>1.2706360000000001</v>
      </c>
      <c r="BO20" s="456">
        <v>1.4294070000000001</v>
      </c>
      <c r="BP20" s="456">
        <v>1.3365720000000001</v>
      </c>
      <c r="BQ20" s="456">
        <v>1.3170679999999999</v>
      </c>
      <c r="BR20" s="456">
        <v>1.1803589999999999</v>
      </c>
      <c r="BS20" s="456">
        <v>1.0417749999999999</v>
      </c>
      <c r="BT20" s="456">
        <v>0.99015989999999998</v>
      </c>
      <c r="BU20" s="456">
        <v>0.97160329999999995</v>
      </c>
      <c r="BV20" s="456">
        <v>0.99797979999999997</v>
      </c>
    </row>
    <row r="21" spans="1:74" ht="11.1" customHeight="1" x14ac:dyDescent="0.2">
      <c r="A21" s="234" t="s">
        <v>1571</v>
      </c>
      <c r="B21" s="446" t="s">
        <v>1013</v>
      </c>
      <c r="C21" s="468">
        <v>9.7044836720000003</v>
      </c>
      <c r="D21" s="468">
        <v>9.7151796350000001</v>
      </c>
      <c r="E21" s="468">
        <v>11.072441570000001</v>
      </c>
      <c r="F21" s="468">
        <v>11.805044412999999</v>
      </c>
      <c r="G21" s="468">
        <v>10.219502455000001</v>
      </c>
      <c r="H21" s="468">
        <v>8.7599183370000002</v>
      </c>
      <c r="I21" s="468">
        <v>7.6742326319999998</v>
      </c>
      <c r="J21" s="468">
        <v>6.6012249159999996</v>
      </c>
      <c r="K21" s="468">
        <v>7.9518348730000001</v>
      </c>
      <c r="L21" s="468">
        <v>8.3633585840000002</v>
      </c>
      <c r="M21" s="468">
        <v>10.879855011</v>
      </c>
      <c r="N21" s="468">
        <v>10.074771877</v>
      </c>
      <c r="O21" s="468">
        <v>9.9049866889999993</v>
      </c>
      <c r="P21" s="468">
        <v>10.39929661</v>
      </c>
      <c r="Q21" s="468">
        <v>11.150472756999999</v>
      </c>
      <c r="R21" s="468">
        <v>11.269968872</v>
      </c>
      <c r="S21" s="468">
        <v>7.9380825359999996</v>
      </c>
      <c r="T21" s="468">
        <v>6.1410166840000002</v>
      </c>
      <c r="U21" s="468">
        <v>7.3369954420000001</v>
      </c>
      <c r="V21" s="468">
        <v>7.3699279170000001</v>
      </c>
      <c r="W21" s="468">
        <v>7.947075248</v>
      </c>
      <c r="X21" s="468">
        <v>10.078034690000001</v>
      </c>
      <c r="Y21" s="468">
        <v>9.2978978940000001</v>
      </c>
      <c r="Z21" s="468">
        <v>10.408451958000001</v>
      </c>
      <c r="AA21" s="468">
        <v>8.0314508040000003</v>
      </c>
      <c r="AB21" s="468">
        <v>10.348206384999999</v>
      </c>
      <c r="AC21" s="468">
        <v>11.131247838</v>
      </c>
      <c r="AD21" s="468">
        <v>11.285544348</v>
      </c>
      <c r="AE21" s="468">
        <v>9.0762861959999999</v>
      </c>
      <c r="AF21" s="468">
        <v>9.8061238179999997</v>
      </c>
      <c r="AG21" s="468">
        <v>7.8793596040000002</v>
      </c>
      <c r="AH21" s="468">
        <v>8.0452075650000001</v>
      </c>
      <c r="AI21" s="468">
        <v>8.0538282120000009</v>
      </c>
      <c r="AJ21" s="468">
        <v>10.168920947</v>
      </c>
      <c r="AK21" s="468">
        <v>9.5009209719999994</v>
      </c>
      <c r="AL21" s="468">
        <v>9.4689636149999998</v>
      </c>
      <c r="AM21" s="468">
        <v>9.7638966230000008</v>
      </c>
      <c r="AN21" s="468">
        <v>9.314171923</v>
      </c>
      <c r="AO21" s="468">
        <v>11.861930773999999</v>
      </c>
      <c r="AP21" s="468">
        <v>10.970441900000001</v>
      </c>
      <c r="AQ21" s="468">
        <v>8.4278080109999998</v>
      </c>
      <c r="AR21" s="468">
        <v>8.9119145369999995</v>
      </c>
      <c r="AS21" s="468">
        <v>8.609542544</v>
      </c>
      <c r="AT21" s="468">
        <v>7.5768394350000001</v>
      </c>
      <c r="AU21" s="468">
        <v>7.0852681510000002</v>
      </c>
      <c r="AV21" s="468">
        <v>10.039585344000001</v>
      </c>
      <c r="AW21" s="468">
        <v>9.6051990949999997</v>
      </c>
      <c r="AX21" s="468">
        <v>11.327800326</v>
      </c>
      <c r="AY21" s="468">
        <v>10.796637743</v>
      </c>
      <c r="AZ21" s="893">
        <v>9.6758375109999992</v>
      </c>
      <c r="BA21" s="893">
        <v>12.665368246</v>
      </c>
      <c r="BB21" s="893">
        <v>11.76084</v>
      </c>
      <c r="BC21" s="893">
        <v>9.0550630000000005</v>
      </c>
      <c r="BD21" s="456">
        <v>9.3717410000000001</v>
      </c>
      <c r="BE21" s="456">
        <v>8.7616309999999995</v>
      </c>
      <c r="BF21" s="456">
        <v>8.1503309999999995</v>
      </c>
      <c r="BG21" s="456">
        <v>7.9103459999999997</v>
      </c>
      <c r="BH21" s="456">
        <v>10.662140000000001</v>
      </c>
      <c r="BI21" s="456">
        <v>10.01826</v>
      </c>
      <c r="BJ21" s="456">
        <v>11.00221</v>
      </c>
      <c r="BK21" s="456">
        <v>10.49667</v>
      </c>
      <c r="BL21" s="456">
        <v>9.8560580000000009</v>
      </c>
      <c r="BM21" s="456">
        <v>12.58775</v>
      </c>
      <c r="BN21" s="456">
        <v>11.75282</v>
      </c>
      <c r="BO21" s="456">
        <v>9.1032949999999992</v>
      </c>
      <c r="BP21" s="456">
        <v>9.5148930000000007</v>
      </c>
      <c r="BQ21" s="456">
        <v>8.8235499999999991</v>
      </c>
      <c r="BR21" s="456">
        <v>8.138954</v>
      </c>
      <c r="BS21" s="456">
        <v>7.8417849999999998</v>
      </c>
      <c r="BT21" s="456">
        <v>10.707610000000001</v>
      </c>
      <c r="BU21" s="456">
        <v>10.073410000000001</v>
      </c>
      <c r="BV21" s="456">
        <v>11.126939999999999</v>
      </c>
    </row>
    <row r="22" spans="1:74" ht="11.1" customHeight="1" x14ac:dyDescent="0.2">
      <c r="A22" s="234" t="s">
        <v>1572</v>
      </c>
      <c r="B22" s="446" t="s">
        <v>1014</v>
      </c>
      <c r="C22" s="468">
        <v>5.4627269999999999E-2</v>
      </c>
      <c r="D22" s="468">
        <v>6.2482006E-2</v>
      </c>
      <c r="E22" s="468">
        <v>7.5161932000000001E-2</v>
      </c>
      <c r="F22" s="468">
        <v>8.9517614999999995E-2</v>
      </c>
      <c r="G22" s="468">
        <v>0.10061006</v>
      </c>
      <c r="H22" s="468">
        <v>0.100426608</v>
      </c>
      <c r="I22" s="468">
        <v>0.11057886</v>
      </c>
      <c r="J22" s="468">
        <v>9.1535697999999999E-2</v>
      </c>
      <c r="K22" s="468">
        <v>8.9650702999999998E-2</v>
      </c>
      <c r="L22" s="468">
        <v>6.9128041000000001E-2</v>
      </c>
      <c r="M22" s="468">
        <v>4.8691352E-2</v>
      </c>
      <c r="N22" s="468">
        <v>4.0828854999999997E-2</v>
      </c>
      <c r="O22" s="468">
        <v>4.7264075000000003E-2</v>
      </c>
      <c r="P22" s="468">
        <v>5.4492477999999997E-2</v>
      </c>
      <c r="Q22" s="468">
        <v>7.2300507E-2</v>
      </c>
      <c r="R22" s="468">
        <v>9.7070282999999993E-2</v>
      </c>
      <c r="S22" s="468">
        <v>0.106543604</v>
      </c>
      <c r="T22" s="468">
        <v>0.11356465</v>
      </c>
      <c r="U22" s="468">
        <v>0.117527694</v>
      </c>
      <c r="V22" s="468">
        <v>0.112292057</v>
      </c>
      <c r="W22" s="468">
        <v>0.10910594899999999</v>
      </c>
      <c r="X22" s="468">
        <v>9.0758089E-2</v>
      </c>
      <c r="Y22" s="468">
        <v>6.8980505999999997E-2</v>
      </c>
      <c r="Z22" s="468">
        <v>5.9983390999999997E-2</v>
      </c>
      <c r="AA22" s="468">
        <v>6.9685999999999998E-2</v>
      </c>
      <c r="AB22" s="468">
        <v>8.4358000000000002E-2</v>
      </c>
      <c r="AC22" s="468">
        <v>0.108893</v>
      </c>
      <c r="AD22" s="468">
        <v>0.118474</v>
      </c>
      <c r="AE22" s="468">
        <v>0.18923300000000001</v>
      </c>
      <c r="AF22" s="468">
        <v>0.20019700000000001</v>
      </c>
      <c r="AG22" s="468">
        <v>0.20429</v>
      </c>
      <c r="AH22" s="468">
        <v>0.190855</v>
      </c>
      <c r="AI22" s="468">
        <v>0.17105899999999999</v>
      </c>
      <c r="AJ22" s="468">
        <v>0.15174499999999999</v>
      </c>
      <c r="AK22" s="468">
        <v>9.2620999999999995E-2</v>
      </c>
      <c r="AL22" s="468">
        <v>8.6782999999999999E-2</v>
      </c>
      <c r="AM22" s="468">
        <v>0.108131954</v>
      </c>
      <c r="AN22" s="468">
        <v>0.114597349</v>
      </c>
      <c r="AO22" s="468">
        <v>0.18080132900000001</v>
      </c>
      <c r="AP22" s="468">
        <v>0.18283313100000001</v>
      </c>
      <c r="AQ22" s="468">
        <v>0.25989558299999999</v>
      </c>
      <c r="AR22" s="468">
        <v>0.28708022700000002</v>
      </c>
      <c r="AS22" s="468">
        <v>0.30762339599999999</v>
      </c>
      <c r="AT22" s="468">
        <v>0.29396138799999999</v>
      </c>
      <c r="AU22" s="468">
        <v>0.25092473199999998</v>
      </c>
      <c r="AV22" s="468">
        <v>0.23335094100000001</v>
      </c>
      <c r="AW22" s="468">
        <v>0.201007306</v>
      </c>
      <c r="AX22" s="468">
        <v>0.17428675800000001</v>
      </c>
      <c r="AY22" s="468">
        <v>0.19688060700000001</v>
      </c>
      <c r="AZ22" s="893">
        <v>0.23891361799999999</v>
      </c>
      <c r="BA22" s="893">
        <v>0.329706422</v>
      </c>
      <c r="BB22" s="893">
        <v>0.35491980000000001</v>
      </c>
      <c r="BC22" s="893">
        <v>0.4311082</v>
      </c>
      <c r="BD22" s="456">
        <v>0.51253059999999995</v>
      </c>
      <c r="BE22" s="456">
        <v>0.61451860000000003</v>
      </c>
      <c r="BF22" s="456">
        <v>0.56051660000000003</v>
      </c>
      <c r="BG22" s="456">
        <v>0.49412329999999999</v>
      </c>
      <c r="BH22" s="456">
        <v>0.4610455</v>
      </c>
      <c r="BI22" s="456">
        <v>0.36451060000000002</v>
      </c>
      <c r="BJ22" s="456">
        <v>0.34879320000000003</v>
      </c>
      <c r="BK22" s="456">
        <v>0.40310279999999998</v>
      </c>
      <c r="BL22" s="456">
        <v>0.45625909999999997</v>
      </c>
      <c r="BM22" s="456">
        <v>0.59665380000000001</v>
      </c>
      <c r="BN22" s="456">
        <v>0.61275299999999999</v>
      </c>
      <c r="BO22" s="456">
        <v>0.74593540000000003</v>
      </c>
      <c r="BP22" s="456">
        <v>0.90744780000000003</v>
      </c>
      <c r="BQ22" s="456">
        <v>0.95773799999999998</v>
      </c>
      <c r="BR22" s="456">
        <v>0.87224820000000003</v>
      </c>
      <c r="BS22" s="456">
        <v>0.75302159999999996</v>
      </c>
      <c r="BT22" s="456">
        <v>0.68606020000000001</v>
      </c>
      <c r="BU22" s="456">
        <v>0.53692220000000002</v>
      </c>
      <c r="BV22" s="456">
        <v>0.44505539999999999</v>
      </c>
    </row>
    <row r="23" spans="1:74" ht="11.1" customHeight="1" x14ac:dyDescent="0.2">
      <c r="A23" s="234" t="s">
        <v>697</v>
      </c>
      <c r="B23" s="478" t="s">
        <v>1555</v>
      </c>
      <c r="C23" s="468">
        <v>5.3876731999999997E-2</v>
      </c>
      <c r="D23" s="468">
        <v>5.5099059999999998E-2</v>
      </c>
      <c r="E23" s="468">
        <v>8.0498017000000005E-2</v>
      </c>
      <c r="F23" s="468">
        <v>8.3793724999999999E-2</v>
      </c>
      <c r="G23" s="468">
        <v>0.13154975599999999</v>
      </c>
      <c r="H23" s="468">
        <v>0.13048963799999999</v>
      </c>
      <c r="I23" s="468">
        <v>5.8531695000000002E-2</v>
      </c>
      <c r="J23" s="468">
        <v>5.3914992000000002E-2</v>
      </c>
      <c r="K23" s="468">
        <v>3.7480549000000002E-2</v>
      </c>
      <c r="L23" s="468">
        <v>4.1634962999999997E-2</v>
      </c>
      <c r="M23" s="468">
        <v>4.0942263E-2</v>
      </c>
      <c r="N23" s="468">
        <v>7.6369101999999994E-2</v>
      </c>
      <c r="O23" s="468">
        <v>8.4257297999999994E-2</v>
      </c>
      <c r="P23" s="468">
        <v>6.5152318000000001E-2</v>
      </c>
      <c r="Q23" s="468">
        <v>7.7828685999999994E-2</v>
      </c>
      <c r="R23" s="468">
        <v>5.4068816999999998E-2</v>
      </c>
      <c r="S23" s="468">
        <v>6.0224104000000001E-2</v>
      </c>
      <c r="T23" s="468">
        <v>8.5965335000000004E-2</v>
      </c>
      <c r="U23" s="468">
        <v>8.0124315000000002E-2</v>
      </c>
      <c r="V23" s="468">
        <v>9.2211330999999994E-2</v>
      </c>
      <c r="W23" s="468">
        <v>7.3520159000000002E-2</v>
      </c>
      <c r="X23" s="468">
        <v>6.8007209999999998E-2</v>
      </c>
      <c r="Y23" s="468">
        <v>6.5153186000000002E-2</v>
      </c>
      <c r="Z23" s="468">
        <v>8.0510437000000004E-2</v>
      </c>
      <c r="AA23" s="468">
        <v>0.178471507</v>
      </c>
      <c r="AB23" s="468">
        <v>5.9752221000000001E-2</v>
      </c>
      <c r="AC23" s="468">
        <v>7.9677368999999998E-2</v>
      </c>
      <c r="AD23" s="468">
        <v>7.3490933999999994E-2</v>
      </c>
      <c r="AE23" s="468">
        <v>0.188902243</v>
      </c>
      <c r="AF23" s="468">
        <v>0.13419302999999999</v>
      </c>
      <c r="AG23" s="468">
        <v>0.11625305900000001</v>
      </c>
      <c r="AH23" s="468">
        <v>9.5894966999999998E-2</v>
      </c>
      <c r="AI23" s="468">
        <v>7.0379109999999995E-2</v>
      </c>
      <c r="AJ23" s="468">
        <v>7.5852533999999999E-2</v>
      </c>
      <c r="AK23" s="468">
        <v>7.0285799999999996E-2</v>
      </c>
      <c r="AL23" s="468">
        <v>7.3850945000000001E-2</v>
      </c>
      <c r="AM23" s="468">
        <v>0.157051618</v>
      </c>
      <c r="AN23" s="468">
        <v>0.107418008</v>
      </c>
      <c r="AO23" s="468">
        <v>8.9916529999999995E-2</v>
      </c>
      <c r="AP23" s="468">
        <v>0.127456663</v>
      </c>
      <c r="AQ23" s="468">
        <v>0.15091948099999999</v>
      </c>
      <c r="AR23" s="468">
        <v>0.161826585</v>
      </c>
      <c r="AS23" s="468">
        <v>0.118990779</v>
      </c>
      <c r="AT23" s="468">
        <v>8.9961650000000004E-2</v>
      </c>
      <c r="AU23" s="468">
        <v>6.4378539999999998E-2</v>
      </c>
      <c r="AV23" s="468">
        <v>7.5527935000000004E-2</v>
      </c>
      <c r="AW23" s="468">
        <v>8.7421661999999997E-2</v>
      </c>
      <c r="AX23" s="468">
        <v>0.10563460199999999</v>
      </c>
      <c r="AY23" s="468">
        <v>0.32597249499999997</v>
      </c>
      <c r="AZ23" s="893">
        <v>0.15219666200000001</v>
      </c>
      <c r="BA23" s="893">
        <v>0.100634639</v>
      </c>
      <c r="BB23" s="893">
        <v>0.13620119999999999</v>
      </c>
      <c r="BC23" s="893">
        <v>0.1451133</v>
      </c>
      <c r="BD23" s="456">
        <v>0.16106100000000001</v>
      </c>
      <c r="BE23" s="456">
        <v>0.1160016</v>
      </c>
      <c r="BF23" s="456">
        <v>8.3700499999999997E-2</v>
      </c>
      <c r="BG23" s="456">
        <v>3.0442299999999999E-2</v>
      </c>
      <c r="BH23" s="456">
        <v>4.1706199999999999E-2</v>
      </c>
      <c r="BI23" s="456">
        <v>9.2789899999999995E-2</v>
      </c>
      <c r="BJ23" s="456">
        <v>6.7553199999999994E-2</v>
      </c>
      <c r="BK23" s="456">
        <v>0.1877877</v>
      </c>
      <c r="BL23" s="456">
        <v>8.6927000000000004E-2</v>
      </c>
      <c r="BM23" s="456">
        <v>5.29197E-2</v>
      </c>
      <c r="BN23" s="456">
        <v>0.1204413</v>
      </c>
      <c r="BO23" s="456">
        <v>0.14389370000000001</v>
      </c>
      <c r="BP23" s="456">
        <v>0.14996119999999999</v>
      </c>
      <c r="BQ23" s="456">
        <v>0.1072101</v>
      </c>
      <c r="BR23" s="456">
        <v>6.7654099999999995E-2</v>
      </c>
      <c r="BS23" s="456">
        <v>1.4493300000000001E-2</v>
      </c>
      <c r="BT23" s="456">
        <v>4.3356800000000001E-2</v>
      </c>
      <c r="BU23" s="456">
        <v>8.6570900000000006E-2</v>
      </c>
      <c r="BV23" s="456">
        <v>7.1508100000000005E-2</v>
      </c>
    </row>
    <row r="24" spans="1:74" ht="11.1" customHeight="1" x14ac:dyDescent="0.2">
      <c r="A24" s="234" t="s">
        <v>699</v>
      </c>
      <c r="B24" s="476" t="s">
        <v>1556</v>
      </c>
      <c r="C24" s="468">
        <v>26.894694000000001</v>
      </c>
      <c r="D24" s="468">
        <v>23.932072999999999</v>
      </c>
      <c r="E24" s="468">
        <v>23.572406999999998</v>
      </c>
      <c r="F24" s="468">
        <v>21.495021999999999</v>
      </c>
      <c r="G24" s="468">
        <v>24.103294000000002</v>
      </c>
      <c r="H24" s="468">
        <v>27.835146000000002</v>
      </c>
      <c r="I24" s="468">
        <v>32.196185</v>
      </c>
      <c r="J24" s="468">
        <v>30.815873</v>
      </c>
      <c r="K24" s="468">
        <v>25.352544000000002</v>
      </c>
      <c r="L24" s="468">
        <v>22.19426</v>
      </c>
      <c r="M24" s="468">
        <v>23.453824999999998</v>
      </c>
      <c r="N24" s="468">
        <v>26.710846</v>
      </c>
      <c r="O24" s="468">
        <v>25.934895690000001</v>
      </c>
      <c r="P24" s="468">
        <v>23.019347109999998</v>
      </c>
      <c r="Q24" s="468">
        <v>24.13329499</v>
      </c>
      <c r="R24" s="468">
        <v>21.602514939999999</v>
      </c>
      <c r="S24" s="468">
        <v>23.68858384</v>
      </c>
      <c r="T24" s="468">
        <v>26.789900029999998</v>
      </c>
      <c r="U24" s="468">
        <v>30.480676119999998</v>
      </c>
      <c r="V24" s="468">
        <v>31.924169989999999</v>
      </c>
      <c r="W24" s="468">
        <v>25.87700873</v>
      </c>
      <c r="X24" s="468">
        <v>23.087856819999999</v>
      </c>
      <c r="Y24" s="468">
        <v>23.106208930000001</v>
      </c>
      <c r="Z24" s="468">
        <v>25.16756723</v>
      </c>
      <c r="AA24" s="468">
        <v>29.062832799999999</v>
      </c>
      <c r="AB24" s="468">
        <v>22.782253059999999</v>
      </c>
      <c r="AC24" s="468">
        <v>23.266503920000002</v>
      </c>
      <c r="AD24" s="468">
        <v>22.18917137</v>
      </c>
      <c r="AE24" s="468">
        <v>24.368835260000001</v>
      </c>
      <c r="AF24" s="468">
        <v>28.594126500000002</v>
      </c>
      <c r="AG24" s="468">
        <v>31.148357350000001</v>
      </c>
      <c r="AH24" s="468">
        <v>31.495178379999999</v>
      </c>
      <c r="AI24" s="468">
        <v>26.069154526999998</v>
      </c>
      <c r="AJ24" s="468">
        <v>24.092071889</v>
      </c>
      <c r="AK24" s="468">
        <v>22.87427164</v>
      </c>
      <c r="AL24" s="468">
        <v>26.11755952</v>
      </c>
      <c r="AM24" s="468">
        <v>29.892983966999999</v>
      </c>
      <c r="AN24" s="468">
        <v>25.562676345</v>
      </c>
      <c r="AO24" s="468">
        <v>24.107062169999999</v>
      </c>
      <c r="AP24" s="468">
        <v>22.980612863000001</v>
      </c>
      <c r="AQ24" s="468">
        <v>24.445712519000001</v>
      </c>
      <c r="AR24" s="468">
        <v>27.912048350999999</v>
      </c>
      <c r="AS24" s="468">
        <v>32.549387586000002</v>
      </c>
      <c r="AT24" s="468">
        <v>31.202365814</v>
      </c>
      <c r="AU24" s="468">
        <v>26.325970871999999</v>
      </c>
      <c r="AV24" s="468">
        <v>25.112939092000001</v>
      </c>
      <c r="AW24" s="468">
        <v>23.921791613</v>
      </c>
      <c r="AX24" s="468">
        <v>28.207809071</v>
      </c>
      <c r="AY24" s="468">
        <v>29.220035196000001</v>
      </c>
      <c r="AZ24" s="893">
        <v>23.631311287999999</v>
      </c>
      <c r="BA24" s="893">
        <v>26.009088508000001</v>
      </c>
      <c r="BB24" s="893">
        <v>24.100844427999998</v>
      </c>
      <c r="BC24" s="893">
        <v>24.848220000000001</v>
      </c>
      <c r="BD24" s="456">
        <v>29.315460000000002</v>
      </c>
      <c r="BE24" s="456">
        <v>34.392029999999998</v>
      </c>
      <c r="BF24" s="456">
        <v>34.158070000000002</v>
      </c>
      <c r="BG24" s="456">
        <v>27.74757</v>
      </c>
      <c r="BH24" s="456">
        <v>25.472470000000001</v>
      </c>
      <c r="BI24" s="456">
        <v>25.291989999999998</v>
      </c>
      <c r="BJ24" s="456">
        <v>28.657409999999999</v>
      </c>
      <c r="BK24" s="456">
        <v>29.284790000000001</v>
      </c>
      <c r="BL24" s="456">
        <v>25.75263</v>
      </c>
      <c r="BM24" s="456">
        <v>26.137149999999998</v>
      </c>
      <c r="BN24" s="456">
        <v>23.838270000000001</v>
      </c>
      <c r="BO24" s="456">
        <v>25.190090000000001</v>
      </c>
      <c r="BP24" s="456">
        <v>30.125830000000001</v>
      </c>
      <c r="BQ24" s="456">
        <v>34.875019999999999</v>
      </c>
      <c r="BR24" s="456">
        <v>34.433280000000003</v>
      </c>
      <c r="BS24" s="456">
        <v>28.004190000000001</v>
      </c>
      <c r="BT24" s="456">
        <v>25.61889</v>
      </c>
      <c r="BU24" s="456">
        <v>25.514790000000001</v>
      </c>
      <c r="BV24" s="456">
        <v>28.677990000000001</v>
      </c>
    </row>
    <row r="25" spans="1:74" ht="11.1" customHeight="1" x14ac:dyDescent="0.2">
      <c r="A25" s="229"/>
      <c r="B25" s="67" t="s">
        <v>735</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922"/>
      <c r="BA25" s="922"/>
      <c r="BB25" s="922"/>
      <c r="BC25" s="922"/>
      <c r="BD25" s="474"/>
      <c r="BE25" s="474"/>
      <c r="BF25" s="474"/>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705</v>
      </c>
      <c r="B26" s="477" t="s">
        <v>1024</v>
      </c>
      <c r="C26" s="301">
        <v>32.765949270999997</v>
      </c>
      <c r="D26" s="301">
        <v>30.771387408999999</v>
      </c>
      <c r="E26" s="301">
        <v>29.649456473000001</v>
      </c>
      <c r="F26" s="301">
        <v>30.312881377</v>
      </c>
      <c r="G26" s="301">
        <v>37.352008542</v>
      </c>
      <c r="H26" s="301">
        <v>40.966588672</v>
      </c>
      <c r="I26" s="301">
        <v>44.781147541000003</v>
      </c>
      <c r="J26" s="301">
        <v>42.026627112</v>
      </c>
      <c r="K26" s="301">
        <v>36.843352361999997</v>
      </c>
      <c r="L26" s="301">
        <v>32.017403401999999</v>
      </c>
      <c r="M26" s="301">
        <v>30.703249409000001</v>
      </c>
      <c r="N26" s="301">
        <v>33.452880706999998</v>
      </c>
      <c r="O26" s="301">
        <v>32.556571155999997</v>
      </c>
      <c r="P26" s="301">
        <v>30.234568586000002</v>
      </c>
      <c r="Q26" s="301">
        <v>31.500015078000001</v>
      </c>
      <c r="R26" s="301">
        <v>30.494505856</v>
      </c>
      <c r="S26" s="301">
        <v>36.107470847999998</v>
      </c>
      <c r="T26" s="301">
        <v>41.927261035999997</v>
      </c>
      <c r="U26" s="301">
        <v>46.553052043999998</v>
      </c>
      <c r="V26" s="301">
        <v>48.948410287000002</v>
      </c>
      <c r="W26" s="301">
        <v>42.16486467</v>
      </c>
      <c r="X26" s="301">
        <v>35.492897337000002</v>
      </c>
      <c r="Y26" s="301">
        <v>31.153509483000001</v>
      </c>
      <c r="Z26" s="301">
        <v>33.449906495</v>
      </c>
      <c r="AA26" s="301">
        <v>38.754723669999997</v>
      </c>
      <c r="AB26" s="301">
        <v>31.115234157</v>
      </c>
      <c r="AC26" s="301">
        <v>32.486795278000002</v>
      </c>
      <c r="AD26" s="301">
        <v>33.381145017999998</v>
      </c>
      <c r="AE26" s="301">
        <v>39.700702376000002</v>
      </c>
      <c r="AF26" s="301">
        <v>44.040943703000003</v>
      </c>
      <c r="AG26" s="301">
        <v>44.345328004000002</v>
      </c>
      <c r="AH26" s="301">
        <v>48.248589733999999</v>
      </c>
      <c r="AI26" s="301">
        <v>40.695158489000001</v>
      </c>
      <c r="AJ26" s="301">
        <v>38.803175000000003</v>
      </c>
      <c r="AK26" s="301">
        <v>33.887793420000001</v>
      </c>
      <c r="AL26" s="301">
        <v>35.766399579999998</v>
      </c>
      <c r="AM26" s="301">
        <v>40.975374287000001</v>
      </c>
      <c r="AN26" s="301">
        <v>35.054883449000002</v>
      </c>
      <c r="AO26" s="301">
        <v>34.901147807000001</v>
      </c>
      <c r="AP26" s="301">
        <v>36.215878988999997</v>
      </c>
      <c r="AQ26" s="301">
        <v>40.994275326999997</v>
      </c>
      <c r="AR26" s="301">
        <v>44.292525328000004</v>
      </c>
      <c r="AS26" s="301">
        <v>47.504431676000003</v>
      </c>
      <c r="AT26" s="301">
        <v>47.866559608000003</v>
      </c>
      <c r="AU26" s="301">
        <v>43.132430509000002</v>
      </c>
      <c r="AV26" s="301">
        <v>40.314903710000003</v>
      </c>
      <c r="AW26" s="301">
        <v>35.175622429000001</v>
      </c>
      <c r="AX26" s="301">
        <v>37.238343337000003</v>
      </c>
      <c r="AY26" s="301">
        <v>39.683447543</v>
      </c>
      <c r="AZ26" s="892">
        <v>33.469313894000003</v>
      </c>
      <c r="BA26" s="892">
        <v>38.105233601999998</v>
      </c>
      <c r="BB26" s="892">
        <v>37.535440000000001</v>
      </c>
      <c r="BC26" s="892">
        <v>41.511209999999998</v>
      </c>
      <c r="BD26" s="462">
        <v>46.235140000000001</v>
      </c>
      <c r="BE26" s="462">
        <v>51.169269999999997</v>
      </c>
      <c r="BF26" s="462">
        <v>52.101950000000002</v>
      </c>
      <c r="BG26" s="462">
        <v>46.532580000000003</v>
      </c>
      <c r="BH26" s="462">
        <v>42.717880000000001</v>
      </c>
      <c r="BI26" s="462">
        <v>38.472180000000002</v>
      </c>
      <c r="BJ26" s="462">
        <v>42.55527</v>
      </c>
      <c r="BK26" s="462">
        <v>44.039639999999999</v>
      </c>
      <c r="BL26" s="462">
        <v>39.174390000000002</v>
      </c>
      <c r="BM26" s="462">
        <v>42.417659999999998</v>
      </c>
      <c r="BN26" s="462">
        <v>41.994810000000001</v>
      </c>
      <c r="BO26" s="462">
        <v>46.489879999999999</v>
      </c>
      <c r="BP26" s="462">
        <v>53.353949999999998</v>
      </c>
      <c r="BQ26" s="462">
        <v>58.135010000000001</v>
      </c>
      <c r="BR26" s="462">
        <v>58.775199999999998</v>
      </c>
      <c r="BS26" s="462">
        <v>52.800260000000002</v>
      </c>
      <c r="BT26" s="462">
        <v>49.094619999999999</v>
      </c>
      <c r="BU26" s="462">
        <v>43.421190000000003</v>
      </c>
      <c r="BV26" s="462">
        <v>49.511369999999999</v>
      </c>
    </row>
    <row r="27" spans="1:74" ht="11.1" customHeight="1" x14ac:dyDescent="0.2">
      <c r="A27" s="234" t="s">
        <v>700</v>
      </c>
      <c r="B27" s="478" t="s">
        <v>1018</v>
      </c>
      <c r="C27" s="468">
        <v>13.135705736</v>
      </c>
      <c r="D27" s="468">
        <v>11.872165623000001</v>
      </c>
      <c r="E27" s="468">
        <v>8.6650341350000009</v>
      </c>
      <c r="F27" s="468">
        <v>9.0365804989999994</v>
      </c>
      <c r="G27" s="468">
        <v>14.971069265000001</v>
      </c>
      <c r="H27" s="468">
        <v>18.889151267999999</v>
      </c>
      <c r="I27" s="468">
        <v>22.759790037999998</v>
      </c>
      <c r="J27" s="468">
        <v>23.168114469999999</v>
      </c>
      <c r="K27" s="468">
        <v>19.349760621000001</v>
      </c>
      <c r="L27" s="468">
        <v>14.277176170000001</v>
      </c>
      <c r="M27" s="468">
        <v>11.997335791999999</v>
      </c>
      <c r="N27" s="468">
        <v>14.659372419</v>
      </c>
      <c r="O27" s="468">
        <v>12.55206244</v>
      </c>
      <c r="P27" s="468">
        <v>12.046923393</v>
      </c>
      <c r="Q27" s="468">
        <v>11.822222249999999</v>
      </c>
      <c r="R27" s="468">
        <v>11.525473924</v>
      </c>
      <c r="S27" s="468">
        <v>17.957761860000002</v>
      </c>
      <c r="T27" s="468">
        <v>21.321700529000001</v>
      </c>
      <c r="U27" s="468">
        <v>23.881803517000002</v>
      </c>
      <c r="V27" s="468">
        <v>27.282707216999999</v>
      </c>
      <c r="W27" s="468">
        <v>22.490610853</v>
      </c>
      <c r="X27" s="468">
        <v>15.996497279</v>
      </c>
      <c r="Y27" s="468">
        <v>13.555833457</v>
      </c>
      <c r="Z27" s="468">
        <v>13.787453403000001</v>
      </c>
      <c r="AA27" s="468">
        <v>18.524192882000001</v>
      </c>
      <c r="AB27" s="468">
        <v>11.205034921999999</v>
      </c>
      <c r="AC27" s="468">
        <v>13.265815292999999</v>
      </c>
      <c r="AD27" s="468">
        <v>12.617437132999999</v>
      </c>
      <c r="AE27" s="468">
        <v>18.877665211</v>
      </c>
      <c r="AF27" s="468">
        <v>21.281523708000002</v>
      </c>
      <c r="AG27" s="468">
        <v>22.426815209000001</v>
      </c>
      <c r="AH27" s="468">
        <v>25.846248653</v>
      </c>
      <c r="AI27" s="468">
        <v>20.995296630999999</v>
      </c>
      <c r="AJ27" s="468">
        <v>17.576885661999999</v>
      </c>
      <c r="AK27" s="468">
        <v>13.880163146999999</v>
      </c>
      <c r="AL27" s="468">
        <v>14.694443714</v>
      </c>
      <c r="AM27" s="468">
        <v>18.015267447999999</v>
      </c>
      <c r="AN27" s="468">
        <v>14.329407424999999</v>
      </c>
      <c r="AO27" s="468">
        <v>10.230471957000001</v>
      </c>
      <c r="AP27" s="468">
        <v>12.03380836</v>
      </c>
      <c r="AQ27" s="468">
        <v>17.975025241000001</v>
      </c>
      <c r="AR27" s="468">
        <v>18.763513896999999</v>
      </c>
      <c r="AS27" s="468">
        <v>22.013965668000001</v>
      </c>
      <c r="AT27" s="468">
        <v>24.281334251000001</v>
      </c>
      <c r="AU27" s="468">
        <v>21.276465539</v>
      </c>
      <c r="AV27" s="468">
        <v>17.758591224</v>
      </c>
      <c r="AW27" s="468">
        <v>13.186881351</v>
      </c>
      <c r="AX27" s="468">
        <v>14.84177624</v>
      </c>
      <c r="AY27" s="468">
        <v>16.569625435999999</v>
      </c>
      <c r="AZ27" s="893">
        <v>11.189251439</v>
      </c>
      <c r="BA27" s="893">
        <v>11.336105055000001</v>
      </c>
      <c r="BB27" s="893">
        <v>13.18707</v>
      </c>
      <c r="BC27" s="893">
        <v>17.413820000000001</v>
      </c>
      <c r="BD27" s="456">
        <v>19.013760000000001</v>
      </c>
      <c r="BE27" s="456">
        <v>23.664919999999999</v>
      </c>
      <c r="BF27" s="456">
        <v>25.836490000000001</v>
      </c>
      <c r="BG27" s="456">
        <v>22.779140000000002</v>
      </c>
      <c r="BH27" s="456">
        <v>18.033200000000001</v>
      </c>
      <c r="BI27" s="456">
        <v>15.53265</v>
      </c>
      <c r="BJ27" s="456">
        <v>18.97307</v>
      </c>
      <c r="BK27" s="456">
        <v>19.672809999999998</v>
      </c>
      <c r="BL27" s="456">
        <v>15.209860000000001</v>
      </c>
      <c r="BM27" s="456">
        <v>13.79585</v>
      </c>
      <c r="BN27" s="456">
        <v>15.24741</v>
      </c>
      <c r="BO27" s="456">
        <v>19.50787</v>
      </c>
      <c r="BP27" s="456">
        <v>23.403359999999999</v>
      </c>
      <c r="BQ27" s="456">
        <v>27.844180000000001</v>
      </c>
      <c r="BR27" s="456">
        <v>29.789190000000001</v>
      </c>
      <c r="BS27" s="456">
        <v>27.061810000000001</v>
      </c>
      <c r="BT27" s="456">
        <v>22.46001</v>
      </c>
      <c r="BU27" s="456">
        <v>18.982330000000001</v>
      </c>
      <c r="BV27" s="456">
        <v>24.294599999999999</v>
      </c>
    </row>
    <row r="28" spans="1:74" ht="11.1" customHeight="1" x14ac:dyDescent="0.2">
      <c r="A28" s="234" t="s">
        <v>701</v>
      </c>
      <c r="B28" s="478" t="s">
        <v>472</v>
      </c>
      <c r="C28" s="468">
        <v>6.318822666</v>
      </c>
      <c r="D28" s="468">
        <v>5.8018356530000004</v>
      </c>
      <c r="E28" s="468">
        <v>5.0575384330000004</v>
      </c>
      <c r="F28" s="468">
        <v>4.8647099100000002</v>
      </c>
      <c r="G28" s="468">
        <v>4.872242526</v>
      </c>
      <c r="H28" s="468">
        <v>6.4456614090000004</v>
      </c>
      <c r="I28" s="468">
        <v>6.8473142810000001</v>
      </c>
      <c r="J28" s="468">
        <v>6.5753620049999997</v>
      </c>
      <c r="K28" s="468">
        <v>6.0836350149999996</v>
      </c>
      <c r="L28" s="468">
        <v>5.387533436</v>
      </c>
      <c r="M28" s="468">
        <v>5.2873696690000003</v>
      </c>
      <c r="N28" s="468">
        <v>5.238248349</v>
      </c>
      <c r="O28" s="468">
        <v>4.0693688689999998</v>
      </c>
      <c r="P28" s="468">
        <v>3.3995431900000002</v>
      </c>
      <c r="Q28" s="468">
        <v>3.4780546299999999</v>
      </c>
      <c r="R28" s="468">
        <v>3.7160707249999998</v>
      </c>
      <c r="S28" s="468">
        <v>4.9415683570000004</v>
      </c>
      <c r="T28" s="468">
        <v>5.9416158750000001</v>
      </c>
      <c r="U28" s="468">
        <v>6.4599275220000001</v>
      </c>
      <c r="V28" s="468">
        <v>6.5971131270000001</v>
      </c>
      <c r="W28" s="468">
        <v>5.9464896779999998</v>
      </c>
      <c r="X28" s="468">
        <v>5.0245793409999999</v>
      </c>
      <c r="Y28" s="468">
        <v>4.7996569600000001</v>
      </c>
      <c r="Z28" s="468">
        <v>4.6521391579999998</v>
      </c>
      <c r="AA28" s="468">
        <v>6.025678214</v>
      </c>
      <c r="AB28" s="468">
        <v>3.1082411759999999</v>
      </c>
      <c r="AC28" s="468">
        <v>2.8970355539999999</v>
      </c>
      <c r="AD28" s="468">
        <v>3.433539852</v>
      </c>
      <c r="AE28" s="468">
        <v>4.1873160069999997</v>
      </c>
      <c r="AF28" s="468">
        <v>4.7975103020000001</v>
      </c>
      <c r="AG28" s="468">
        <v>5.9325670989999999</v>
      </c>
      <c r="AH28" s="468">
        <v>6.3336071489999997</v>
      </c>
      <c r="AI28" s="468">
        <v>5.9778595140000004</v>
      </c>
      <c r="AJ28" s="468">
        <v>5.0695416709999996</v>
      </c>
      <c r="AK28" s="468">
        <v>4.4610491989999996</v>
      </c>
      <c r="AL28" s="468">
        <v>5.3929814970000001</v>
      </c>
      <c r="AM28" s="468">
        <v>6.4649320870000002</v>
      </c>
      <c r="AN28" s="468">
        <v>4.7462686420000004</v>
      </c>
      <c r="AO28" s="468">
        <v>4.1612777269999999</v>
      </c>
      <c r="AP28" s="468">
        <v>4.1141224980000004</v>
      </c>
      <c r="AQ28" s="468">
        <v>4.6356416290000002</v>
      </c>
      <c r="AR28" s="468">
        <v>5.4201148349999997</v>
      </c>
      <c r="AS28" s="468">
        <v>6.0008194609999999</v>
      </c>
      <c r="AT28" s="468">
        <v>6.1984598719999999</v>
      </c>
      <c r="AU28" s="468">
        <v>5.9446704940000004</v>
      </c>
      <c r="AV28" s="468">
        <v>5.4941569689999996</v>
      </c>
      <c r="AW28" s="468">
        <v>4.4476753999999996</v>
      </c>
      <c r="AX28" s="468">
        <v>4.5861468219999999</v>
      </c>
      <c r="AY28" s="468">
        <v>5.4005256050000003</v>
      </c>
      <c r="AZ28" s="893">
        <v>4.3748362070000004</v>
      </c>
      <c r="BA28" s="893">
        <v>3.9563899720000002</v>
      </c>
      <c r="BB28" s="893">
        <v>4.1413099999999998</v>
      </c>
      <c r="BC28" s="893">
        <v>4.1781759999999997</v>
      </c>
      <c r="BD28" s="456">
        <v>4.9680929999999996</v>
      </c>
      <c r="BE28" s="456">
        <v>5.8663100000000004</v>
      </c>
      <c r="BF28" s="456">
        <v>6.1116330000000003</v>
      </c>
      <c r="BG28" s="456">
        <v>5.8293020000000002</v>
      </c>
      <c r="BH28" s="456">
        <v>5.0672300000000003</v>
      </c>
      <c r="BI28" s="456">
        <v>4.508362</v>
      </c>
      <c r="BJ28" s="456">
        <v>4.7190690000000002</v>
      </c>
      <c r="BK28" s="456">
        <v>5.2842510000000003</v>
      </c>
      <c r="BL28" s="456">
        <v>4.575132</v>
      </c>
      <c r="BM28" s="456">
        <v>3.7836970000000001</v>
      </c>
      <c r="BN28" s="456">
        <v>3.7087240000000001</v>
      </c>
      <c r="BO28" s="456">
        <v>3.8338410000000001</v>
      </c>
      <c r="BP28" s="456">
        <v>5.2072799999999999</v>
      </c>
      <c r="BQ28" s="456">
        <v>5.9846370000000002</v>
      </c>
      <c r="BR28" s="456">
        <v>6.1564100000000002</v>
      </c>
      <c r="BS28" s="456">
        <v>5.8496420000000002</v>
      </c>
      <c r="BT28" s="456">
        <v>5.1920909999999996</v>
      </c>
      <c r="BU28" s="456">
        <v>4.4640930000000001</v>
      </c>
      <c r="BV28" s="456">
        <v>4.8459960000000004</v>
      </c>
    </row>
    <row r="29" spans="1:74" ht="11.1" customHeight="1" x14ac:dyDescent="0.2">
      <c r="A29" s="234" t="s">
        <v>702</v>
      </c>
      <c r="B29" s="446" t="s">
        <v>1019</v>
      </c>
      <c r="C29" s="468">
        <v>3.8017599999999998</v>
      </c>
      <c r="D29" s="468">
        <v>3.436429</v>
      </c>
      <c r="E29" s="468">
        <v>3.7768609999999998</v>
      </c>
      <c r="F29" s="468">
        <v>3.0412110000000001</v>
      </c>
      <c r="G29" s="468">
        <v>3.2358560000000001</v>
      </c>
      <c r="H29" s="468">
        <v>3.5916060000000001</v>
      </c>
      <c r="I29" s="468">
        <v>3.6884830000000002</v>
      </c>
      <c r="J29" s="468">
        <v>3.693044</v>
      </c>
      <c r="K29" s="468">
        <v>3.339127</v>
      </c>
      <c r="L29" s="468">
        <v>2.9391880000000001</v>
      </c>
      <c r="M29" s="468">
        <v>3.274051</v>
      </c>
      <c r="N29" s="468">
        <v>3.789339</v>
      </c>
      <c r="O29" s="468">
        <v>3.7845529999999998</v>
      </c>
      <c r="P29" s="468">
        <v>3.424328</v>
      </c>
      <c r="Q29" s="468">
        <v>3.2895500000000002</v>
      </c>
      <c r="R29" s="468">
        <v>2.6939980000000001</v>
      </c>
      <c r="S29" s="468">
        <v>2.9067599999999998</v>
      </c>
      <c r="T29" s="468">
        <v>3.4186960000000002</v>
      </c>
      <c r="U29" s="468">
        <v>3.6608830000000001</v>
      </c>
      <c r="V29" s="468">
        <v>3.6597909999999998</v>
      </c>
      <c r="W29" s="468">
        <v>3.5594450000000002</v>
      </c>
      <c r="X29" s="468">
        <v>3.2362950000000001</v>
      </c>
      <c r="Y29" s="468">
        <v>3.258429</v>
      </c>
      <c r="Z29" s="468">
        <v>3.7871419999999998</v>
      </c>
      <c r="AA29" s="468">
        <v>3.437319</v>
      </c>
      <c r="AB29" s="468">
        <v>3.499822</v>
      </c>
      <c r="AC29" s="468">
        <v>3.056362</v>
      </c>
      <c r="AD29" s="468">
        <v>2.6479370000000002</v>
      </c>
      <c r="AE29" s="468">
        <v>2.8821430000000001</v>
      </c>
      <c r="AF29" s="468">
        <v>3.5296569999999998</v>
      </c>
      <c r="AG29" s="468">
        <v>3.4075139999999999</v>
      </c>
      <c r="AH29" s="468">
        <v>3.6099359999999998</v>
      </c>
      <c r="AI29" s="468">
        <v>3.5639379999999998</v>
      </c>
      <c r="AJ29" s="468">
        <v>2.5138780000000001</v>
      </c>
      <c r="AK29" s="468">
        <v>2.6799770000000001</v>
      </c>
      <c r="AL29" s="468">
        <v>3.7846350000000002</v>
      </c>
      <c r="AM29" s="468">
        <v>3.5891540000000002</v>
      </c>
      <c r="AN29" s="468">
        <v>3.4143870000000001</v>
      </c>
      <c r="AO29" s="468">
        <v>3.769469</v>
      </c>
      <c r="AP29" s="468">
        <v>3.304449</v>
      </c>
      <c r="AQ29" s="468">
        <v>3.2981280000000002</v>
      </c>
      <c r="AR29" s="468">
        <v>3.5992120000000001</v>
      </c>
      <c r="AS29" s="468">
        <v>3.6990059999999998</v>
      </c>
      <c r="AT29" s="468">
        <v>3.6835740000000001</v>
      </c>
      <c r="AU29" s="468">
        <v>3.3808340000000001</v>
      </c>
      <c r="AV29" s="468">
        <v>2.8280599999999998</v>
      </c>
      <c r="AW29" s="468">
        <v>3.2732770000000002</v>
      </c>
      <c r="AX29" s="468">
        <v>3.7921100000000001</v>
      </c>
      <c r="AY29" s="468">
        <v>3.79373</v>
      </c>
      <c r="AZ29" s="893">
        <v>3.426501</v>
      </c>
      <c r="BA29" s="893">
        <v>3.3251879999999998</v>
      </c>
      <c r="BB29" s="893">
        <v>2.8469000000000002</v>
      </c>
      <c r="BC29" s="893">
        <v>2.9297399999999998</v>
      </c>
      <c r="BD29" s="456">
        <v>3.5579800000000001</v>
      </c>
      <c r="BE29" s="456">
        <v>3.67658</v>
      </c>
      <c r="BF29" s="456">
        <v>3.67658</v>
      </c>
      <c r="BG29" s="456">
        <v>3.5579800000000001</v>
      </c>
      <c r="BH29" s="456">
        <v>3.3365100000000001</v>
      </c>
      <c r="BI29" s="456">
        <v>3.1601900000000001</v>
      </c>
      <c r="BJ29" s="456">
        <v>3.67658</v>
      </c>
      <c r="BK29" s="456">
        <v>3.67658</v>
      </c>
      <c r="BL29" s="456">
        <v>3.3207800000000001</v>
      </c>
      <c r="BM29" s="456">
        <v>3.67658</v>
      </c>
      <c r="BN29" s="456">
        <v>2.7097199999999999</v>
      </c>
      <c r="BO29" s="456">
        <v>3.5022199999999999</v>
      </c>
      <c r="BP29" s="456">
        <v>3.5579800000000001</v>
      </c>
      <c r="BQ29" s="456">
        <v>3.67658</v>
      </c>
      <c r="BR29" s="456">
        <v>3.67658</v>
      </c>
      <c r="BS29" s="456">
        <v>3.2170700000000001</v>
      </c>
      <c r="BT29" s="456">
        <v>2.9355099999999998</v>
      </c>
      <c r="BU29" s="456">
        <v>2.8307000000000002</v>
      </c>
      <c r="BV29" s="456">
        <v>3.67658</v>
      </c>
    </row>
    <row r="30" spans="1:74" ht="11.1" customHeight="1" x14ac:dyDescent="0.2">
      <c r="A30" s="235" t="s">
        <v>703</v>
      </c>
      <c r="B30" s="446" t="s">
        <v>1012</v>
      </c>
      <c r="C30" s="468">
        <v>1.841166E-2</v>
      </c>
      <c r="D30" s="468">
        <v>2.1084678999999999E-2</v>
      </c>
      <c r="E30" s="468">
        <v>2.6995412999999999E-2</v>
      </c>
      <c r="F30" s="468">
        <v>5.1024903000000003E-2</v>
      </c>
      <c r="G30" s="468">
        <v>4.0160186E-2</v>
      </c>
      <c r="H30" s="468">
        <v>3.9382013E-2</v>
      </c>
      <c r="I30" s="468">
        <v>2.6326324000000002E-2</v>
      </c>
      <c r="J30" s="468">
        <v>2.354844E-2</v>
      </c>
      <c r="K30" s="468">
        <v>2.5319065000000002E-2</v>
      </c>
      <c r="L30" s="468">
        <v>1.9280802999999999E-2</v>
      </c>
      <c r="M30" s="468">
        <v>2.3441131E-2</v>
      </c>
      <c r="N30" s="468">
        <v>3.5867613E-2</v>
      </c>
      <c r="O30" s="468">
        <v>1.7274999999999999E-2</v>
      </c>
      <c r="P30" s="468">
        <v>2.4573000000000001E-2</v>
      </c>
      <c r="Q30" s="468">
        <v>6.1385000000000002E-2</v>
      </c>
      <c r="R30" s="468">
        <v>5.407E-2</v>
      </c>
      <c r="S30" s="468">
        <v>1.4540000000000001E-2</v>
      </c>
      <c r="T30" s="468">
        <v>2.0326E-2</v>
      </c>
      <c r="U30" s="468">
        <v>3.5473999999999999E-2</v>
      </c>
      <c r="V30" s="468">
        <v>4.6496000000000003E-2</v>
      </c>
      <c r="W30" s="468">
        <v>3.2079000000000003E-2</v>
      </c>
      <c r="X30" s="468">
        <v>2.1815000000000001E-2</v>
      </c>
      <c r="Y30" s="468">
        <v>1.3121000000000001E-2</v>
      </c>
      <c r="Z30" s="468">
        <v>7.9260000000000008E-3</v>
      </c>
      <c r="AA30" s="468">
        <v>1.7680000000000001E-2</v>
      </c>
      <c r="AB30" s="468">
        <v>4.4889999999999999E-2</v>
      </c>
      <c r="AC30" s="468">
        <v>3.024E-2</v>
      </c>
      <c r="AD30" s="468">
        <v>2.6724000000000001E-2</v>
      </c>
      <c r="AE30" s="468">
        <v>8.9604000000000003E-2</v>
      </c>
      <c r="AF30" s="468">
        <v>9.4273999999999997E-2</v>
      </c>
      <c r="AG30" s="468">
        <v>3.5078999999999999E-2</v>
      </c>
      <c r="AH30" s="468">
        <v>2.9500999999999999E-2</v>
      </c>
      <c r="AI30" s="468">
        <v>2.0730999999999999E-2</v>
      </c>
      <c r="AJ30" s="468">
        <v>1.7756000000000001E-2</v>
      </c>
      <c r="AK30" s="468">
        <v>2.9141E-2</v>
      </c>
      <c r="AL30" s="468">
        <v>2.7607E-2</v>
      </c>
      <c r="AM30" s="468">
        <v>3.9306129000000002E-2</v>
      </c>
      <c r="AN30" s="468">
        <v>7.8193288999999999E-2</v>
      </c>
      <c r="AO30" s="468">
        <v>6.2633418999999996E-2</v>
      </c>
      <c r="AP30" s="468">
        <v>4.9923812999999997E-2</v>
      </c>
      <c r="AQ30" s="468">
        <v>7.1481638E-2</v>
      </c>
      <c r="AR30" s="468">
        <v>5.5282728000000003E-2</v>
      </c>
      <c r="AS30" s="468">
        <v>4.3832317000000003E-2</v>
      </c>
      <c r="AT30" s="468">
        <v>4.7680444000000002E-2</v>
      </c>
      <c r="AU30" s="468">
        <v>3.0390975000000001E-2</v>
      </c>
      <c r="AV30" s="468">
        <v>3.2894313000000001E-2</v>
      </c>
      <c r="AW30" s="468">
        <v>2.8134981999999999E-2</v>
      </c>
      <c r="AX30" s="468">
        <v>2.9280823000000001E-2</v>
      </c>
      <c r="AY30" s="468">
        <v>3.7935507E-2</v>
      </c>
      <c r="AZ30" s="893">
        <v>3.3056677999999999E-2</v>
      </c>
      <c r="BA30" s="893">
        <v>6.1066119000000002E-2</v>
      </c>
      <c r="BB30" s="893">
        <v>6.8987099999999996E-2</v>
      </c>
      <c r="BC30" s="893">
        <v>7.1344099999999994E-2</v>
      </c>
      <c r="BD30" s="456">
        <v>6.2981499999999996E-2</v>
      </c>
      <c r="BE30" s="456">
        <v>4.9358600000000002E-2</v>
      </c>
      <c r="BF30" s="456">
        <v>4.3201299999999998E-2</v>
      </c>
      <c r="BG30" s="456">
        <v>3.8925800000000003E-2</v>
      </c>
      <c r="BH30" s="456">
        <v>3.15953E-2</v>
      </c>
      <c r="BI30" s="456">
        <v>3.1873800000000001E-2</v>
      </c>
      <c r="BJ30" s="456">
        <v>3.21981E-2</v>
      </c>
      <c r="BK30" s="456">
        <v>4.3090000000000003E-2</v>
      </c>
      <c r="BL30" s="456">
        <v>4.32518E-2</v>
      </c>
      <c r="BM30" s="456">
        <v>5.6748399999999997E-2</v>
      </c>
      <c r="BN30" s="456">
        <v>6.6883399999999996E-2</v>
      </c>
      <c r="BO30" s="456">
        <v>7.0249699999999998E-2</v>
      </c>
      <c r="BP30" s="456">
        <v>6.2448299999999998E-2</v>
      </c>
      <c r="BQ30" s="456">
        <v>4.9081199999999998E-2</v>
      </c>
      <c r="BR30" s="456">
        <v>4.3061700000000001E-2</v>
      </c>
      <c r="BS30" s="456">
        <v>3.8857799999999998E-2</v>
      </c>
      <c r="BT30" s="456">
        <v>3.1559900000000002E-2</v>
      </c>
      <c r="BU30" s="456">
        <v>3.1856500000000003E-2</v>
      </c>
      <c r="BV30" s="456">
        <v>3.2189200000000001E-2</v>
      </c>
    </row>
    <row r="31" spans="1:74" ht="11.1" customHeight="1" x14ac:dyDescent="0.2">
      <c r="A31" s="234" t="s">
        <v>1573</v>
      </c>
      <c r="B31" s="446" t="s">
        <v>1013</v>
      </c>
      <c r="C31" s="468">
        <v>8.0011363459999991</v>
      </c>
      <c r="D31" s="468">
        <v>7.982501697</v>
      </c>
      <c r="E31" s="468">
        <v>10.307684921</v>
      </c>
      <c r="F31" s="468">
        <v>11.405401997</v>
      </c>
      <c r="G31" s="468">
        <v>11.908788270000001</v>
      </c>
      <c r="H31" s="468">
        <v>9.3312624989999993</v>
      </c>
      <c r="I31" s="468">
        <v>8.5278983180000001</v>
      </c>
      <c r="J31" s="468">
        <v>6.1291055529999996</v>
      </c>
      <c r="K31" s="468">
        <v>5.4800390370000001</v>
      </c>
      <c r="L31" s="468">
        <v>7.3147081079999996</v>
      </c>
      <c r="M31" s="468">
        <v>8.8010054110000002</v>
      </c>
      <c r="N31" s="468">
        <v>8.4184664149999993</v>
      </c>
      <c r="O31" s="468">
        <v>10.601408893</v>
      </c>
      <c r="P31" s="468">
        <v>9.8981180000000002</v>
      </c>
      <c r="Q31" s="468">
        <v>10.860535</v>
      </c>
      <c r="R31" s="468">
        <v>10.080762</v>
      </c>
      <c r="S31" s="468">
        <v>7.3842780000000001</v>
      </c>
      <c r="T31" s="468">
        <v>8.0937859999999997</v>
      </c>
      <c r="U31" s="468">
        <v>8.9368479999999995</v>
      </c>
      <c r="V31" s="468">
        <v>7.869472</v>
      </c>
      <c r="W31" s="468">
        <v>7.1850389999999997</v>
      </c>
      <c r="X31" s="468">
        <v>8.7862310000000008</v>
      </c>
      <c r="Y31" s="468">
        <v>7.771242</v>
      </c>
      <c r="Z31" s="468">
        <v>9.2123559999999998</v>
      </c>
      <c r="AA31" s="468">
        <v>8.5759659999999993</v>
      </c>
      <c r="AB31" s="468">
        <v>10.907519000000001</v>
      </c>
      <c r="AC31" s="468">
        <v>10.281771000000001</v>
      </c>
      <c r="AD31" s="468">
        <v>11.662008999999999</v>
      </c>
      <c r="AE31" s="468">
        <v>10.196414000000001</v>
      </c>
      <c r="AF31" s="468">
        <v>10.037879999999999</v>
      </c>
      <c r="AG31" s="468">
        <v>8.1656270000000006</v>
      </c>
      <c r="AH31" s="468">
        <v>7.5860469999999998</v>
      </c>
      <c r="AI31" s="468">
        <v>5.9883705200000001</v>
      </c>
      <c r="AJ31" s="468">
        <v>9.4166310000000006</v>
      </c>
      <c r="AK31" s="468">
        <v>9.8395609999999998</v>
      </c>
      <c r="AL31" s="468">
        <v>9.2210549999999998</v>
      </c>
      <c r="AM31" s="468">
        <v>9.8428132349999995</v>
      </c>
      <c r="AN31" s="468">
        <v>9.202928</v>
      </c>
      <c r="AO31" s="468">
        <v>12.295459562</v>
      </c>
      <c r="AP31" s="468">
        <v>12.156648943</v>
      </c>
      <c r="AQ31" s="468">
        <v>9.5246168870000005</v>
      </c>
      <c r="AR31" s="468">
        <v>10.519323665</v>
      </c>
      <c r="AS31" s="468">
        <v>9.5344005159999998</v>
      </c>
      <c r="AT31" s="468">
        <v>7.3586925829999998</v>
      </c>
      <c r="AU31" s="468">
        <v>6.7087720019999999</v>
      </c>
      <c r="AV31" s="468">
        <v>9.0047050169999991</v>
      </c>
      <c r="AW31" s="468">
        <v>10.036032884000001</v>
      </c>
      <c r="AX31" s="468">
        <v>10.549769459</v>
      </c>
      <c r="AY31" s="468">
        <v>10.006010764999999</v>
      </c>
      <c r="AZ31" s="893">
        <v>9.9350663109999999</v>
      </c>
      <c r="BA31" s="893">
        <v>13.757512277</v>
      </c>
      <c r="BB31" s="893">
        <v>11.46428</v>
      </c>
      <c r="BC31" s="893">
        <v>9.8413149999999998</v>
      </c>
      <c r="BD31" s="456">
        <v>10.654999999999999</v>
      </c>
      <c r="BE31" s="456">
        <v>9.5126410000000003</v>
      </c>
      <c r="BF31" s="456">
        <v>7.8987550000000004</v>
      </c>
      <c r="BG31" s="456">
        <v>6.9052790000000002</v>
      </c>
      <c r="BH31" s="456">
        <v>9.5447520000000008</v>
      </c>
      <c r="BI31" s="456">
        <v>10.20147</v>
      </c>
      <c r="BJ31" s="456">
        <v>10.57681</v>
      </c>
      <c r="BK31" s="456">
        <v>10.318709999999999</v>
      </c>
      <c r="BL31" s="456">
        <v>10.35957</v>
      </c>
      <c r="BM31" s="456">
        <v>13.766730000000001</v>
      </c>
      <c r="BN31" s="456">
        <v>12.93529</v>
      </c>
      <c r="BO31" s="456">
        <v>10.512309999999999</v>
      </c>
      <c r="BP31" s="456">
        <v>11.22016</v>
      </c>
      <c r="BQ31" s="456">
        <v>9.9246999999999996</v>
      </c>
      <c r="BR31" s="456">
        <v>8.1067959999999992</v>
      </c>
      <c r="BS31" s="456">
        <v>7.1048679999999997</v>
      </c>
      <c r="BT31" s="456">
        <v>9.8275330000000007</v>
      </c>
      <c r="BU31" s="456">
        <v>10.64737</v>
      </c>
      <c r="BV31" s="456">
        <v>11.01778</v>
      </c>
    </row>
    <row r="32" spans="1:74" ht="11.1" customHeight="1" x14ac:dyDescent="0.2">
      <c r="A32" s="234" t="s">
        <v>1574</v>
      </c>
      <c r="B32" s="446" t="s">
        <v>1014</v>
      </c>
      <c r="C32" s="468">
        <v>1.3166010859999999</v>
      </c>
      <c r="D32" s="468">
        <v>1.414704296</v>
      </c>
      <c r="E32" s="468">
        <v>1.689579975</v>
      </c>
      <c r="F32" s="468">
        <v>1.753984016</v>
      </c>
      <c r="G32" s="468">
        <v>2.090828503</v>
      </c>
      <c r="H32" s="468">
        <v>2.4790063980000001</v>
      </c>
      <c r="I32" s="468">
        <v>2.729170694</v>
      </c>
      <c r="J32" s="468">
        <v>2.269880202</v>
      </c>
      <c r="K32" s="468">
        <v>2.3872233569999999</v>
      </c>
      <c r="L32" s="468">
        <v>1.921033744</v>
      </c>
      <c r="M32" s="468">
        <v>1.225775767</v>
      </c>
      <c r="N32" s="468">
        <v>1.1158264309999999</v>
      </c>
      <c r="O32" s="468">
        <v>1.42085683</v>
      </c>
      <c r="P32" s="468">
        <v>1.3280698399999999</v>
      </c>
      <c r="Q32" s="468">
        <v>1.88715082</v>
      </c>
      <c r="R32" s="468">
        <v>2.3085935100000001</v>
      </c>
      <c r="S32" s="468">
        <v>2.7540915500000001</v>
      </c>
      <c r="T32" s="468">
        <v>2.9746272199999999</v>
      </c>
      <c r="U32" s="468">
        <v>3.4116298</v>
      </c>
      <c r="V32" s="468">
        <v>3.2942235100000001</v>
      </c>
      <c r="W32" s="468">
        <v>2.79222831</v>
      </c>
      <c r="X32" s="468">
        <v>2.3319562450000002</v>
      </c>
      <c r="Y32" s="468">
        <v>1.6661969599999999</v>
      </c>
      <c r="Z32" s="468">
        <v>1.8741289999999999</v>
      </c>
      <c r="AA32" s="468">
        <v>1.9967746799999999</v>
      </c>
      <c r="AB32" s="468">
        <v>2.298149</v>
      </c>
      <c r="AC32" s="468">
        <v>2.8428542399999999</v>
      </c>
      <c r="AD32" s="468">
        <v>2.88762338</v>
      </c>
      <c r="AE32" s="468">
        <v>3.3648744499999999</v>
      </c>
      <c r="AF32" s="468">
        <v>4.1496599999999999</v>
      </c>
      <c r="AG32" s="468">
        <v>4.26853908</v>
      </c>
      <c r="AH32" s="468">
        <v>4.7056079999999998</v>
      </c>
      <c r="AI32" s="468">
        <v>4.0551752969999999</v>
      </c>
      <c r="AJ32" s="468">
        <v>4.096285</v>
      </c>
      <c r="AK32" s="468">
        <v>2.9302272710000001</v>
      </c>
      <c r="AL32" s="468">
        <v>2.547248175</v>
      </c>
      <c r="AM32" s="468">
        <v>2.8745365779999998</v>
      </c>
      <c r="AN32" s="468">
        <v>3.1564686069999999</v>
      </c>
      <c r="AO32" s="468">
        <v>4.3263063180000003</v>
      </c>
      <c r="AP32" s="468">
        <v>4.5055206400000003</v>
      </c>
      <c r="AQ32" s="468">
        <v>5.4690369680000002</v>
      </c>
      <c r="AR32" s="468">
        <v>5.8659972189999996</v>
      </c>
      <c r="AS32" s="468">
        <v>6.1389261670000002</v>
      </c>
      <c r="AT32" s="468">
        <v>6.3122347110000003</v>
      </c>
      <c r="AU32" s="468">
        <v>5.7602953299999999</v>
      </c>
      <c r="AV32" s="468">
        <v>5.1465290489999997</v>
      </c>
      <c r="AW32" s="468">
        <v>4.1369190140000001</v>
      </c>
      <c r="AX32" s="468">
        <v>3.3921914279999998</v>
      </c>
      <c r="AY32" s="468">
        <v>3.7871810899999998</v>
      </c>
      <c r="AZ32" s="893">
        <v>4.4857348220000004</v>
      </c>
      <c r="BA32" s="893">
        <v>5.6634292840000002</v>
      </c>
      <c r="BB32" s="893">
        <v>5.8130290000000002</v>
      </c>
      <c r="BC32" s="893">
        <v>7.0831670000000004</v>
      </c>
      <c r="BD32" s="456">
        <v>7.9579930000000001</v>
      </c>
      <c r="BE32" s="456">
        <v>8.3900570000000005</v>
      </c>
      <c r="BF32" s="456">
        <v>8.5577400000000008</v>
      </c>
      <c r="BG32" s="456">
        <v>7.4783400000000002</v>
      </c>
      <c r="BH32" s="456">
        <v>6.779236</v>
      </c>
      <c r="BI32" s="456">
        <v>5.0863480000000001</v>
      </c>
      <c r="BJ32" s="456">
        <v>4.6096870000000001</v>
      </c>
      <c r="BK32" s="456">
        <v>5.0236219999999996</v>
      </c>
      <c r="BL32" s="456">
        <v>5.7227550000000003</v>
      </c>
      <c r="BM32" s="456">
        <v>7.4109030000000002</v>
      </c>
      <c r="BN32" s="456">
        <v>7.3968699999999998</v>
      </c>
      <c r="BO32" s="456">
        <v>9.1392889999999998</v>
      </c>
      <c r="BP32" s="456">
        <v>9.9342120000000005</v>
      </c>
      <c r="BQ32" s="456">
        <v>10.720750000000001</v>
      </c>
      <c r="BR32" s="456">
        <v>11.085610000000001</v>
      </c>
      <c r="BS32" s="456">
        <v>9.6719139999999992</v>
      </c>
      <c r="BT32" s="456">
        <v>8.8096110000000003</v>
      </c>
      <c r="BU32" s="456">
        <v>6.6237769999999996</v>
      </c>
      <c r="BV32" s="456">
        <v>5.7843669999999996</v>
      </c>
    </row>
    <row r="33" spans="1:74" ht="11.1" customHeight="1" x14ac:dyDescent="0.2">
      <c r="A33" s="234" t="s">
        <v>704</v>
      </c>
      <c r="B33" s="478" t="s">
        <v>1555</v>
      </c>
      <c r="C33" s="468">
        <v>0.17351177700000001</v>
      </c>
      <c r="D33" s="468">
        <v>0.242666461</v>
      </c>
      <c r="E33" s="468">
        <v>0.125762596</v>
      </c>
      <c r="F33" s="468">
        <v>0.159969052</v>
      </c>
      <c r="G33" s="468">
        <v>0.23306379199999999</v>
      </c>
      <c r="H33" s="468">
        <v>0.190519085</v>
      </c>
      <c r="I33" s="468">
        <v>0.20216488599999999</v>
      </c>
      <c r="J33" s="468">
        <v>0.16757244199999999</v>
      </c>
      <c r="K33" s="468">
        <v>0.17824826699999999</v>
      </c>
      <c r="L33" s="468">
        <v>0.15848314099999999</v>
      </c>
      <c r="M33" s="468">
        <v>9.4270639000000003E-2</v>
      </c>
      <c r="N33" s="468">
        <v>0.19576047999999999</v>
      </c>
      <c r="O33" s="468">
        <v>0.111046124</v>
      </c>
      <c r="P33" s="468">
        <v>0.113013163</v>
      </c>
      <c r="Q33" s="468">
        <v>0.10111737799999999</v>
      </c>
      <c r="R33" s="468">
        <v>0.11553769699999999</v>
      </c>
      <c r="S33" s="468">
        <v>0.148471081</v>
      </c>
      <c r="T33" s="468">
        <v>0.15650941199999999</v>
      </c>
      <c r="U33" s="468">
        <v>0.166486205</v>
      </c>
      <c r="V33" s="468">
        <v>0.198607433</v>
      </c>
      <c r="W33" s="468">
        <v>0.15897282900000001</v>
      </c>
      <c r="X33" s="468">
        <v>9.5523471999999998E-2</v>
      </c>
      <c r="Y33" s="468">
        <v>8.9030105999999998E-2</v>
      </c>
      <c r="Z33" s="468">
        <v>0.12876093399999999</v>
      </c>
      <c r="AA33" s="468">
        <v>0.17711289399999999</v>
      </c>
      <c r="AB33" s="468">
        <v>5.1578059000000002E-2</v>
      </c>
      <c r="AC33" s="468">
        <v>0.11271719099999999</v>
      </c>
      <c r="AD33" s="468">
        <v>0.105874653</v>
      </c>
      <c r="AE33" s="468">
        <v>0.102685708</v>
      </c>
      <c r="AF33" s="468">
        <v>0.15043869300000001</v>
      </c>
      <c r="AG33" s="468">
        <v>0.109186616</v>
      </c>
      <c r="AH33" s="468">
        <v>0.13764193199999999</v>
      </c>
      <c r="AI33" s="468">
        <v>9.3787526999999996E-2</v>
      </c>
      <c r="AJ33" s="468">
        <v>0.112197667</v>
      </c>
      <c r="AK33" s="468">
        <v>6.7674803000000006E-2</v>
      </c>
      <c r="AL33" s="468">
        <v>9.8429193999999998E-2</v>
      </c>
      <c r="AM33" s="468">
        <v>0.14936480999999999</v>
      </c>
      <c r="AN33" s="468">
        <v>0.127230486</v>
      </c>
      <c r="AO33" s="468">
        <v>5.5529823999999998E-2</v>
      </c>
      <c r="AP33" s="468">
        <v>5.1405735000000001E-2</v>
      </c>
      <c r="AQ33" s="468">
        <v>2.0344964E-2</v>
      </c>
      <c r="AR33" s="468">
        <v>6.9080983999999998E-2</v>
      </c>
      <c r="AS33" s="468">
        <v>7.3481546999999994E-2</v>
      </c>
      <c r="AT33" s="468">
        <v>-1.5416253E-2</v>
      </c>
      <c r="AU33" s="468">
        <v>3.1002169E-2</v>
      </c>
      <c r="AV33" s="468">
        <v>4.9967138000000001E-2</v>
      </c>
      <c r="AW33" s="468">
        <v>6.6701798000000007E-2</v>
      </c>
      <c r="AX33" s="468">
        <v>4.7068565E-2</v>
      </c>
      <c r="AY33" s="468">
        <v>8.8439139999999999E-2</v>
      </c>
      <c r="AZ33" s="893">
        <v>2.4867436999999999E-2</v>
      </c>
      <c r="BA33" s="893">
        <v>5.5428949999999999E-3</v>
      </c>
      <c r="BB33" s="893">
        <v>1.3864E-2</v>
      </c>
      <c r="BC33" s="893">
        <v>-6.3486899999999997E-3</v>
      </c>
      <c r="BD33" s="456">
        <v>1.9332800000000001E-2</v>
      </c>
      <c r="BE33" s="456">
        <v>9.4003100000000003E-3</v>
      </c>
      <c r="BF33" s="456">
        <v>-2.2456899999999998E-2</v>
      </c>
      <c r="BG33" s="456">
        <v>-5.6392699999999997E-2</v>
      </c>
      <c r="BH33" s="456">
        <v>-7.4642200000000006E-2</v>
      </c>
      <c r="BI33" s="456">
        <v>-4.8712800000000001E-2</v>
      </c>
      <c r="BJ33" s="456">
        <v>-3.2145800000000002E-2</v>
      </c>
      <c r="BK33" s="456">
        <v>2.0571900000000001E-2</v>
      </c>
      <c r="BL33" s="456">
        <v>-5.6959200000000001E-2</v>
      </c>
      <c r="BM33" s="456">
        <v>-7.28385E-2</v>
      </c>
      <c r="BN33" s="456">
        <v>-7.0096800000000001E-2</v>
      </c>
      <c r="BO33" s="456">
        <v>-7.5896000000000005E-2</v>
      </c>
      <c r="BP33" s="456">
        <v>-3.1478699999999998E-2</v>
      </c>
      <c r="BQ33" s="456">
        <v>-6.4914700000000006E-2</v>
      </c>
      <c r="BR33" s="456">
        <v>-8.2454799999999995E-2</v>
      </c>
      <c r="BS33" s="456">
        <v>-0.1438943</v>
      </c>
      <c r="BT33" s="456">
        <v>-0.16170370000000001</v>
      </c>
      <c r="BU33" s="456">
        <v>-0.15894130000000001</v>
      </c>
      <c r="BV33" s="456">
        <v>-0.14014399999999999</v>
      </c>
    </row>
    <row r="34" spans="1:74" ht="11.1" customHeight="1" x14ac:dyDescent="0.2">
      <c r="A34" s="234" t="s">
        <v>706</v>
      </c>
      <c r="B34" s="476" t="s">
        <v>1556</v>
      </c>
      <c r="C34" s="468">
        <v>33.388903999999997</v>
      </c>
      <c r="D34" s="468">
        <v>31.269724</v>
      </c>
      <c r="E34" s="468">
        <v>30.479234999999999</v>
      </c>
      <c r="F34" s="468">
        <v>30.784697000000001</v>
      </c>
      <c r="G34" s="468">
        <v>38.454478000000002</v>
      </c>
      <c r="H34" s="468">
        <v>42.032294999999998</v>
      </c>
      <c r="I34" s="468">
        <v>45.973782</v>
      </c>
      <c r="J34" s="468">
        <v>42.980438999999997</v>
      </c>
      <c r="K34" s="468">
        <v>37.405346000000002</v>
      </c>
      <c r="L34" s="468">
        <v>32.164444000000003</v>
      </c>
      <c r="M34" s="468">
        <v>31.167998999999998</v>
      </c>
      <c r="N34" s="468">
        <v>33.783067000000003</v>
      </c>
      <c r="O34" s="468">
        <v>32.159939151000003</v>
      </c>
      <c r="P34" s="468">
        <v>30.222638588999999</v>
      </c>
      <c r="Q34" s="468">
        <v>31.752755211</v>
      </c>
      <c r="R34" s="468">
        <v>30.665596739000001</v>
      </c>
      <c r="S34" s="468">
        <v>36.448542756999998</v>
      </c>
      <c r="T34" s="468">
        <v>42.661311380000001</v>
      </c>
      <c r="U34" s="468">
        <v>47.422301642000001</v>
      </c>
      <c r="V34" s="468">
        <v>50.241383749999997</v>
      </c>
      <c r="W34" s="468">
        <v>42.949535140000002</v>
      </c>
      <c r="X34" s="468">
        <v>35.385555740999997</v>
      </c>
      <c r="Y34" s="468">
        <v>31.332419676000001</v>
      </c>
      <c r="Z34" s="468">
        <v>33.271041646</v>
      </c>
      <c r="AA34" s="468">
        <v>38.180347415999996</v>
      </c>
      <c r="AB34" s="468">
        <v>30.625006802000001</v>
      </c>
      <c r="AC34" s="468">
        <v>32.243196632</v>
      </c>
      <c r="AD34" s="468">
        <v>33.461922217000001</v>
      </c>
      <c r="AE34" s="468">
        <v>39.971881758000002</v>
      </c>
      <c r="AF34" s="468">
        <v>44.390528310000001</v>
      </c>
      <c r="AG34" s="468">
        <v>44.542524606000001</v>
      </c>
      <c r="AH34" s="468">
        <v>49.262875469000001</v>
      </c>
      <c r="AI34" s="468">
        <v>40.990693215999997</v>
      </c>
      <c r="AJ34" s="468">
        <v>39.220296279000003</v>
      </c>
      <c r="AK34" s="468">
        <v>33.712000185999997</v>
      </c>
      <c r="AL34" s="468">
        <v>34.890418883000002</v>
      </c>
      <c r="AM34" s="468">
        <v>40.481518045000001</v>
      </c>
      <c r="AN34" s="468">
        <v>34.700207094</v>
      </c>
      <c r="AO34" s="468">
        <v>34.742650105999999</v>
      </c>
      <c r="AP34" s="468">
        <v>36.505126683999997</v>
      </c>
      <c r="AQ34" s="468">
        <v>41.186470116999999</v>
      </c>
      <c r="AR34" s="468">
        <v>45.168695421999999</v>
      </c>
      <c r="AS34" s="468">
        <v>47.856132541000001</v>
      </c>
      <c r="AT34" s="468">
        <v>49.407308536000002</v>
      </c>
      <c r="AU34" s="468">
        <v>43.976700700999999</v>
      </c>
      <c r="AV34" s="468">
        <v>40.939187580000002</v>
      </c>
      <c r="AW34" s="468">
        <v>35.497227918</v>
      </c>
      <c r="AX34" s="468">
        <v>36.623319350000003</v>
      </c>
      <c r="AY34" s="468">
        <v>39.810446395</v>
      </c>
      <c r="AZ34" s="893">
        <v>33.146551557000002</v>
      </c>
      <c r="BA34" s="893">
        <v>37.93457918</v>
      </c>
      <c r="BB34" s="893">
        <v>37.535440000000001</v>
      </c>
      <c r="BC34" s="893">
        <v>41.511209999999998</v>
      </c>
      <c r="BD34" s="456">
        <v>46.235140000000001</v>
      </c>
      <c r="BE34" s="456">
        <v>51.169269999999997</v>
      </c>
      <c r="BF34" s="456">
        <v>52.101950000000002</v>
      </c>
      <c r="BG34" s="456">
        <v>46.532580000000003</v>
      </c>
      <c r="BH34" s="456">
        <v>42.717880000000001</v>
      </c>
      <c r="BI34" s="456">
        <v>38.472180000000002</v>
      </c>
      <c r="BJ34" s="456">
        <v>42.55527</v>
      </c>
      <c r="BK34" s="456">
        <v>44.039639999999999</v>
      </c>
      <c r="BL34" s="456">
        <v>39.174390000000002</v>
      </c>
      <c r="BM34" s="456">
        <v>42.417659999999998</v>
      </c>
      <c r="BN34" s="456">
        <v>41.994810000000001</v>
      </c>
      <c r="BO34" s="456">
        <v>46.489879999999999</v>
      </c>
      <c r="BP34" s="456">
        <v>53.353949999999998</v>
      </c>
      <c r="BQ34" s="456">
        <v>58.135010000000001</v>
      </c>
      <c r="BR34" s="456">
        <v>58.775199999999998</v>
      </c>
      <c r="BS34" s="456">
        <v>52.800260000000002</v>
      </c>
      <c r="BT34" s="456">
        <v>49.094619999999999</v>
      </c>
      <c r="BU34" s="456">
        <v>43.421190000000003</v>
      </c>
      <c r="BV34" s="456">
        <v>49.511369999999999</v>
      </c>
    </row>
    <row r="35" spans="1:74" ht="11.1" customHeight="1" x14ac:dyDescent="0.2">
      <c r="A35" s="229"/>
      <c r="B35" s="67" t="s">
        <v>741</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922"/>
      <c r="BA35" s="922"/>
      <c r="BB35" s="922"/>
      <c r="BC35" s="922"/>
      <c r="BD35" s="474"/>
      <c r="BE35" s="474"/>
      <c r="BF35" s="474"/>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712</v>
      </c>
      <c r="B36" s="477" t="s">
        <v>1024</v>
      </c>
      <c r="C36" s="301">
        <v>36.38484837</v>
      </c>
      <c r="D36" s="301">
        <v>32.48664625</v>
      </c>
      <c r="E36" s="301">
        <v>33.150928886999999</v>
      </c>
      <c r="F36" s="301">
        <v>29.093965176000001</v>
      </c>
      <c r="G36" s="301">
        <v>31.293890866000002</v>
      </c>
      <c r="H36" s="301">
        <v>33.492102787999997</v>
      </c>
      <c r="I36" s="301">
        <v>38.822236959000001</v>
      </c>
      <c r="J36" s="301">
        <v>37.902866232000001</v>
      </c>
      <c r="K36" s="301">
        <v>32.435741812000003</v>
      </c>
      <c r="L36" s="301">
        <v>29.491044142</v>
      </c>
      <c r="M36" s="301">
        <v>32.197268033</v>
      </c>
      <c r="N36" s="301">
        <v>34.412505070000002</v>
      </c>
      <c r="O36" s="301">
        <v>34.544550739999998</v>
      </c>
      <c r="P36" s="301">
        <v>30.767058542000001</v>
      </c>
      <c r="Q36" s="301">
        <v>31.618171748000002</v>
      </c>
      <c r="R36" s="301">
        <v>27.341642968999999</v>
      </c>
      <c r="S36" s="301">
        <v>30.692543715999999</v>
      </c>
      <c r="T36" s="301">
        <v>29.534976774</v>
      </c>
      <c r="U36" s="301">
        <v>36.791284666999999</v>
      </c>
      <c r="V36" s="301">
        <v>36.124275036999997</v>
      </c>
      <c r="W36" s="301">
        <v>30.169090626999999</v>
      </c>
      <c r="X36" s="301">
        <v>29.235700480999999</v>
      </c>
      <c r="Y36" s="301">
        <v>30.44991984</v>
      </c>
      <c r="Z36" s="301">
        <v>33.088877232000002</v>
      </c>
      <c r="AA36" s="301">
        <v>32.931024903999997</v>
      </c>
      <c r="AB36" s="301">
        <v>30.146380020999999</v>
      </c>
      <c r="AC36" s="301">
        <v>30.443216796000002</v>
      </c>
      <c r="AD36" s="301">
        <v>28.049403705</v>
      </c>
      <c r="AE36" s="301">
        <v>29.030153218999999</v>
      </c>
      <c r="AF36" s="301">
        <v>32.717953411000003</v>
      </c>
      <c r="AG36" s="301">
        <v>36.764427343999998</v>
      </c>
      <c r="AH36" s="301">
        <v>34.919012355</v>
      </c>
      <c r="AI36" s="301">
        <v>30.214963170000001</v>
      </c>
      <c r="AJ36" s="301">
        <v>28.631455628000001</v>
      </c>
      <c r="AK36" s="301">
        <v>30.334749988999999</v>
      </c>
      <c r="AL36" s="301">
        <v>33.309052520999998</v>
      </c>
      <c r="AM36" s="301">
        <v>35.931206993000004</v>
      </c>
      <c r="AN36" s="301">
        <v>30.514621251000001</v>
      </c>
      <c r="AO36" s="301">
        <v>31.792722435000002</v>
      </c>
      <c r="AP36" s="301">
        <v>29.509920705999999</v>
      </c>
      <c r="AQ36" s="301">
        <v>29.648926528000001</v>
      </c>
      <c r="AR36" s="301">
        <v>32.384391162999997</v>
      </c>
      <c r="AS36" s="301">
        <v>35.191108540999998</v>
      </c>
      <c r="AT36" s="301">
        <v>35.000701702000001</v>
      </c>
      <c r="AU36" s="301">
        <v>29.725331518000001</v>
      </c>
      <c r="AV36" s="301">
        <v>30.198696214000002</v>
      </c>
      <c r="AW36" s="301">
        <v>31.072342758000001</v>
      </c>
      <c r="AX36" s="301">
        <v>36.424730982</v>
      </c>
      <c r="AY36" s="301">
        <v>38.285990048999999</v>
      </c>
      <c r="AZ36" s="892">
        <v>32.343371394999998</v>
      </c>
      <c r="BA36" s="892">
        <v>35.019541597</v>
      </c>
      <c r="BB36" s="892">
        <v>25.62679</v>
      </c>
      <c r="BC36" s="892">
        <v>25.581399999999999</v>
      </c>
      <c r="BD36" s="462">
        <v>29.215979999999998</v>
      </c>
      <c r="BE36" s="462">
        <v>34.186219999999999</v>
      </c>
      <c r="BF36" s="462">
        <v>34.13561</v>
      </c>
      <c r="BG36" s="462">
        <v>29.99933</v>
      </c>
      <c r="BH36" s="462">
        <v>28.53959</v>
      </c>
      <c r="BI36" s="462">
        <v>29.9207</v>
      </c>
      <c r="BJ36" s="462">
        <v>33.551009999999998</v>
      </c>
      <c r="BK36" s="462">
        <v>34.694479999999999</v>
      </c>
      <c r="BL36" s="462">
        <v>30.172260000000001</v>
      </c>
      <c r="BM36" s="462">
        <v>31.671060000000001</v>
      </c>
      <c r="BN36" s="462">
        <v>28.406580000000002</v>
      </c>
      <c r="BO36" s="462">
        <v>29.33738</v>
      </c>
      <c r="BP36" s="462">
        <v>31.93074</v>
      </c>
      <c r="BQ36" s="462">
        <v>36.42304</v>
      </c>
      <c r="BR36" s="462">
        <v>35.398629999999997</v>
      </c>
      <c r="BS36" s="462">
        <v>30.78557</v>
      </c>
      <c r="BT36" s="462">
        <v>28.945709999999998</v>
      </c>
      <c r="BU36" s="462">
        <v>30.480740000000001</v>
      </c>
      <c r="BV36" s="462">
        <v>33.902470000000001</v>
      </c>
    </row>
    <row r="37" spans="1:74" ht="11.1" customHeight="1" x14ac:dyDescent="0.2">
      <c r="A37" s="234" t="s">
        <v>707</v>
      </c>
      <c r="B37" s="478" t="s">
        <v>1018</v>
      </c>
      <c r="C37" s="468">
        <v>7.5859346490000004</v>
      </c>
      <c r="D37" s="468">
        <v>6.7361877229999996</v>
      </c>
      <c r="E37" s="468">
        <v>5.8662121029999996</v>
      </c>
      <c r="F37" s="468">
        <v>5.899921215</v>
      </c>
      <c r="G37" s="468">
        <v>4.7123450079999998</v>
      </c>
      <c r="H37" s="468">
        <v>4.8228631709999998</v>
      </c>
      <c r="I37" s="468">
        <v>8.4887887650000007</v>
      </c>
      <c r="J37" s="468">
        <v>9.8591362270000005</v>
      </c>
      <c r="K37" s="468">
        <v>9.367711087</v>
      </c>
      <c r="L37" s="468">
        <v>8.3393546379999997</v>
      </c>
      <c r="M37" s="468">
        <v>8.3430160079999993</v>
      </c>
      <c r="N37" s="468">
        <v>9.5703877070000001</v>
      </c>
      <c r="O37" s="468">
        <v>9.8173880709999999</v>
      </c>
      <c r="P37" s="468">
        <v>8.2987965599999995</v>
      </c>
      <c r="Q37" s="468">
        <v>9.4811761749999999</v>
      </c>
      <c r="R37" s="468">
        <v>6.9533880180000001</v>
      </c>
      <c r="S37" s="468">
        <v>4.9970098370000002</v>
      </c>
      <c r="T37" s="468">
        <v>6.7766913500000001</v>
      </c>
      <c r="U37" s="468">
        <v>10.793222001</v>
      </c>
      <c r="V37" s="468">
        <v>10.709464176999999</v>
      </c>
      <c r="W37" s="468">
        <v>9.3253722159999999</v>
      </c>
      <c r="X37" s="468">
        <v>8.6803831959999993</v>
      </c>
      <c r="Y37" s="468">
        <v>8.4389023739999995</v>
      </c>
      <c r="Z37" s="468">
        <v>9.8059654520000006</v>
      </c>
      <c r="AA37" s="468">
        <v>10.340894273</v>
      </c>
      <c r="AB37" s="468">
        <v>9.0909883310000001</v>
      </c>
      <c r="AC37" s="468">
        <v>8.6160249350000004</v>
      </c>
      <c r="AD37" s="468">
        <v>6.6961648089999999</v>
      </c>
      <c r="AE37" s="468">
        <v>5.2138664979999998</v>
      </c>
      <c r="AF37" s="468">
        <v>7.9533418280000001</v>
      </c>
      <c r="AG37" s="468">
        <v>11.627345868000001</v>
      </c>
      <c r="AH37" s="468">
        <v>11.127203929</v>
      </c>
      <c r="AI37" s="468">
        <v>9.3984484259999999</v>
      </c>
      <c r="AJ37" s="468">
        <v>8.4100576690000004</v>
      </c>
      <c r="AK37" s="468">
        <v>8.5700491910000007</v>
      </c>
      <c r="AL37" s="468">
        <v>9.3843007679999992</v>
      </c>
      <c r="AM37" s="468">
        <v>9.4154630630000007</v>
      </c>
      <c r="AN37" s="468">
        <v>7.746866303</v>
      </c>
      <c r="AO37" s="468">
        <v>6.3753042459999998</v>
      </c>
      <c r="AP37" s="468">
        <v>5.4527761750000003</v>
      </c>
      <c r="AQ37" s="468">
        <v>6.0706912219999998</v>
      </c>
      <c r="AR37" s="468">
        <v>8.5790701330000001</v>
      </c>
      <c r="AS37" s="468">
        <v>10.707558912</v>
      </c>
      <c r="AT37" s="468">
        <v>10.991432801</v>
      </c>
      <c r="AU37" s="468">
        <v>9.814336162</v>
      </c>
      <c r="AV37" s="468">
        <v>7.697015897</v>
      </c>
      <c r="AW37" s="468">
        <v>8.1059077160000008</v>
      </c>
      <c r="AX37" s="468">
        <v>8.2156914459999992</v>
      </c>
      <c r="AY37" s="468">
        <v>8.4556814639999995</v>
      </c>
      <c r="AZ37" s="893">
        <v>7.3315299500000002</v>
      </c>
      <c r="BA37" s="893">
        <v>6.4196372869999996</v>
      </c>
      <c r="BB37" s="893">
        <v>3.2559742749999998</v>
      </c>
      <c r="BC37" s="893">
        <v>2.077289956</v>
      </c>
      <c r="BD37" s="456">
        <v>4.9182449999999998</v>
      </c>
      <c r="BE37" s="456">
        <v>8.9653659999999995</v>
      </c>
      <c r="BF37" s="456">
        <v>10.02966</v>
      </c>
      <c r="BG37" s="456">
        <v>9.2943239999999996</v>
      </c>
      <c r="BH37" s="456">
        <v>7.1426639999999999</v>
      </c>
      <c r="BI37" s="456">
        <v>7.4980279999999997</v>
      </c>
      <c r="BJ37" s="456">
        <v>9.1983800000000002</v>
      </c>
      <c r="BK37" s="456">
        <v>9.3130609999999994</v>
      </c>
      <c r="BL37" s="456">
        <v>7.4044699999999999</v>
      </c>
      <c r="BM37" s="456">
        <v>6.6953230000000001</v>
      </c>
      <c r="BN37" s="456">
        <v>5.488086</v>
      </c>
      <c r="BO37" s="456">
        <v>4.08467</v>
      </c>
      <c r="BP37" s="456">
        <v>5.5252619999999997</v>
      </c>
      <c r="BQ37" s="456">
        <v>9.7343720000000005</v>
      </c>
      <c r="BR37" s="456">
        <v>10.89831</v>
      </c>
      <c r="BS37" s="456">
        <v>9.8374520000000008</v>
      </c>
      <c r="BT37" s="456">
        <v>7.4077409999999997</v>
      </c>
      <c r="BU37" s="456">
        <v>7.9696530000000001</v>
      </c>
      <c r="BV37" s="456">
        <v>9.1984060000000003</v>
      </c>
    </row>
    <row r="38" spans="1:74" ht="11.1" customHeight="1" x14ac:dyDescent="0.2">
      <c r="A38" s="234" t="s">
        <v>708</v>
      </c>
      <c r="B38" s="478" t="s">
        <v>472</v>
      </c>
      <c r="C38" s="468">
        <v>8.7431164950000007</v>
      </c>
      <c r="D38" s="468">
        <v>7.5986228320000002</v>
      </c>
      <c r="E38" s="468">
        <v>7.7727127539999996</v>
      </c>
      <c r="F38" s="468">
        <v>6.390132983</v>
      </c>
      <c r="G38" s="468">
        <v>6.7555069249999997</v>
      </c>
      <c r="H38" s="468">
        <v>7.3375753450000003</v>
      </c>
      <c r="I38" s="468">
        <v>9.9951739340000003</v>
      </c>
      <c r="J38" s="468">
        <v>10.615330370000001</v>
      </c>
      <c r="K38" s="468">
        <v>9.1324222380000002</v>
      </c>
      <c r="L38" s="468">
        <v>8.385279251</v>
      </c>
      <c r="M38" s="468">
        <v>7.8326144319999997</v>
      </c>
      <c r="N38" s="468">
        <v>8.4508815269999999</v>
      </c>
      <c r="O38" s="468">
        <v>8.6759351759999994</v>
      </c>
      <c r="P38" s="468">
        <v>6.6597801490000004</v>
      </c>
      <c r="Q38" s="468">
        <v>6.8842867180000002</v>
      </c>
      <c r="R38" s="468">
        <v>5.4293321050000003</v>
      </c>
      <c r="S38" s="468">
        <v>4.3934957529999998</v>
      </c>
      <c r="T38" s="468">
        <v>5.9778961580000001</v>
      </c>
      <c r="U38" s="468">
        <v>9.1332900890000008</v>
      </c>
      <c r="V38" s="468">
        <v>9.0872809770000007</v>
      </c>
      <c r="W38" s="468">
        <v>7.4334908259999999</v>
      </c>
      <c r="X38" s="468">
        <v>7.635243548</v>
      </c>
      <c r="Y38" s="468">
        <v>7.1257202729999998</v>
      </c>
      <c r="Z38" s="468">
        <v>7.5749830950000003</v>
      </c>
      <c r="AA38" s="468">
        <v>6.9219535460000001</v>
      </c>
      <c r="AB38" s="468">
        <v>5.8782389889999997</v>
      </c>
      <c r="AC38" s="468">
        <v>4.6703509219999999</v>
      </c>
      <c r="AD38" s="468">
        <v>3.469405176</v>
      </c>
      <c r="AE38" s="468">
        <v>3.1684617720000001</v>
      </c>
      <c r="AF38" s="468">
        <v>4.4609534330000002</v>
      </c>
      <c r="AG38" s="468">
        <v>6.4940825159999997</v>
      </c>
      <c r="AH38" s="468">
        <v>6.5643834539999997</v>
      </c>
      <c r="AI38" s="468">
        <v>6.0095055430000004</v>
      </c>
      <c r="AJ38" s="468">
        <v>5.9277338909999999</v>
      </c>
      <c r="AK38" s="468">
        <v>5.7077841249999999</v>
      </c>
      <c r="AL38" s="468">
        <v>6.4607289750000003</v>
      </c>
      <c r="AM38" s="468">
        <v>7.258841544</v>
      </c>
      <c r="AN38" s="468">
        <v>6.5213028050000004</v>
      </c>
      <c r="AO38" s="468">
        <v>5.8095443790000001</v>
      </c>
      <c r="AP38" s="468">
        <v>4.317882311</v>
      </c>
      <c r="AQ38" s="468">
        <v>4.387993475</v>
      </c>
      <c r="AR38" s="468">
        <v>5.5270412689999997</v>
      </c>
      <c r="AS38" s="468">
        <v>6.9685800699999998</v>
      </c>
      <c r="AT38" s="468">
        <v>6.6459762260000002</v>
      </c>
      <c r="AU38" s="468">
        <v>6.055330337</v>
      </c>
      <c r="AV38" s="468">
        <v>5.99965364</v>
      </c>
      <c r="AW38" s="468">
        <v>5.7789091939999997</v>
      </c>
      <c r="AX38" s="468">
        <v>5.0215347330000002</v>
      </c>
      <c r="AY38" s="468">
        <v>4.6273376490000002</v>
      </c>
      <c r="AZ38" s="893">
        <v>4.056017733</v>
      </c>
      <c r="BA38" s="893">
        <v>3.239157252</v>
      </c>
      <c r="BB38" s="893">
        <v>1.128023</v>
      </c>
      <c r="BC38" s="893">
        <v>1.8802289999999999</v>
      </c>
      <c r="BD38" s="456">
        <v>2.9581740000000001</v>
      </c>
      <c r="BE38" s="456">
        <v>4.9004370000000002</v>
      </c>
      <c r="BF38" s="456">
        <v>5.0310759999999997</v>
      </c>
      <c r="BG38" s="456">
        <v>4.8082669999999998</v>
      </c>
      <c r="BH38" s="456">
        <v>4.8202670000000003</v>
      </c>
      <c r="BI38" s="456">
        <v>4.5894659999999998</v>
      </c>
      <c r="BJ38" s="456">
        <v>4.501976</v>
      </c>
      <c r="BK38" s="456">
        <v>4.5125070000000003</v>
      </c>
      <c r="BL38" s="456">
        <v>3.7215750000000001</v>
      </c>
      <c r="BM38" s="456">
        <v>3.1580689999999998</v>
      </c>
      <c r="BN38" s="456">
        <v>2.2817539999999998</v>
      </c>
      <c r="BO38" s="456">
        <v>1.9205220000000001</v>
      </c>
      <c r="BP38" s="456">
        <v>2.7449129999999999</v>
      </c>
      <c r="BQ38" s="456">
        <v>4.7015229999999999</v>
      </c>
      <c r="BR38" s="456">
        <v>4.8723669999999997</v>
      </c>
      <c r="BS38" s="456">
        <v>4.5501680000000002</v>
      </c>
      <c r="BT38" s="456">
        <v>4.4615349999999996</v>
      </c>
      <c r="BU38" s="456">
        <v>4.3285840000000002</v>
      </c>
      <c r="BV38" s="456">
        <v>4.0978130000000004</v>
      </c>
    </row>
    <row r="39" spans="1:74" ht="11.1" customHeight="1" x14ac:dyDescent="0.2">
      <c r="A39" s="234" t="s">
        <v>709</v>
      </c>
      <c r="B39" s="446" t="s">
        <v>1019</v>
      </c>
      <c r="C39" s="468">
        <v>0.86758400000000002</v>
      </c>
      <c r="D39" s="468">
        <v>0.75590000000000002</v>
      </c>
      <c r="E39" s="468">
        <v>0.85374899999999998</v>
      </c>
      <c r="F39" s="468">
        <v>0.82738299999999998</v>
      </c>
      <c r="G39" s="468">
        <v>0.84770000000000001</v>
      </c>
      <c r="H39" s="468">
        <v>0.65011600000000003</v>
      </c>
      <c r="I39" s="468">
        <v>0.84089499999999995</v>
      </c>
      <c r="J39" s="468">
        <v>0.83744300000000005</v>
      </c>
      <c r="K39" s="468">
        <v>0.82007600000000003</v>
      </c>
      <c r="L39" s="468">
        <v>0.85456600000000005</v>
      </c>
      <c r="M39" s="468">
        <v>0.836503</v>
      </c>
      <c r="N39" s="468">
        <v>0.85962000000000005</v>
      </c>
      <c r="O39" s="468">
        <v>0.83122499999999999</v>
      </c>
      <c r="P39" s="468">
        <v>0.77454000000000001</v>
      </c>
      <c r="Q39" s="468">
        <v>0.83724699999999996</v>
      </c>
      <c r="R39" s="468">
        <v>0.68923800000000002</v>
      </c>
      <c r="S39" s="468">
        <v>9.3605999999999995E-2</v>
      </c>
      <c r="T39" s="468">
        <v>0.26156499999999999</v>
      </c>
      <c r="U39" s="468">
        <v>0.83072100000000004</v>
      </c>
      <c r="V39" s="468">
        <v>0.83983600000000003</v>
      </c>
      <c r="W39" s="468">
        <v>0.82006299999999999</v>
      </c>
      <c r="X39" s="468">
        <v>0.82575900000000002</v>
      </c>
      <c r="Y39" s="468">
        <v>0.81478600000000001</v>
      </c>
      <c r="Z39" s="468">
        <v>0.81643200000000005</v>
      </c>
      <c r="AA39" s="468">
        <v>0.85842499999999999</v>
      </c>
      <c r="AB39" s="468">
        <v>0.80249899999999996</v>
      </c>
      <c r="AC39" s="468">
        <v>0.84143400000000002</v>
      </c>
      <c r="AD39" s="468">
        <v>0.82582299999999997</v>
      </c>
      <c r="AE39" s="468">
        <v>0.84636800000000001</v>
      </c>
      <c r="AF39" s="468">
        <v>0.80575600000000003</v>
      </c>
      <c r="AG39" s="468">
        <v>0.83313499999999996</v>
      </c>
      <c r="AH39" s="468">
        <v>0.84156799999999998</v>
      </c>
      <c r="AI39" s="468">
        <v>0.79703599999999997</v>
      </c>
      <c r="AJ39" s="468">
        <v>0.85308799999999996</v>
      </c>
      <c r="AK39" s="468">
        <v>0.82161600000000001</v>
      </c>
      <c r="AL39" s="468">
        <v>0.840391</v>
      </c>
      <c r="AM39" s="468">
        <v>0.851742</v>
      </c>
      <c r="AN39" s="468">
        <v>0.76475499999999996</v>
      </c>
      <c r="AO39" s="468">
        <v>0.76521499999999998</v>
      </c>
      <c r="AP39" s="468">
        <v>0.23291899999999999</v>
      </c>
      <c r="AQ39" s="468">
        <v>-3.3170000000000001E-3</v>
      </c>
      <c r="AR39" s="468">
        <v>0.103162</v>
      </c>
      <c r="AS39" s="468">
        <v>0.838731</v>
      </c>
      <c r="AT39" s="468">
        <v>0.84047700000000003</v>
      </c>
      <c r="AU39" s="468">
        <v>0.81954700000000003</v>
      </c>
      <c r="AV39" s="468">
        <v>0.85873699999999997</v>
      </c>
      <c r="AW39" s="468">
        <v>0.83337000000000006</v>
      </c>
      <c r="AX39" s="468">
        <v>0.84277599999999997</v>
      </c>
      <c r="AY39" s="468">
        <v>0.86205200000000004</v>
      </c>
      <c r="AZ39" s="893">
        <v>0.60729299999999997</v>
      </c>
      <c r="BA39" s="893">
        <v>0.83977900000000005</v>
      </c>
      <c r="BB39" s="893">
        <v>0.82804999999999995</v>
      </c>
      <c r="BC39" s="893">
        <v>0.81262000000000001</v>
      </c>
      <c r="BD39" s="456">
        <v>0.79774999999999996</v>
      </c>
      <c r="BE39" s="456">
        <v>0.82435000000000003</v>
      </c>
      <c r="BF39" s="456">
        <v>0.82435000000000003</v>
      </c>
      <c r="BG39" s="456">
        <v>0.79774999999999996</v>
      </c>
      <c r="BH39" s="456">
        <v>0.82435000000000003</v>
      </c>
      <c r="BI39" s="456">
        <v>0.79774999999999996</v>
      </c>
      <c r="BJ39" s="456">
        <v>0.82435000000000003</v>
      </c>
      <c r="BK39" s="456">
        <v>0.82435000000000003</v>
      </c>
      <c r="BL39" s="456">
        <v>0.74456999999999995</v>
      </c>
      <c r="BM39" s="456">
        <v>0.82435000000000003</v>
      </c>
      <c r="BN39" s="456">
        <v>0.21908</v>
      </c>
      <c r="BO39" s="456">
        <v>0.12712999999999999</v>
      </c>
      <c r="BP39" s="456">
        <v>0.79774999999999996</v>
      </c>
      <c r="BQ39" s="456">
        <v>0.82435000000000003</v>
      </c>
      <c r="BR39" s="456">
        <v>0.82435000000000003</v>
      </c>
      <c r="BS39" s="456">
        <v>0.79774999999999996</v>
      </c>
      <c r="BT39" s="456">
        <v>0.82435000000000003</v>
      </c>
      <c r="BU39" s="456">
        <v>0.79774999999999996</v>
      </c>
      <c r="BV39" s="456">
        <v>0.82435000000000003</v>
      </c>
    </row>
    <row r="40" spans="1:74" ht="11.1" customHeight="1" x14ac:dyDescent="0.2">
      <c r="A40" s="235" t="s">
        <v>710</v>
      </c>
      <c r="B40" s="446" t="s">
        <v>1012</v>
      </c>
      <c r="C40" s="468">
        <v>13.598125175</v>
      </c>
      <c r="D40" s="468">
        <v>11.3260217</v>
      </c>
      <c r="E40" s="468">
        <v>12.188713533</v>
      </c>
      <c r="F40" s="468">
        <v>8.787450904</v>
      </c>
      <c r="G40" s="468">
        <v>11.970655131999999</v>
      </c>
      <c r="H40" s="468">
        <v>14.719814896000001</v>
      </c>
      <c r="I40" s="468">
        <v>13.993031886000001</v>
      </c>
      <c r="J40" s="468">
        <v>11.182899983</v>
      </c>
      <c r="K40" s="468">
        <v>7.8584555270000003</v>
      </c>
      <c r="L40" s="468">
        <v>6.8197950699999996</v>
      </c>
      <c r="M40" s="468">
        <v>9.4030789759999998</v>
      </c>
      <c r="N40" s="468">
        <v>9.6318691320000003</v>
      </c>
      <c r="O40" s="468">
        <v>9.7925876029999994</v>
      </c>
      <c r="P40" s="468">
        <v>8.3793018830000001</v>
      </c>
      <c r="Q40" s="468">
        <v>7.887113652</v>
      </c>
      <c r="R40" s="468">
        <v>7.3952429940000002</v>
      </c>
      <c r="S40" s="468">
        <v>14.960927971</v>
      </c>
      <c r="T40" s="468">
        <v>10.312402050999999</v>
      </c>
      <c r="U40" s="468">
        <v>9.557622233</v>
      </c>
      <c r="V40" s="468">
        <v>9.2098063440000004</v>
      </c>
      <c r="W40" s="468">
        <v>6.7662964600000004</v>
      </c>
      <c r="X40" s="468">
        <v>6.7722454599999997</v>
      </c>
      <c r="Y40" s="468">
        <v>8.4202624539999995</v>
      </c>
      <c r="Z40" s="468">
        <v>9.1007076579999993</v>
      </c>
      <c r="AA40" s="468">
        <v>9.1816481319999994</v>
      </c>
      <c r="AB40" s="468">
        <v>8.2209680509999998</v>
      </c>
      <c r="AC40" s="468">
        <v>9.4871364289999995</v>
      </c>
      <c r="AD40" s="468">
        <v>8.9341582759999998</v>
      </c>
      <c r="AE40" s="468">
        <v>10.750627817</v>
      </c>
      <c r="AF40" s="468">
        <v>11.124403449000001</v>
      </c>
      <c r="AG40" s="468">
        <v>10.551704622999999</v>
      </c>
      <c r="AH40" s="468">
        <v>9.1848687909999995</v>
      </c>
      <c r="AI40" s="468">
        <v>6.8814124320000003</v>
      </c>
      <c r="AJ40" s="468">
        <v>6.7543437969999998</v>
      </c>
      <c r="AK40" s="468">
        <v>8.6703366249999991</v>
      </c>
      <c r="AL40" s="468">
        <v>9.9700332770000006</v>
      </c>
      <c r="AM40" s="468">
        <v>11.178012497999999</v>
      </c>
      <c r="AN40" s="468">
        <v>8.6801378549999999</v>
      </c>
      <c r="AO40" s="468">
        <v>10.287851810999999</v>
      </c>
      <c r="AP40" s="468">
        <v>11.158243257000001</v>
      </c>
      <c r="AQ40" s="468">
        <v>10.873966544</v>
      </c>
      <c r="AR40" s="468">
        <v>10.000502999</v>
      </c>
      <c r="AS40" s="468">
        <v>8.6301150339999992</v>
      </c>
      <c r="AT40" s="468">
        <v>9.3333547009999993</v>
      </c>
      <c r="AU40" s="468">
        <v>6.5879232029999999</v>
      </c>
      <c r="AV40" s="468">
        <v>7.9175268980000002</v>
      </c>
      <c r="AW40" s="468">
        <v>9.3167642669999999</v>
      </c>
      <c r="AX40" s="468">
        <v>13.884295002</v>
      </c>
      <c r="AY40" s="468">
        <v>16.423326841000002</v>
      </c>
      <c r="AZ40" s="893">
        <v>13.009726086000001</v>
      </c>
      <c r="BA40" s="893">
        <v>14.825991686</v>
      </c>
      <c r="BB40" s="893">
        <v>11.254099999999999</v>
      </c>
      <c r="BC40" s="893">
        <v>11.11117</v>
      </c>
      <c r="BD40" s="456">
        <v>11.17942</v>
      </c>
      <c r="BE40" s="456">
        <v>10.564539999999999</v>
      </c>
      <c r="BF40" s="456">
        <v>9.8337769999999995</v>
      </c>
      <c r="BG40" s="456">
        <v>7.4366510000000003</v>
      </c>
      <c r="BH40" s="456">
        <v>7.5472479999999997</v>
      </c>
      <c r="BI40" s="456">
        <v>9.3275849999999991</v>
      </c>
      <c r="BJ40" s="456">
        <v>10.539680000000001</v>
      </c>
      <c r="BK40" s="456">
        <v>11.70431</v>
      </c>
      <c r="BL40" s="456">
        <v>10.45309</v>
      </c>
      <c r="BM40" s="456">
        <v>10.915469999999999</v>
      </c>
      <c r="BN40" s="456">
        <v>10.400090000000001</v>
      </c>
      <c r="BO40" s="456">
        <v>12.87073</v>
      </c>
      <c r="BP40" s="456">
        <v>12.692629999999999</v>
      </c>
      <c r="BQ40" s="456">
        <v>11.41192</v>
      </c>
      <c r="BR40" s="456">
        <v>9.8482280000000006</v>
      </c>
      <c r="BS40" s="456">
        <v>7.5233650000000001</v>
      </c>
      <c r="BT40" s="456">
        <v>7.6796309999999997</v>
      </c>
      <c r="BU40" s="456">
        <v>9.4596680000000006</v>
      </c>
      <c r="BV40" s="456">
        <v>10.62473</v>
      </c>
    </row>
    <row r="41" spans="1:74" ht="11.1" customHeight="1" x14ac:dyDescent="0.2">
      <c r="A41" s="234" t="s">
        <v>1575</v>
      </c>
      <c r="B41" s="446" t="s">
        <v>1013</v>
      </c>
      <c r="C41" s="468">
        <v>4.2249729790000004</v>
      </c>
      <c r="D41" s="468">
        <v>4.5667380949999998</v>
      </c>
      <c r="E41" s="468">
        <v>4.7565886409999996</v>
      </c>
      <c r="F41" s="468">
        <v>5.2365305590000002</v>
      </c>
      <c r="G41" s="468">
        <v>4.8722915479999998</v>
      </c>
      <c r="H41" s="468">
        <v>3.8501008429999999</v>
      </c>
      <c r="I41" s="468">
        <v>3.4096328640000002</v>
      </c>
      <c r="J41" s="468">
        <v>3.3762375590000002</v>
      </c>
      <c r="K41" s="468">
        <v>3.3675559609999999</v>
      </c>
      <c r="L41" s="468">
        <v>3.3922249099999999</v>
      </c>
      <c r="M41" s="468">
        <v>4.3675596890000001</v>
      </c>
      <c r="N41" s="468">
        <v>4.5938347650000004</v>
      </c>
      <c r="O41" s="468">
        <v>4.0861861910000004</v>
      </c>
      <c r="P41" s="468">
        <v>5.1080136759999997</v>
      </c>
      <c r="Q41" s="468">
        <v>4.713026953</v>
      </c>
      <c r="R41" s="468">
        <v>4.6717805889999999</v>
      </c>
      <c r="S41" s="468">
        <v>3.9137824050000001</v>
      </c>
      <c r="T41" s="468">
        <v>3.6612254430000002</v>
      </c>
      <c r="U41" s="468">
        <v>3.7537564400000001</v>
      </c>
      <c r="V41" s="468">
        <v>3.8199812689999999</v>
      </c>
      <c r="W41" s="468">
        <v>3.5787636319999998</v>
      </c>
      <c r="X41" s="468">
        <v>3.1929117699999998</v>
      </c>
      <c r="Y41" s="468">
        <v>4.0046305530000001</v>
      </c>
      <c r="Z41" s="468">
        <v>4.3065478270000002</v>
      </c>
      <c r="AA41" s="468">
        <v>4.0524073100000004</v>
      </c>
      <c r="AB41" s="468">
        <v>4.4272173779999999</v>
      </c>
      <c r="AC41" s="468">
        <v>4.5197586310000002</v>
      </c>
      <c r="AD41" s="468">
        <v>5.4137641329999999</v>
      </c>
      <c r="AE41" s="468">
        <v>5.7787770490000003</v>
      </c>
      <c r="AF41" s="468">
        <v>4.9750167679999997</v>
      </c>
      <c r="AG41" s="468">
        <v>3.8315497280000002</v>
      </c>
      <c r="AH41" s="468">
        <v>4.0871540419999999</v>
      </c>
      <c r="AI41" s="468">
        <v>4.273084484</v>
      </c>
      <c r="AJ41" s="468">
        <v>4.2474674730000004</v>
      </c>
      <c r="AK41" s="468">
        <v>4.7471678900000001</v>
      </c>
      <c r="AL41" s="468">
        <v>4.9128632120000004</v>
      </c>
      <c r="AM41" s="468">
        <v>5.3058658019999996</v>
      </c>
      <c r="AN41" s="468">
        <v>4.7430431830000002</v>
      </c>
      <c r="AO41" s="468">
        <v>5.824028599</v>
      </c>
      <c r="AP41" s="468">
        <v>5.202948449</v>
      </c>
      <c r="AQ41" s="468">
        <v>4.9206925300000002</v>
      </c>
      <c r="AR41" s="468">
        <v>4.4632386740000003</v>
      </c>
      <c r="AS41" s="468">
        <v>4.2362320430000002</v>
      </c>
      <c r="AT41" s="468">
        <v>3.6830806119999999</v>
      </c>
      <c r="AU41" s="468">
        <v>3.4094493300000002</v>
      </c>
      <c r="AV41" s="468">
        <v>5.06100233</v>
      </c>
      <c r="AW41" s="468">
        <v>5.0709746300000003</v>
      </c>
      <c r="AX41" s="468">
        <v>6.5956686979999999</v>
      </c>
      <c r="AY41" s="468">
        <v>5.8764197339999997</v>
      </c>
      <c r="AZ41" s="893">
        <v>4.9639308340000001</v>
      </c>
      <c r="BA41" s="893">
        <v>6.3717806120000002</v>
      </c>
      <c r="BB41" s="893">
        <v>5.5762869999999998</v>
      </c>
      <c r="BC41" s="893">
        <v>5.6766709999999998</v>
      </c>
      <c r="BD41" s="456">
        <v>5.0415979999999996</v>
      </c>
      <c r="BE41" s="456">
        <v>4.5111489999999996</v>
      </c>
      <c r="BF41" s="456">
        <v>4.3573630000000003</v>
      </c>
      <c r="BG41" s="456">
        <v>4.1837220000000004</v>
      </c>
      <c r="BH41" s="456">
        <v>5.2120160000000002</v>
      </c>
      <c r="BI41" s="456">
        <v>5.4943400000000002</v>
      </c>
      <c r="BJ41" s="456">
        <v>6.4452569999999998</v>
      </c>
      <c r="BK41" s="456">
        <v>6.0479859999999999</v>
      </c>
      <c r="BL41" s="456">
        <v>5.2979500000000002</v>
      </c>
      <c r="BM41" s="456">
        <v>6.592079</v>
      </c>
      <c r="BN41" s="456">
        <v>5.9770019999999997</v>
      </c>
      <c r="BO41" s="456">
        <v>5.8336040000000002</v>
      </c>
      <c r="BP41" s="456">
        <v>5.1789110000000003</v>
      </c>
      <c r="BQ41" s="456">
        <v>4.6413729999999997</v>
      </c>
      <c r="BR41" s="456">
        <v>4.317501</v>
      </c>
      <c r="BS41" s="456">
        <v>4.1316079999999999</v>
      </c>
      <c r="BT41" s="456">
        <v>5.2878020000000001</v>
      </c>
      <c r="BU41" s="456">
        <v>5.5192319999999997</v>
      </c>
      <c r="BV41" s="456">
        <v>6.6828279999999998</v>
      </c>
    </row>
    <row r="42" spans="1:74" ht="11.1" customHeight="1" x14ac:dyDescent="0.2">
      <c r="A42" s="234" t="s">
        <v>1576</v>
      </c>
      <c r="B42" s="446" t="s">
        <v>1014</v>
      </c>
      <c r="C42" s="468">
        <v>0.77321335099999999</v>
      </c>
      <c r="D42" s="468">
        <v>0.96963618799999995</v>
      </c>
      <c r="E42" s="468">
        <v>1.1989119210000001</v>
      </c>
      <c r="F42" s="468">
        <v>1.468727868</v>
      </c>
      <c r="G42" s="468">
        <v>1.680463896</v>
      </c>
      <c r="H42" s="468">
        <v>1.648922792</v>
      </c>
      <c r="I42" s="468">
        <v>1.641957766</v>
      </c>
      <c r="J42" s="468">
        <v>1.5171514559999999</v>
      </c>
      <c r="K42" s="468">
        <v>1.3858017789999999</v>
      </c>
      <c r="L42" s="468">
        <v>1.2322747940000001</v>
      </c>
      <c r="M42" s="468">
        <v>0.83881948799999995</v>
      </c>
      <c r="N42" s="468">
        <v>0.67433191100000001</v>
      </c>
      <c r="O42" s="468">
        <v>0.75029131599999999</v>
      </c>
      <c r="P42" s="468">
        <v>1.01470934</v>
      </c>
      <c r="Q42" s="468">
        <v>1.2484344469999999</v>
      </c>
      <c r="R42" s="468">
        <v>1.7065235430000001</v>
      </c>
      <c r="S42" s="468">
        <v>1.8568144900000001</v>
      </c>
      <c r="T42" s="468">
        <v>2.073526244</v>
      </c>
      <c r="U42" s="468">
        <v>2.2888854350000001</v>
      </c>
      <c r="V42" s="468">
        <v>1.9888325309999999</v>
      </c>
      <c r="W42" s="468">
        <v>1.7573058260000001</v>
      </c>
      <c r="X42" s="468">
        <v>1.577677878</v>
      </c>
      <c r="Y42" s="468">
        <v>1.054905282</v>
      </c>
      <c r="Z42" s="468">
        <v>0.85516407900000002</v>
      </c>
      <c r="AA42" s="468">
        <v>0.91712863600000005</v>
      </c>
      <c r="AB42" s="468">
        <v>1.149626319</v>
      </c>
      <c r="AC42" s="468">
        <v>1.7020277349999999</v>
      </c>
      <c r="AD42" s="468">
        <v>2.234171575</v>
      </c>
      <c r="AE42" s="468">
        <v>2.8180959589999999</v>
      </c>
      <c r="AF42" s="468">
        <v>2.9773134319999999</v>
      </c>
      <c r="AG42" s="468">
        <v>3.0092812800000002</v>
      </c>
      <c r="AH42" s="468">
        <v>2.6872750079999999</v>
      </c>
      <c r="AI42" s="468">
        <v>2.4141869659999999</v>
      </c>
      <c r="AJ42" s="468">
        <v>1.9814897339999999</v>
      </c>
      <c r="AK42" s="468">
        <v>1.3324682130000001</v>
      </c>
      <c r="AL42" s="468">
        <v>1.1913385110000001</v>
      </c>
      <c r="AM42" s="468">
        <v>1.3952375159999999</v>
      </c>
      <c r="AN42" s="468">
        <v>1.5687943680000001</v>
      </c>
      <c r="AO42" s="468">
        <v>2.186235575</v>
      </c>
      <c r="AP42" s="468">
        <v>2.6684376990000001</v>
      </c>
      <c r="AQ42" s="468">
        <v>2.946663069</v>
      </c>
      <c r="AR42" s="468">
        <v>3.2320597850000001</v>
      </c>
      <c r="AS42" s="468">
        <v>3.3736034940000001</v>
      </c>
      <c r="AT42" s="468">
        <v>3.0388167699999999</v>
      </c>
      <c r="AU42" s="468">
        <v>2.5860854369999999</v>
      </c>
      <c r="AV42" s="468">
        <v>2.22824483</v>
      </c>
      <c r="AW42" s="468">
        <v>1.496777448</v>
      </c>
      <c r="AX42" s="468">
        <v>1.346828436</v>
      </c>
      <c r="AY42" s="468">
        <v>1.5017409429999999</v>
      </c>
      <c r="AZ42" s="893">
        <v>1.8963534120000001</v>
      </c>
      <c r="BA42" s="893">
        <v>2.819913321</v>
      </c>
      <c r="BB42" s="893">
        <v>3.2055669999999998</v>
      </c>
      <c r="BC42" s="893">
        <v>3.6647569999999998</v>
      </c>
      <c r="BD42" s="456">
        <v>3.905678</v>
      </c>
      <c r="BE42" s="456">
        <v>4.0221720000000003</v>
      </c>
      <c r="BF42" s="456">
        <v>3.5881219999999998</v>
      </c>
      <c r="BG42" s="456">
        <v>3.0076809999999998</v>
      </c>
      <c r="BH42" s="456">
        <v>2.5878060000000001</v>
      </c>
      <c r="BI42" s="456">
        <v>1.730564</v>
      </c>
      <c r="BJ42" s="456">
        <v>1.531987</v>
      </c>
      <c r="BK42" s="456">
        <v>1.7269920000000001</v>
      </c>
      <c r="BL42" s="456">
        <v>2.110595</v>
      </c>
      <c r="BM42" s="456">
        <v>3.0335380000000001</v>
      </c>
      <c r="BN42" s="456">
        <v>3.6878929999999999</v>
      </c>
      <c r="BO42" s="456">
        <v>4.1529850000000001</v>
      </c>
      <c r="BP42" s="456">
        <v>4.5857340000000004</v>
      </c>
      <c r="BQ42" s="456">
        <v>4.6821890000000002</v>
      </c>
      <c r="BR42" s="456">
        <v>4.173413</v>
      </c>
      <c r="BS42" s="456">
        <v>3.4798369999999998</v>
      </c>
      <c r="BT42" s="456">
        <v>2.9187500000000002</v>
      </c>
      <c r="BU42" s="456">
        <v>1.950369</v>
      </c>
      <c r="BV42" s="456">
        <v>2.033636</v>
      </c>
    </row>
    <row r="43" spans="1:74" ht="11.1" customHeight="1" x14ac:dyDescent="0.2">
      <c r="A43" s="234" t="s">
        <v>711</v>
      </c>
      <c r="B43" s="478" t="s">
        <v>1555</v>
      </c>
      <c r="C43" s="468">
        <v>0.59190172100000005</v>
      </c>
      <c r="D43" s="468">
        <v>0.53353971200000005</v>
      </c>
      <c r="E43" s="468">
        <v>0.51404093500000003</v>
      </c>
      <c r="F43" s="468">
        <v>0.48381864699999999</v>
      </c>
      <c r="G43" s="468">
        <v>0.45492835700000001</v>
      </c>
      <c r="H43" s="468">
        <v>0.46270974100000001</v>
      </c>
      <c r="I43" s="468">
        <v>0.45275674399999999</v>
      </c>
      <c r="J43" s="468">
        <v>0.51466763699999996</v>
      </c>
      <c r="K43" s="468">
        <v>0.50371922000000002</v>
      </c>
      <c r="L43" s="468">
        <v>0.46754947899999999</v>
      </c>
      <c r="M43" s="468">
        <v>0.57567643999999996</v>
      </c>
      <c r="N43" s="468">
        <v>0.63158002800000002</v>
      </c>
      <c r="O43" s="468">
        <v>0.59093738299999998</v>
      </c>
      <c r="P43" s="468">
        <v>0.53191693399999995</v>
      </c>
      <c r="Q43" s="468">
        <v>0.56688680300000005</v>
      </c>
      <c r="R43" s="468">
        <v>0.49613772</v>
      </c>
      <c r="S43" s="468">
        <v>0.47690726</v>
      </c>
      <c r="T43" s="468">
        <v>0.47167052799999998</v>
      </c>
      <c r="U43" s="468">
        <v>0.43378746899999998</v>
      </c>
      <c r="V43" s="468">
        <v>0.46907373899999999</v>
      </c>
      <c r="W43" s="468">
        <v>0.48779866700000002</v>
      </c>
      <c r="X43" s="468">
        <v>0.55147962900000003</v>
      </c>
      <c r="Y43" s="468">
        <v>0.59071290399999998</v>
      </c>
      <c r="Z43" s="468">
        <v>0.62907712100000002</v>
      </c>
      <c r="AA43" s="468">
        <v>0.65856800699999996</v>
      </c>
      <c r="AB43" s="468">
        <v>0.57684195299999996</v>
      </c>
      <c r="AC43" s="468">
        <v>0.60648414399999995</v>
      </c>
      <c r="AD43" s="468">
        <v>0.47591673600000001</v>
      </c>
      <c r="AE43" s="468">
        <v>0.45395612400000002</v>
      </c>
      <c r="AF43" s="468">
        <v>0.42116850099999997</v>
      </c>
      <c r="AG43" s="468">
        <v>0.417328329</v>
      </c>
      <c r="AH43" s="468">
        <v>0.42655913099999998</v>
      </c>
      <c r="AI43" s="468">
        <v>0.44128931900000001</v>
      </c>
      <c r="AJ43" s="468">
        <v>0.45727506400000001</v>
      </c>
      <c r="AK43" s="468">
        <v>0.48532794499999998</v>
      </c>
      <c r="AL43" s="468">
        <v>0.54939677799999997</v>
      </c>
      <c r="AM43" s="468">
        <v>0.52604457000000004</v>
      </c>
      <c r="AN43" s="468">
        <v>0.48972173699999999</v>
      </c>
      <c r="AO43" s="468">
        <v>0.54454282499999995</v>
      </c>
      <c r="AP43" s="468">
        <v>0.47671381499999999</v>
      </c>
      <c r="AQ43" s="468">
        <v>0.452236688</v>
      </c>
      <c r="AR43" s="468">
        <v>0.479316303</v>
      </c>
      <c r="AS43" s="468">
        <v>0.43628798800000002</v>
      </c>
      <c r="AT43" s="468">
        <v>0.46756359199999997</v>
      </c>
      <c r="AU43" s="468">
        <v>0.45266004900000001</v>
      </c>
      <c r="AV43" s="468">
        <v>0.43651561900000002</v>
      </c>
      <c r="AW43" s="468">
        <v>0.46963950300000001</v>
      </c>
      <c r="AX43" s="468">
        <v>0.51793666699999996</v>
      </c>
      <c r="AY43" s="468">
        <v>0.53943141800000005</v>
      </c>
      <c r="AZ43" s="893">
        <v>0.47852038000000002</v>
      </c>
      <c r="BA43" s="893">
        <v>0.50328243900000003</v>
      </c>
      <c r="BB43" s="893">
        <v>0.37878820000000002</v>
      </c>
      <c r="BC43" s="893">
        <v>0.3586626</v>
      </c>
      <c r="BD43" s="456">
        <v>0.41511520000000002</v>
      </c>
      <c r="BE43" s="456">
        <v>0.39821190000000001</v>
      </c>
      <c r="BF43" s="456">
        <v>0.47126269999999998</v>
      </c>
      <c r="BG43" s="456">
        <v>0.47093990000000002</v>
      </c>
      <c r="BH43" s="456">
        <v>0.40523759999999998</v>
      </c>
      <c r="BI43" s="456">
        <v>0.4829715</v>
      </c>
      <c r="BJ43" s="456">
        <v>0.50938059999999996</v>
      </c>
      <c r="BK43" s="456">
        <v>0.56527369999999999</v>
      </c>
      <c r="BL43" s="456">
        <v>0.44001190000000001</v>
      </c>
      <c r="BM43" s="456">
        <v>0.45222790000000002</v>
      </c>
      <c r="BN43" s="456">
        <v>0.35267979999999999</v>
      </c>
      <c r="BO43" s="456">
        <v>0.34773929999999997</v>
      </c>
      <c r="BP43" s="456">
        <v>0.40553739999999999</v>
      </c>
      <c r="BQ43" s="456">
        <v>0.42732009999999998</v>
      </c>
      <c r="BR43" s="456">
        <v>0.46446349999999997</v>
      </c>
      <c r="BS43" s="456">
        <v>0.465393</v>
      </c>
      <c r="BT43" s="456">
        <v>0.36589820000000001</v>
      </c>
      <c r="BU43" s="456">
        <v>0.4554802</v>
      </c>
      <c r="BV43" s="456">
        <v>0.44070910000000002</v>
      </c>
    </row>
    <row r="44" spans="1:74" ht="11.1" customHeight="1" x14ac:dyDescent="0.2">
      <c r="A44" s="234" t="s">
        <v>713</v>
      </c>
      <c r="B44" s="476" t="s">
        <v>1556</v>
      </c>
      <c r="C44" s="468">
        <v>32.399546000000001</v>
      </c>
      <c r="D44" s="468">
        <v>28.387915</v>
      </c>
      <c r="E44" s="468">
        <v>28.746583999999999</v>
      </c>
      <c r="F44" s="468">
        <v>27.002652000000001</v>
      </c>
      <c r="G44" s="468">
        <v>27.434919000000001</v>
      </c>
      <c r="H44" s="468">
        <v>29.100542000000001</v>
      </c>
      <c r="I44" s="468">
        <v>34.241660000000003</v>
      </c>
      <c r="J44" s="468">
        <v>33.535984999999997</v>
      </c>
      <c r="K44" s="468">
        <v>28.235617000000001</v>
      </c>
      <c r="L44" s="468">
        <v>26.714389000000001</v>
      </c>
      <c r="M44" s="468">
        <v>30.252144000000001</v>
      </c>
      <c r="N44" s="468">
        <v>33.806263999999999</v>
      </c>
      <c r="O44" s="468">
        <v>32.373379040000003</v>
      </c>
      <c r="P44" s="468">
        <v>29.250390790000001</v>
      </c>
      <c r="Q44" s="468">
        <v>30.442627640000001</v>
      </c>
      <c r="R44" s="468">
        <v>27.003236990000001</v>
      </c>
      <c r="S44" s="468">
        <v>27.34811809</v>
      </c>
      <c r="T44" s="468">
        <v>27.723520780000001</v>
      </c>
      <c r="U44" s="468">
        <v>33.643691189999998</v>
      </c>
      <c r="V44" s="468">
        <v>32.413022320000003</v>
      </c>
      <c r="W44" s="468">
        <v>27.21788763</v>
      </c>
      <c r="X44" s="468">
        <v>27.407106089999999</v>
      </c>
      <c r="Y44" s="468">
        <v>29.029825079999998</v>
      </c>
      <c r="Z44" s="468">
        <v>31.52996606</v>
      </c>
      <c r="AA44" s="468">
        <v>33.549410379999998</v>
      </c>
      <c r="AB44" s="468">
        <v>29.154791790000001</v>
      </c>
      <c r="AC44" s="468">
        <v>29.350706800000001</v>
      </c>
      <c r="AD44" s="468">
        <v>26.819150539999999</v>
      </c>
      <c r="AE44" s="468">
        <v>27.870403599999999</v>
      </c>
      <c r="AF44" s="468">
        <v>30.62046569</v>
      </c>
      <c r="AG44" s="468">
        <v>35.077326710000001</v>
      </c>
      <c r="AH44" s="468">
        <v>33.041549519999997</v>
      </c>
      <c r="AI44" s="468">
        <v>28.700086559999999</v>
      </c>
      <c r="AJ44" s="468">
        <v>27.933450780000001</v>
      </c>
      <c r="AK44" s="468">
        <v>29.24949852</v>
      </c>
      <c r="AL44" s="468">
        <v>32.323727740000002</v>
      </c>
      <c r="AM44" s="468">
        <v>34.398067875000002</v>
      </c>
      <c r="AN44" s="468">
        <v>30.346069143000001</v>
      </c>
      <c r="AO44" s="468">
        <v>29.452096595</v>
      </c>
      <c r="AP44" s="468">
        <v>27.157338940999999</v>
      </c>
      <c r="AQ44" s="468">
        <v>28.298207327</v>
      </c>
      <c r="AR44" s="468">
        <v>30.915552446</v>
      </c>
      <c r="AS44" s="468">
        <v>34.771053948000002</v>
      </c>
      <c r="AT44" s="468">
        <v>33.845470454000001</v>
      </c>
      <c r="AU44" s="468">
        <v>28.836056459999998</v>
      </c>
      <c r="AV44" s="468">
        <v>28.210173659999999</v>
      </c>
      <c r="AW44" s="468">
        <v>28.700480507999998</v>
      </c>
      <c r="AX44" s="468">
        <v>32.127587814999998</v>
      </c>
      <c r="AY44" s="468">
        <v>33.520232139999997</v>
      </c>
      <c r="AZ44" s="893">
        <v>28.732448367</v>
      </c>
      <c r="BA44" s="893">
        <v>29.64646003</v>
      </c>
      <c r="BB44" s="893">
        <v>25.150177667000001</v>
      </c>
      <c r="BC44" s="893">
        <v>25.082699999999999</v>
      </c>
      <c r="BD44" s="456">
        <v>28.57291</v>
      </c>
      <c r="BE44" s="456">
        <v>32.9499</v>
      </c>
      <c r="BF44" s="456">
        <v>32.205689999999997</v>
      </c>
      <c r="BG44" s="456">
        <v>28.015049999999999</v>
      </c>
      <c r="BH44" s="456">
        <v>27.386790000000001</v>
      </c>
      <c r="BI44" s="456">
        <v>28.639140000000001</v>
      </c>
      <c r="BJ44" s="456">
        <v>32.162460000000003</v>
      </c>
      <c r="BK44" s="456">
        <v>32.527749999999997</v>
      </c>
      <c r="BL44" s="456">
        <v>28.36374</v>
      </c>
      <c r="BM44" s="456">
        <v>29.719809999999999</v>
      </c>
      <c r="BN44" s="456">
        <v>26.80218</v>
      </c>
      <c r="BO44" s="456">
        <v>27.304069999999999</v>
      </c>
      <c r="BP44" s="456">
        <v>30.005389999999998</v>
      </c>
      <c r="BQ44" s="456">
        <v>34.592140000000001</v>
      </c>
      <c r="BR44" s="456">
        <v>33.414580000000001</v>
      </c>
      <c r="BS44" s="456">
        <v>28.853100000000001</v>
      </c>
      <c r="BT44" s="456">
        <v>28.06803</v>
      </c>
      <c r="BU44" s="456">
        <v>29.375789999999999</v>
      </c>
      <c r="BV44" s="456">
        <v>32.730759999999997</v>
      </c>
    </row>
    <row r="45" spans="1:74" ht="11.1" customHeight="1" x14ac:dyDescent="0.2">
      <c r="A45" s="229"/>
      <c r="B45" s="67" t="s">
        <v>714</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922"/>
      <c r="BA45" s="922"/>
      <c r="BB45" s="922"/>
      <c r="BC45" s="922"/>
      <c r="BD45" s="474"/>
      <c r="BE45" s="474"/>
      <c r="BF45" s="474"/>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720</v>
      </c>
      <c r="B46" s="477" t="s">
        <v>1024</v>
      </c>
      <c r="C46" s="301">
        <v>11.404198940000001</v>
      </c>
      <c r="D46" s="301">
        <v>10.143285562000001</v>
      </c>
      <c r="E46" s="301">
        <v>10.572162090000001</v>
      </c>
      <c r="F46" s="301">
        <v>10.818175795</v>
      </c>
      <c r="G46" s="301">
        <v>11.987602676</v>
      </c>
      <c r="H46" s="301">
        <v>13.794262742000001</v>
      </c>
      <c r="I46" s="301">
        <v>14.633014744</v>
      </c>
      <c r="J46" s="301">
        <v>14.698317957</v>
      </c>
      <c r="K46" s="301">
        <v>13.967562001999999</v>
      </c>
      <c r="L46" s="301">
        <v>11.796231561000001</v>
      </c>
      <c r="M46" s="301">
        <v>11.069506042</v>
      </c>
      <c r="N46" s="301">
        <v>12.518020931000001</v>
      </c>
      <c r="O46" s="301">
        <v>11.784599512</v>
      </c>
      <c r="P46" s="301">
        <v>10.931355989</v>
      </c>
      <c r="Q46" s="301">
        <v>11.620485376</v>
      </c>
      <c r="R46" s="301">
        <v>10.805586891000001</v>
      </c>
      <c r="S46" s="301">
        <v>11.780946385</v>
      </c>
      <c r="T46" s="301">
        <v>13.315404751000001</v>
      </c>
      <c r="U46" s="301">
        <v>16.196234897</v>
      </c>
      <c r="V46" s="301">
        <v>15.763978835</v>
      </c>
      <c r="W46" s="301">
        <v>13.918330602999999</v>
      </c>
      <c r="X46" s="301">
        <v>12.459455669</v>
      </c>
      <c r="Y46" s="301">
        <v>11.210001214</v>
      </c>
      <c r="Z46" s="301">
        <v>12.208286948</v>
      </c>
      <c r="AA46" s="301">
        <v>12.245961754</v>
      </c>
      <c r="AB46" s="301">
        <v>11.074161618</v>
      </c>
      <c r="AC46" s="301">
        <v>11.009474075</v>
      </c>
      <c r="AD46" s="301">
        <v>10.660925258000001</v>
      </c>
      <c r="AE46" s="301">
        <v>11.950288596</v>
      </c>
      <c r="AF46" s="301">
        <v>14.503505452000001</v>
      </c>
      <c r="AG46" s="301">
        <v>16.176688108</v>
      </c>
      <c r="AH46" s="301">
        <v>15.672837152</v>
      </c>
      <c r="AI46" s="301">
        <v>14.060587126</v>
      </c>
      <c r="AJ46" s="301">
        <v>13.064922309</v>
      </c>
      <c r="AK46" s="301">
        <v>11.041380333999999</v>
      </c>
      <c r="AL46" s="301">
        <v>12.271741361</v>
      </c>
      <c r="AM46" s="301">
        <v>12.233567696</v>
      </c>
      <c r="AN46" s="301">
        <v>10.470385112000001</v>
      </c>
      <c r="AO46" s="301">
        <v>10.797708193</v>
      </c>
      <c r="AP46" s="301">
        <v>10.197550688</v>
      </c>
      <c r="AQ46" s="301">
        <v>12.309261940000001</v>
      </c>
      <c r="AR46" s="301">
        <v>14.239462071</v>
      </c>
      <c r="AS46" s="301">
        <v>15.786267806</v>
      </c>
      <c r="AT46" s="301">
        <v>16.75965935</v>
      </c>
      <c r="AU46" s="301">
        <v>14.73761069</v>
      </c>
      <c r="AV46" s="301">
        <v>12.469138711999999</v>
      </c>
      <c r="AW46" s="301">
        <v>11.304408317</v>
      </c>
      <c r="AX46" s="301">
        <v>12.303515682</v>
      </c>
      <c r="AY46" s="301">
        <v>12.409929979999999</v>
      </c>
      <c r="AZ46" s="892">
        <v>10.678294338000001</v>
      </c>
      <c r="BA46" s="892">
        <v>11.330451732</v>
      </c>
      <c r="BB46" s="892">
        <v>10.718500000000001</v>
      </c>
      <c r="BC46" s="892">
        <v>12.6167</v>
      </c>
      <c r="BD46" s="462">
        <v>14.458019999999999</v>
      </c>
      <c r="BE46" s="462">
        <v>16.148520000000001</v>
      </c>
      <c r="BF46" s="462">
        <v>15.96372</v>
      </c>
      <c r="BG46" s="462">
        <v>14.49774</v>
      </c>
      <c r="BH46" s="462">
        <v>12.4696</v>
      </c>
      <c r="BI46" s="462">
        <v>11.425739999999999</v>
      </c>
      <c r="BJ46" s="462">
        <v>12.764379999999999</v>
      </c>
      <c r="BK46" s="462">
        <v>12.219519999999999</v>
      </c>
      <c r="BL46" s="462">
        <v>10.557700000000001</v>
      </c>
      <c r="BM46" s="462">
        <v>11.361840000000001</v>
      </c>
      <c r="BN46" s="462">
        <v>10.594900000000001</v>
      </c>
      <c r="BO46" s="462">
        <v>12.21827</v>
      </c>
      <c r="BP46" s="462">
        <v>14.35478</v>
      </c>
      <c r="BQ46" s="462">
        <v>16.506509999999999</v>
      </c>
      <c r="BR46" s="462">
        <v>16.707599999999999</v>
      </c>
      <c r="BS46" s="462">
        <v>15.035399999999999</v>
      </c>
      <c r="BT46" s="462">
        <v>12.926869999999999</v>
      </c>
      <c r="BU46" s="462">
        <v>11.75421</v>
      </c>
      <c r="BV46" s="462">
        <v>12.99452</v>
      </c>
    </row>
    <row r="47" spans="1:74" ht="11.1" customHeight="1" x14ac:dyDescent="0.2">
      <c r="A47" s="234" t="s">
        <v>715</v>
      </c>
      <c r="B47" s="478" t="s">
        <v>1018</v>
      </c>
      <c r="C47" s="468">
        <v>3.2942378990000001</v>
      </c>
      <c r="D47" s="468">
        <v>3.170174539</v>
      </c>
      <c r="E47" s="468">
        <v>3.2605770239999998</v>
      </c>
      <c r="F47" s="468">
        <v>3.8989014389999999</v>
      </c>
      <c r="G47" s="468">
        <v>4.1716778210000003</v>
      </c>
      <c r="H47" s="468">
        <v>4.9728162989999998</v>
      </c>
      <c r="I47" s="468">
        <v>6.4084500159999997</v>
      </c>
      <c r="J47" s="468">
        <v>6.4097442229999997</v>
      </c>
      <c r="K47" s="468">
        <v>5.9845953429999996</v>
      </c>
      <c r="L47" s="468">
        <v>5.3369016460000003</v>
      </c>
      <c r="M47" s="468">
        <v>4.0146744869999997</v>
      </c>
      <c r="N47" s="468">
        <v>4.5973195320000002</v>
      </c>
      <c r="O47" s="468">
        <v>4.1724081560000004</v>
      </c>
      <c r="P47" s="468">
        <v>3.7634268980000001</v>
      </c>
      <c r="Q47" s="468">
        <v>3.8916584009999999</v>
      </c>
      <c r="R47" s="468">
        <v>5.3206129249999998</v>
      </c>
      <c r="S47" s="468">
        <v>5.1806797769999999</v>
      </c>
      <c r="T47" s="468">
        <v>5.4811823549999996</v>
      </c>
      <c r="U47" s="468">
        <v>7.5495422569999997</v>
      </c>
      <c r="V47" s="468">
        <v>7.7676093780000004</v>
      </c>
      <c r="W47" s="468">
        <v>6.6707970110000003</v>
      </c>
      <c r="X47" s="468">
        <v>6.0985714900000003</v>
      </c>
      <c r="Y47" s="468">
        <v>4.9574945870000002</v>
      </c>
      <c r="Z47" s="468">
        <v>5.144756986</v>
      </c>
      <c r="AA47" s="468">
        <v>4.5602727319999996</v>
      </c>
      <c r="AB47" s="468">
        <v>3.8851968170000002</v>
      </c>
      <c r="AC47" s="468">
        <v>3.8508503940000001</v>
      </c>
      <c r="AD47" s="468">
        <v>4.2144154880000002</v>
      </c>
      <c r="AE47" s="468">
        <v>4.5740372200000001</v>
      </c>
      <c r="AF47" s="468">
        <v>6.4870241760000003</v>
      </c>
      <c r="AG47" s="468">
        <v>8.038751371</v>
      </c>
      <c r="AH47" s="468">
        <v>8.0461265789999992</v>
      </c>
      <c r="AI47" s="468">
        <v>6.7285552490000002</v>
      </c>
      <c r="AJ47" s="468">
        <v>6.6645460639999996</v>
      </c>
      <c r="AK47" s="468">
        <v>4.642683012</v>
      </c>
      <c r="AL47" s="468">
        <v>5.1807019859999999</v>
      </c>
      <c r="AM47" s="468">
        <v>5.0221820949999998</v>
      </c>
      <c r="AN47" s="468">
        <v>3.4537286690000002</v>
      </c>
      <c r="AO47" s="468">
        <v>2.8304578760000001</v>
      </c>
      <c r="AP47" s="468">
        <v>3.8520966680000002</v>
      </c>
      <c r="AQ47" s="468">
        <v>4.7281075299999999</v>
      </c>
      <c r="AR47" s="468">
        <v>5.7665804060000001</v>
      </c>
      <c r="AS47" s="468">
        <v>7.3552994890000001</v>
      </c>
      <c r="AT47" s="468">
        <v>8.1235391630000002</v>
      </c>
      <c r="AU47" s="468">
        <v>7.052381005</v>
      </c>
      <c r="AV47" s="468">
        <v>5.6725803050000003</v>
      </c>
      <c r="AW47" s="468">
        <v>4.73632863</v>
      </c>
      <c r="AX47" s="468">
        <v>4.3637189950000002</v>
      </c>
      <c r="AY47" s="468">
        <v>4.2885547730000004</v>
      </c>
      <c r="AZ47" s="893">
        <v>3.447638843</v>
      </c>
      <c r="BA47" s="893">
        <v>3.7288602860000002</v>
      </c>
      <c r="BB47" s="893">
        <v>3.8657979999999998</v>
      </c>
      <c r="BC47" s="893">
        <v>4.3539349999999999</v>
      </c>
      <c r="BD47" s="456">
        <v>5.6221519999999998</v>
      </c>
      <c r="BE47" s="456">
        <v>7.2362089999999997</v>
      </c>
      <c r="BF47" s="456">
        <v>7.1889510000000003</v>
      </c>
      <c r="BG47" s="456">
        <v>6.3955270000000004</v>
      </c>
      <c r="BH47" s="456">
        <v>5.3828399999999998</v>
      </c>
      <c r="BI47" s="456">
        <v>3.699227</v>
      </c>
      <c r="BJ47" s="456">
        <v>4.2596480000000003</v>
      </c>
      <c r="BK47" s="456">
        <v>3.995441</v>
      </c>
      <c r="BL47" s="456">
        <v>3.0310570000000001</v>
      </c>
      <c r="BM47" s="456">
        <v>2.7360470000000001</v>
      </c>
      <c r="BN47" s="456">
        <v>3.4007010000000002</v>
      </c>
      <c r="BO47" s="456">
        <v>3.840141</v>
      </c>
      <c r="BP47" s="456">
        <v>5.1029220000000004</v>
      </c>
      <c r="BQ47" s="456">
        <v>7.0295040000000002</v>
      </c>
      <c r="BR47" s="456">
        <v>7.2434149999999997</v>
      </c>
      <c r="BS47" s="456">
        <v>6.7814920000000001</v>
      </c>
      <c r="BT47" s="456">
        <v>5.2723199999999997</v>
      </c>
      <c r="BU47" s="456">
        <v>3.8805610000000001</v>
      </c>
      <c r="BV47" s="456">
        <v>4.5310129999999997</v>
      </c>
    </row>
    <row r="48" spans="1:74" ht="11.1" customHeight="1" x14ac:dyDescent="0.2">
      <c r="A48" s="234" t="s">
        <v>716</v>
      </c>
      <c r="B48" s="478" t="s">
        <v>472</v>
      </c>
      <c r="C48" s="468">
        <v>2.8944094140000001</v>
      </c>
      <c r="D48" s="468">
        <v>2.1204946680000001</v>
      </c>
      <c r="E48" s="468">
        <v>1.6109645779999999</v>
      </c>
      <c r="F48" s="468">
        <v>1.593317911</v>
      </c>
      <c r="G48" s="468">
        <v>2.1926497330000001</v>
      </c>
      <c r="H48" s="468">
        <v>3.1011827140000001</v>
      </c>
      <c r="I48" s="468">
        <v>2.7679871330000001</v>
      </c>
      <c r="J48" s="468">
        <v>3.1462146949999998</v>
      </c>
      <c r="K48" s="468">
        <v>2.8670908179999999</v>
      </c>
      <c r="L48" s="468">
        <v>2.162914555</v>
      </c>
      <c r="M48" s="468">
        <v>2.2051205500000002</v>
      </c>
      <c r="N48" s="468">
        <v>2.5161485610000001</v>
      </c>
      <c r="O48" s="468">
        <v>2.1171433290000001</v>
      </c>
      <c r="P48" s="468">
        <v>2.0992355460000001</v>
      </c>
      <c r="Q48" s="468">
        <v>1.812793004</v>
      </c>
      <c r="R48" s="468">
        <v>0.44893692499999999</v>
      </c>
      <c r="S48" s="468">
        <v>1.258611478</v>
      </c>
      <c r="T48" s="468">
        <v>1.962946241</v>
      </c>
      <c r="U48" s="468">
        <v>2.7232095489999999</v>
      </c>
      <c r="V48" s="468">
        <v>2.4571242230000001</v>
      </c>
      <c r="W48" s="468">
        <v>1.9340046769999999</v>
      </c>
      <c r="X48" s="468">
        <v>1.721433985</v>
      </c>
      <c r="Y48" s="468">
        <v>1.4367416340000001</v>
      </c>
      <c r="Z48" s="468">
        <v>1.784214011</v>
      </c>
      <c r="AA48" s="468">
        <v>2.304816245</v>
      </c>
      <c r="AB48" s="468">
        <v>1.7866740210000001</v>
      </c>
      <c r="AC48" s="468">
        <v>0.96345018800000004</v>
      </c>
      <c r="AD48" s="468">
        <v>1.038261603</v>
      </c>
      <c r="AE48" s="468">
        <v>1.2189206880000001</v>
      </c>
      <c r="AF48" s="468">
        <v>1.706260874</v>
      </c>
      <c r="AG48" s="468">
        <v>2.0509847630000002</v>
      </c>
      <c r="AH48" s="468">
        <v>1.76777183</v>
      </c>
      <c r="AI48" s="468">
        <v>1.7461978060000001</v>
      </c>
      <c r="AJ48" s="468">
        <v>1.3697998149999999</v>
      </c>
      <c r="AK48" s="468">
        <v>1.0662766130000001</v>
      </c>
      <c r="AL48" s="468">
        <v>1.227083785</v>
      </c>
      <c r="AM48" s="468">
        <v>1.237222601</v>
      </c>
      <c r="AN48" s="468">
        <v>1.251932552</v>
      </c>
      <c r="AO48" s="468">
        <v>1.258397473</v>
      </c>
      <c r="AP48" s="468">
        <v>0.61510316099999995</v>
      </c>
      <c r="AQ48" s="468">
        <v>1.11251357</v>
      </c>
      <c r="AR48" s="468">
        <v>1.549343578</v>
      </c>
      <c r="AS48" s="468">
        <v>1.6063170959999999</v>
      </c>
      <c r="AT48" s="468">
        <v>1.9603411470000001</v>
      </c>
      <c r="AU48" s="468">
        <v>1.769447167</v>
      </c>
      <c r="AV48" s="468">
        <v>1.4314451370000001</v>
      </c>
      <c r="AW48" s="468">
        <v>1.701068612</v>
      </c>
      <c r="AX48" s="468">
        <v>1.9073038040000001</v>
      </c>
      <c r="AY48" s="468">
        <v>1.8276161500000001</v>
      </c>
      <c r="AZ48" s="893">
        <v>1.227877876</v>
      </c>
      <c r="BA48" s="893">
        <v>0.89193597700000005</v>
      </c>
      <c r="BB48" s="893">
        <v>0.5427999</v>
      </c>
      <c r="BC48" s="893">
        <v>0.93835690000000005</v>
      </c>
      <c r="BD48" s="456">
        <v>1.3665970000000001</v>
      </c>
      <c r="BE48" s="456">
        <v>1.4970840000000001</v>
      </c>
      <c r="BF48" s="456">
        <v>1.6224959999999999</v>
      </c>
      <c r="BG48" s="456">
        <v>1.5688709999999999</v>
      </c>
      <c r="BH48" s="456">
        <v>1.330913</v>
      </c>
      <c r="BI48" s="456">
        <v>1.6131</v>
      </c>
      <c r="BJ48" s="456">
        <v>1.895446</v>
      </c>
      <c r="BK48" s="456">
        <v>1.6779250000000001</v>
      </c>
      <c r="BL48" s="456">
        <v>1.1241890000000001</v>
      </c>
      <c r="BM48" s="456">
        <v>0.83506460000000005</v>
      </c>
      <c r="BN48" s="456">
        <v>0.45192710000000003</v>
      </c>
      <c r="BO48" s="456">
        <v>0.76026309999999997</v>
      </c>
      <c r="BP48" s="456">
        <v>1.2049510000000001</v>
      </c>
      <c r="BQ48" s="456">
        <v>1.4143129999999999</v>
      </c>
      <c r="BR48" s="456">
        <v>1.597901</v>
      </c>
      <c r="BS48" s="456">
        <v>1.535725</v>
      </c>
      <c r="BT48" s="456">
        <v>1.2739130000000001</v>
      </c>
      <c r="BU48" s="456">
        <v>1.5430740000000001</v>
      </c>
      <c r="BV48" s="456">
        <v>1.6553580000000001</v>
      </c>
    </row>
    <row r="49" spans="1:74" ht="11.1" customHeight="1" x14ac:dyDescent="0.2">
      <c r="A49" s="234" t="s">
        <v>717</v>
      </c>
      <c r="B49" s="446" t="s">
        <v>1019</v>
      </c>
      <c r="C49" s="468">
        <v>2.7389350000000001</v>
      </c>
      <c r="D49" s="468">
        <v>2.4594149999999999</v>
      </c>
      <c r="E49" s="468">
        <v>2.9726669999999999</v>
      </c>
      <c r="F49" s="468">
        <v>2.145546</v>
      </c>
      <c r="G49" s="468">
        <v>2.4725130000000002</v>
      </c>
      <c r="H49" s="468">
        <v>2.8569779999999998</v>
      </c>
      <c r="I49" s="468">
        <v>2.9331990000000001</v>
      </c>
      <c r="J49" s="468">
        <v>2.9300359999999999</v>
      </c>
      <c r="K49" s="468">
        <v>2.8413569999999999</v>
      </c>
      <c r="L49" s="468">
        <v>2.1852830000000001</v>
      </c>
      <c r="M49" s="468">
        <v>2.419165</v>
      </c>
      <c r="N49" s="468">
        <v>2.9876990000000001</v>
      </c>
      <c r="O49" s="468">
        <v>2.9859010000000001</v>
      </c>
      <c r="P49" s="468">
        <v>2.683497</v>
      </c>
      <c r="Q49" s="468">
        <v>2.9160119999999998</v>
      </c>
      <c r="R49" s="468">
        <v>1.8350759999999999</v>
      </c>
      <c r="S49" s="468">
        <v>2.2013470000000002</v>
      </c>
      <c r="T49" s="468">
        <v>2.7358889999999998</v>
      </c>
      <c r="U49" s="468">
        <v>2.8756400000000002</v>
      </c>
      <c r="V49" s="468">
        <v>2.8572009999999999</v>
      </c>
      <c r="W49" s="468">
        <v>2.8479830000000002</v>
      </c>
      <c r="X49" s="468">
        <v>2.1500490000000001</v>
      </c>
      <c r="Y49" s="468">
        <v>2.4478300000000002</v>
      </c>
      <c r="Z49" s="468">
        <v>2.9861650000000002</v>
      </c>
      <c r="AA49" s="468">
        <v>2.9877720000000001</v>
      </c>
      <c r="AB49" s="468">
        <v>2.7356379999999998</v>
      </c>
      <c r="AC49" s="468">
        <v>2.972156</v>
      </c>
      <c r="AD49" s="468">
        <v>2.0568770000000001</v>
      </c>
      <c r="AE49" s="468">
        <v>2.5410979999999999</v>
      </c>
      <c r="AF49" s="468">
        <v>2.8504839999999998</v>
      </c>
      <c r="AG49" s="468">
        <v>2.9229189999999998</v>
      </c>
      <c r="AH49" s="468">
        <v>2.929713</v>
      </c>
      <c r="AI49" s="468">
        <v>2.855785</v>
      </c>
      <c r="AJ49" s="468">
        <v>2.0923980000000002</v>
      </c>
      <c r="AK49" s="468">
        <v>2.4611800000000001</v>
      </c>
      <c r="AL49" s="468">
        <v>2.9820980000000001</v>
      </c>
      <c r="AM49" s="468">
        <v>2.9845190000000001</v>
      </c>
      <c r="AN49" s="468">
        <v>2.6895180000000001</v>
      </c>
      <c r="AO49" s="468">
        <v>2.8748330000000002</v>
      </c>
      <c r="AP49" s="468">
        <v>1.8490839999999999</v>
      </c>
      <c r="AQ49" s="468">
        <v>2.5802870000000002</v>
      </c>
      <c r="AR49" s="468">
        <v>2.848268</v>
      </c>
      <c r="AS49" s="468">
        <v>2.9323589999999999</v>
      </c>
      <c r="AT49" s="468">
        <v>2.9243009999999998</v>
      </c>
      <c r="AU49" s="468">
        <v>2.8254980000000001</v>
      </c>
      <c r="AV49" s="468">
        <v>2.0694910000000002</v>
      </c>
      <c r="AW49" s="468">
        <v>1.9213070000000001</v>
      </c>
      <c r="AX49" s="468">
        <v>2.822343</v>
      </c>
      <c r="AY49" s="468">
        <v>3.0806100000000001</v>
      </c>
      <c r="AZ49" s="893">
        <v>2.6585760000000001</v>
      </c>
      <c r="BA49" s="893">
        <v>2.5453890000000001</v>
      </c>
      <c r="BB49" s="893">
        <v>1.8871100000000001</v>
      </c>
      <c r="BC49" s="893">
        <v>2.67828</v>
      </c>
      <c r="BD49" s="456">
        <v>2.8188599999999999</v>
      </c>
      <c r="BE49" s="456">
        <v>2.91283</v>
      </c>
      <c r="BF49" s="456">
        <v>2.91283</v>
      </c>
      <c r="BG49" s="456">
        <v>2.74533</v>
      </c>
      <c r="BH49" s="456">
        <v>1.9322600000000001</v>
      </c>
      <c r="BI49" s="456">
        <v>2.7090100000000001</v>
      </c>
      <c r="BJ49" s="456">
        <v>2.91283</v>
      </c>
      <c r="BK49" s="456">
        <v>2.91283</v>
      </c>
      <c r="BL49" s="456">
        <v>2.6309399999999998</v>
      </c>
      <c r="BM49" s="456">
        <v>2.91283</v>
      </c>
      <c r="BN49" s="456">
        <v>1.96021</v>
      </c>
      <c r="BO49" s="456">
        <v>2.5620699999999998</v>
      </c>
      <c r="BP49" s="456">
        <v>2.8188599999999999</v>
      </c>
      <c r="BQ49" s="456">
        <v>2.91283</v>
      </c>
      <c r="BR49" s="456">
        <v>2.91283</v>
      </c>
      <c r="BS49" s="456">
        <v>2.43574</v>
      </c>
      <c r="BT49" s="456">
        <v>2.1617500000000001</v>
      </c>
      <c r="BU49" s="456">
        <v>2.8188599999999999</v>
      </c>
      <c r="BV49" s="456">
        <v>2.91283</v>
      </c>
    </row>
    <row r="50" spans="1:74" ht="11.1" customHeight="1" x14ac:dyDescent="0.2">
      <c r="A50" s="235" t="s">
        <v>718</v>
      </c>
      <c r="B50" s="446" t="s">
        <v>1012</v>
      </c>
      <c r="C50" s="468">
        <v>0.60785339100000002</v>
      </c>
      <c r="D50" s="468">
        <v>0.52554214099999996</v>
      </c>
      <c r="E50" s="468">
        <v>0.72394361299999999</v>
      </c>
      <c r="F50" s="468">
        <v>0.69292149700000005</v>
      </c>
      <c r="G50" s="468">
        <v>0.75712838100000002</v>
      </c>
      <c r="H50" s="468">
        <v>0.67015142500000002</v>
      </c>
      <c r="I50" s="468">
        <v>0.71241123299999998</v>
      </c>
      <c r="J50" s="468">
        <v>0.58531782300000001</v>
      </c>
      <c r="K50" s="468">
        <v>0.49033400199999999</v>
      </c>
      <c r="L50" s="468">
        <v>0.40473739800000003</v>
      </c>
      <c r="M50" s="468">
        <v>0.53566015300000003</v>
      </c>
      <c r="N50" s="468">
        <v>0.44160084300000002</v>
      </c>
      <c r="O50" s="468">
        <v>0.372585</v>
      </c>
      <c r="P50" s="468">
        <v>0.418738</v>
      </c>
      <c r="Q50" s="468">
        <v>0.56912200000000002</v>
      </c>
      <c r="R50" s="468">
        <v>0.75382300000000002</v>
      </c>
      <c r="S50" s="468">
        <v>0.87931300000000001</v>
      </c>
      <c r="T50" s="468">
        <v>0.90965799999999997</v>
      </c>
      <c r="U50" s="468">
        <v>0.89791500000000002</v>
      </c>
      <c r="V50" s="468">
        <v>0.68657400000000002</v>
      </c>
      <c r="W50" s="468">
        <v>0.49131399999999997</v>
      </c>
      <c r="X50" s="468">
        <v>0.481603</v>
      </c>
      <c r="Y50" s="468">
        <v>0.47101399999999999</v>
      </c>
      <c r="Z50" s="468">
        <v>0.42544599999999999</v>
      </c>
      <c r="AA50" s="468">
        <v>0.470412</v>
      </c>
      <c r="AB50" s="468">
        <v>0.44596000000000002</v>
      </c>
      <c r="AC50" s="468">
        <v>0.697218</v>
      </c>
      <c r="AD50" s="468">
        <v>0.74296799999999996</v>
      </c>
      <c r="AE50" s="468">
        <v>0.81134099999999998</v>
      </c>
      <c r="AF50" s="468">
        <v>0.78853600000000001</v>
      </c>
      <c r="AG50" s="468">
        <v>0.65626099999999998</v>
      </c>
      <c r="AH50" s="468">
        <v>0.54480300000000004</v>
      </c>
      <c r="AI50" s="468">
        <v>0.42761199999999999</v>
      </c>
      <c r="AJ50" s="468">
        <v>0.50503399999999998</v>
      </c>
      <c r="AK50" s="468">
        <v>0.46829999999999999</v>
      </c>
      <c r="AL50" s="468">
        <v>0.45524799999999999</v>
      </c>
      <c r="AM50" s="468">
        <v>0.59790108099999995</v>
      </c>
      <c r="AN50" s="468">
        <v>0.55808389999999997</v>
      </c>
      <c r="AO50" s="468">
        <v>0.66746908999999999</v>
      </c>
      <c r="AP50" s="468">
        <v>0.73082395099999997</v>
      </c>
      <c r="AQ50" s="468">
        <v>0.74766368400000005</v>
      </c>
      <c r="AR50" s="468">
        <v>0.68754667199999997</v>
      </c>
      <c r="AS50" s="468">
        <v>0.64958297300000001</v>
      </c>
      <c r="AT50" s="468">
        <v>0.60969955899999995</v>
      </c>
      <c r="AU50" s="468">
        <v>0.38636229700000002</v>
      </c>
      <c r="AV50" s="468">
        <v>0.40975873099999999</v>
      </c>
      <c r="AW50" s="468">
        <v>0.45032059800000002</v>
      </c>
      <c r="AX50" s="468">
        <v>0.436233337</v>
      </c>
      <c r="AY50" s="468">
        <v>0.56226174799999995</v>
      </c>
      <c r="AZ50" s="893">
        <v>0.51732613800000005</v>
      </c>
      <c r="BA50" s="893">
        <v>0.65644646500000003</v>
      </c>
      <c r="BB50" s="893">
        <v>0.6431</v>
      </c>
      <c r="BC50" s="893">
        <v>0.65790000000000004</v>
      </c>
      <c r="BD50" s="456">
        <v>0.64400630000000003</v>
      </c>
      <c r="BE50" s="456">
        <v>0.56017269999999997</v>
      </c>
      <c r="BF50" s="456">
        <v>0.4981662</v>
      </c>
      <c r="BG50" s="456">
        <v>0.45662829999999999</v>
      </c>
      <c r="BH50" s="456">
        <v>0.40867160000000002</v>
      </c>
      <c r="BI50" s="456">
        <v>0.47687740000000001</v>
      </c>
      <c r="BJ50" s="456">
        <v>0.46660030000000002</v>
      </c>
      <c r="BK50" s="456">
        <v>0.47689340000000002</v>
      </c>
      <c r="BL50" s="456">
        <v>0.43056870000000003</v>
      </c>
      <c r="BM50" s="456">
        <v>0.67388049999999999</v>
      </c>
      <c r="BN50" s="456">
        <v>0.60709040000000003</v>
      </c>
      <c r="BO50" s="456">
        <v>0.66592770000000001</v>
      </c>
      <c r="BP50" s="456">
        <v>0.64379940000000002</v>
      </c>
      <c r="BQ50" s="456">
        <v>0.67558640000000003</v>
      </c>
      <c r="BR50" s="456">
        <v>0.67061289999999996</v>
      </c>
      <c r="BS50" s="456">
        <v>0.55681340000000001</v>
      </c>
      <c r="BT50" s="456">
        <v>0.50758139999999996</v>
      </c>
      <c r="BU50" s="456">
        <v>0.51430350000000002</v>
      </c>
      <c r="BV50" s="456">
        <v>0.50989090000000004</v>
      </c>
    </row>
    <row r="51" spans="1:74" ht="11.1" customHeight="1" x14ac:dyDescent="0.2">
      <c r="A51" s="234" t="s">
        <v>1577</v>
      </c>
      <c r="B51" s="446" t="s">
        <v>1013</v>
      </c>
      <c r="C51" s="468">
        <v>1.104860341</v>
      </c>
      <c r="D51" s="468">
        <v>1.0855499559999999</v>
      </c>
      <c r="E51" s="468">
        <v>1.0503637349999999</v>
      </c>
      <c r="F51" s="468">
        <v>1.361970766</v>
      </c>
      <c r="G51" s="468">
        <v>1.162788476</v>
      </c>
      <c r="H51" s="468">
        <v>0.99000024799999997</v>
      </c>
      <c r="I51" s="468">
        <v>0.66068012899999995</v>
      </c>
      <c r="J51" s="468">
        <v>0.53452447800000003</v>
      </c>
      <c r="K51" s="468">
        <v>0.758603056</v>
      </c>
      <c r="L51" s="468">
        <v>0.74171935200000005</v>
      </c>
      <c r="M51" s="468">
        <v>1.100929748</v>
      </c>
      <c r="N51" s="468">
        <v>1.2834133969999999</v>
      </c>
      <c r="O51" s="468">
        <v>1.4315599999999999</v>
      </c>
      <c r="P51" s="468">
        <v>1.1528179999999999</v>
      </c>
      <c r="Q51" s="468">
        <v>1.4267650000000001</v>
      </c>
      <c r="R51" s="468">
        <v>1.210121</v>
      </c>
      <c r="S51" s="468">
        <v>0.97750499999999996</v>
      </c>
      <c r="T51" s="468">
        <v>0.90705499999999994</v>
      </c>
      <c r="U51" s="468">
        <v>0.93249000000000004</v>
      </c>
      <c r="V51" s="468">
        <v>0.85850800000000005</v>
      </c>
      <c r="W51" s="468">
        <v>0.85041500000000003</v>
      </c>
      <c r="X51" s="468">
        <v>0.872421</v>
      </c>
      <c r="Y51" s="468">
        <v>0.99434299999999998</v>
      </c>
      <c r="Z51" s="468">
        <v>0.91021300000000005</v>
      </c>
      <c r="AA51" s="468">
        <v>1.094284</v>
      </c>
      <c r="AB51" s="468">
        <v>1.2964770000000001</v>
      </c>
      <c r="AC51" s="468">
        <v>1.367329</v>
      </c>
      <c r="AD51" s="468">
        <v>1.2354449999999999</v>
      </c>
      <c r="AE51" s="468">
        <v>1.2700180000000001</v>
      </c>
      <c r="AF51" s="468">
        <v>1.0788279999999999</v>
      </c>
      <c r="AG51" s="468">
        <v>0.83830800000000005</v>
      </c>
      <c r="AH51" s="468">
        <v>0.82317662999999996</v>
      </c>
      <c r="AI51" s="468">
        <v>0.84197663</v>
      </c>
      <c r="AJ51" s="468">
        <v>1.0970420000000001</v>
      </c>
      <c r="AK51" s="468">
        <v>1.2659560000000001</v>
      </c>
      <c r="AL51" s="468">
        <v>1.289968</v>
      </c>
      <c r="AM51" s="468">
        <v>1.215546392</v>
      </c>
      <c r="AN51" s="468">
        <v>1.2599867140000001</v>
      </c>
      <c r="AO51" s="468">
        <v>1.5915114319999999</v>
      </c>
      <c r="AP51" s="468">
        <v>1.2192698559999999</v>
      </c>
      <c r="AQ51" s="468">
        <v>1.03430602</v>
      </c>
      <c r="AR51" s="468">
        <v>0.98106773000000003</v>
      </c>
      <c r="AS51" s="468">
        <v>0.91028237000000001</v>
      </c>
      <c r="AT51" s="468">
        <v>0.86990988300000005</v>
      </c>
      <c r="AU51" s="468">
        <v>0.76293047599999997</v>
      </c>
      <c r="AV51" s="468">
        <v>1.077350628</v>
      </c>
      <c r="AW51" s="468">
        <v>1.068222155</v>
      </c>
      <c r="AX51" s="468">
        <v>1.361688615</v>
      </c>
      <c r="AY51" s="468">
        <v>1.1752728349999999</v>
      </c>
      <c r="AZ51" s="893">
        <v>1.1917339659999999</v>
      </c>
      <c r="BA51" s="893">
        <v>1.3056647100000001</v>
      </c>
      <c r="BB51" s="893">
        <v>1.394855</v>
      </c>
      <c r="BC51" s="893">
        <v>1.2464470000000001</v>
      </c>
      <c r="BD51" s="456">
        <v>1.1363700000000001</v>
      </c>
      <c r="BE51" s="456">
        <v>0.99874739999999995</v>
      </c>
      <c r="BF51" s="456">
        <v>0.95784279999999999</v>
      </c>
      <c r="BG51" s="456">
        <v>0.89184940000000001</v>
      </c>
      <c r="BH51" s="456">
        <v>1.1889689999999999</v>
      </c>
      <c r="BI51" s="456">
        <v>1.253932</v>
      </c>
      <c r="BJ51" s="456">
        <v>1.4472590000000001</v>
      </c>
      <c r="BK51" s="456">
        <v>1.3205739999999999</v>
      </c>
      <c r="BL51" s="456">
        <v>1.3654310000000001</v>
      </c>
      <c r="BM51" s="456">
        <v>1.565782</v>
      </c>
      <c r="BN51" s="456">
        <v>1.385394</v>
      </c>
      <c r="BO51" s="456">
        <v>1.2387159999999999</v>
      </c>
      <c r="BP51" s="456">
        <v>1.1329119999999999</v>
      </c>
      <c r="BQ51" s="456">
        <v>0.99557600000000002</v>
      </c>
      <c r="BR51" s="456">
        <v>0.95590390000000003</v>
      </c>
      <c r="BS51" s="456">
        <v>0.88275760000000003</v>
      </c>
      <c r="BT51" s="456">
        <v>1.1940949999999999</v>
      </c>
      <c r="BU51" s="456">
        <v>1.248788</v>
      </c>
      <c r="BV51" s="456">
        <v>1.465212</v>
      </c>
    </row>
    <row r="52" spans="1:74" ht="11.1" customHeight="1" x14ac:dyDescent="0.2">
      <c r="A52" s="234" t="s">
        <v>1578</v>
      </c>
      <c r="B52" s="446" t="s">
        <v>1014</v>
      </c>
      <c r="C52" s="468">
        <v>0.41412860299999998</v>
      </c>
      <c r="D52" s="468">
        <v>0.49038379700000001</v>
      </c>
      <c r="E52" s="468">
        <v>0.62072882399999996</v>
      </c>
      <c r="F52" s="468">
        <v>0.77082270799999997</v>
      </c>
      <c r="G52" s="468">
        <v>0.87997795000000001</v>
      </c>
      <c r="H52" s="468">
        <v>0.83296154200000005</v>
      </c>
      <c r="I52" s="468">
        <v>0.767353591</v>
      </c>
      <c r="J52" s="468">
        <v>0.72531628999999997</v>
      </c>
      <c r="K52" s="468">
        <v>0.67132731999999995</v>
      </c>
      <c r="L52" s="468">
        <v>0.62496993300000003</v>
      </c>
      <c r="M52" s="468">
        <v>0.46039176700000001</v>
      </c>
      <c r="N52" s="468">
        <v>0.35812065799999998</v>
      </c>
      <c r="O52" s="468">
        <v>0.41917060699999997</v>
      </c>
      <c r="P52" s="468">
        <v>0.49838461499999998</v>
      </c>
      <c r="Q52" s="468">
        <v>0.62984889899999996</v>
      </c>
      <c r="R52" s="468">
        <v>0.85070804600000005</v>
      </c>
      <c r="S52" s="468">
        <v>0.90323313900000002</v>
      </c>
      <c r="T52" s="468">
        <v>0.92950121799999996</v>
      </c>
      <c r="U52" s="468">
        <v>0.86649471</v>
      </c>
      <c r="V52" s="468">
        <v>0.82703147700000001</v>
      </c>
      <c r="W52" s="468">
        <v>0.78157257899999999</v>
      </c>
      <c r="X52" s="468">
        <v>0.76130618900000002</v>
      </c>
      <c r="Y52" s="468">
        <v>0.53872426799999995</v>
      </c>
      <c r="Z52" s="468">
        <v>0.56865904099999998</v>
      </c>
      <c r="AA52" s="468">
        <v>0.54441507499999997</v>
      </c>
      <c r="AB52" s="468">
        <v>0.656786698</v>
      </c>
      <c r="AC52" s="468">
        <v>0.87866158000000005</v>
      </c>
      <c r="AD52" s="468">
        <v>1.1114633169999999</v>
      </c>
      <c r="AE52" s="468">
        <v>1.2849204219999999</v>
      </c>
      <c r="AF52" s="468">
        <v>1.3389617330000001</v>
      </c>
      <c r="AG52" s="468">
        <v>1.385779232</v>
      </c>
      <c r="AH52" s="468">
        <v>1.2998347969999999</v>
      </c>
      <c r="AI52" s="468">
        <v>1.213936149</v>
      </c>
      <c r="AJ52" s="468">
        <v>1.1075234629999999</v>
      </c>
      <c r="AK52" s="468">
        <v>0.88222908899999997</v>
      </c>
      <c r="AL52" s="468">
        <v>0.83121069199999997</v>
      </c>
      <c r="AM52" s="468">
        <v>0.89338557900000004</v>
      </c>
      <c r="AN52" s="468">
        <v>0.99646299100000002</v>
      </c>
      <c r="AO52" s="468">
        <v>1.307046216</v>
      </c>
      <c r="AP52" s="468">
        <v>1.6946558920000001</v>
      </c>
      <c r="AQ52" s="468">
        <v>1.8783971829999999</v>
      </c>
      <c r="AR52" s="468">
        <v>2.135271999</v>
      </c>
      <c r="AS52" s="468">
        <v>2.0698195770000001</v>
      </c>
      <c r="AT52" s="468">
        <v>1.9942388150000001</v>
      </c>
      <c r="AU52" s="468">
        <v>1.688342665</v>
      </c>
      <c r="AV52" s="468">
        <v>1.5644220129999999</v>
      </c>
      <c r="AW52" s="468">
        <v>1.1781847969999999</v>
      </c>
      <c r="AX52" s="468">
        <v>1.1433064959999999</v>
      </c>
      <c r="AY52" s="468">
        <v>1.2101289660000001</v>
      </c>
      <c r="AZ52" s="893">
        <v>1.4105896899999999</v>
      </c>
      <c r="BA52" s="893">
        <v>1.954019349</v>
      </c>
      <c r="BB52" s="893">
        <v>2.2705899999999999</v>
      </c>
      <c r="BC52" s="893">
        <v>2.5991740000000001</v>
      </c>
      <c r="BD52" s="456">
        <v>2.7260260000000001</v>
      </c>
      <c r="BE52" s="456">
        <v>2.7238989999999998</v>
      </c>
      <c r="BF52" s="456">
        <v>2.5353189999999999</v>
      </c>
      <c r="BG52" s="456">
        <v>2.2818649999999998</v>
      </c>
      <c r="BH52" s="456">
        <v>2.0556920000000001</v>
      </c>
      <c r="BI52" s="456">
        <v>1.5292239999999999</v>
      </c>
      <c r="BJ52" s="456">
        <v>1.498227</v>
      </c>
      <c r="BK52" s="456">
        <v>1.5597989999999999</v>
      </c>
      <c r="BL52" s="456">
        <v>1.7654719999999999</v>
      </c>
      <c r="BM52" s="456">
        <v>2.330921</v>
      </c>
      <c r="BN52" s="456">
        <v>2.6750479999999999</v>
      </c>
      <c r="BO52" s="456">
        <v>3.0435829999999999</v>
      </c>
      <c r="BP52" s="456">
        <v>3.3423759999999998</v>
      </c>
      <c r="BQ52" s="456">
        <v>3.2993079999999999</v>
      </c>
      <c r="BR52" s="456">
        <v>3.11591</v>
      </c>
      <c r="BS52" s="456">
        <v>2.6987450000000002</v>
      </c>
      <c r="BT52" s="456">
        <v>2.4204340000000002</v>
      </c>
      <c r="BU52" s="456">
        <v>1.804171</v>
      </c>
      <c r="BV52" s="456">
        <v>1.7473749999999999</v>
      </c>
    </row>
    <row r="53" spans="1:74" ht="11.1" customHeight="1" x14ac:dyDescent="0.2">
      <c r="A53" s="234" t="s">
        <v>719</v>
      </c>
      <c r="B53" s="478" t="s">
        <v>1555</v>
      </c>
      <c r="C53" s="468">
        <v>0.34977429199999999</v>
      </c>
      <c r="D53" s="468">
        <v>0.29172546100000002</v>
      </c>
      <c r="E53" s="468">
        <v>0.33291731600000002</v>
      </c>
      <c r="F53" s="468">
        <v>0.35469547400000001</v>
      </c>
      <c r="G53" s="468">
        <v>0.35086731500000001</v>
      </c>
      <c r="H53" s="468">
        <v>0.37017251400000001</v>
      </c>
      <c r="I53" s="468">
        <v>0.38293364200000002</v>
      </c>
      <c r="J53" s="468">
        <v>0.36716444799999998</v>
      </c>
      <c r="K53" s="468">
        <v>0.35425446300000002</v>
      </c>
      <c r="L53" s="468">
        <v>0.33970567699999998</v>
      </c>
      <c r="M53" s="468">
        <v>0.33356433699999999</v>
      </c>
      <c r="N53" s="468">
        <v>0.33371894000000002</v>
      </c>
      <c r="O53" s="468">
        <v>0.28583142</v>
      </c>
      <c r="P53" s="468">
        <v>0.31525593000000002</v>
      </c>
      <c r="Q53" s="468">
        <v>0.37428607200000003</v>
      </c>
      <c r="R53" s="468">
        <v>0.38630899499999999</v>
      </c>
      <c r="S53" s="468">
        <v>0.38025699099999999</v>
      </c>
      <c r="T53" s="468">
        <v>0.389172937</v>
      </c>
      <c r="U53" s="468">
        <v>0.350943381</v>
      </c>
      <c r="V53" s="468">
        <v>0.309930757</v>
      </c>
      <c r="W53" s="468">
        <v>0.34224433599999998</v>
      </c>
      <c r="X53" s="468">
        <v>0.37407100500000001</v>
      </c>
      <c r="Y53" s="468">
        <v>0.36385372500000002</v>
      </c>
      <c r="Z53" s="468">
        <v>0.38883290999999998</v>
      </c>
      <c r="AA53" s="468">
        <v>0.28398970200000001</v>
      </c>
      <c r="AB53" s="468">
        <v>0.26742908199999998</v>
      </c>
      <c r="AC53" s="468">
        <v>0.27980891299999999</v>
      </c>
      <c r="AD53" s="468">
        <v>0.26149485</v>
      </c>
      <c r="AE53" s="468">
        <v>0.24995326600000001</v>
      </c>
      <c r="AF53" s="468">
        <v>0.25341066899999998</v>
      </c>
      <c r="AG53" s="468">
        <v>0.28368474199999999</v>
      </c>
      <c r="AH53" s="468">
        <v>0.261411316</v>
      </c>
      <c r="AI53" s="468">
        <v>0.24652429200000001</v>
      </c>
      <c r="AJ53" s="468">
        <v>0.22857896699999999</v>
      </c>
      <c r="AK53" s="468">
        <v>0.25475562000000002</v>
      </c>
      <c r="AL53" s="468">
        <v>0.30543089800000001</v>
      </c>
      <c r="AM53" s="468">
        <v>0.28281094800000001</v>
      </c>
      <c r="AN53" s="468">
        <v>0.26067228599999998</v>
      </c>
      <c r="AO53" s="468">
        <v>0.26799310599999998</v>
      </c>
      <c r="AP53" s="468">
        <v>0.23651716</v>
      </c>
      <c r="AQ53" s="468">
        <v>0.22798695299999999</v>
      </c>
      <c r="AR53" s="468">
        <v>0.27138368600000001</v>
      </c>
      <c r="AS53" s="468">
        <v>0.26260730100000002</v>
      </c>
      <c r="AT53" s="468">
        <v>0.27762978300000002</v>
      </c>
      <c r="AU53" s="468">
        <v>0.25264908000000003</v>
      </c>
      <c r="AV53" s="468">
        <v>0.244090898</v>
      </c>
      <c r="AW53" s="468">
        <v>0.248976525</v>
      </c>
      <c r="AX53" s="468">
        <v>0.26892143499999999</v>
      </c>
      <c r="AY53" s="468">
        <v>0.26548550799999998</v>
      </c>
      <c r="AZ53" s="893">
        <v>0.22455182500000001</v>
      </c>
      <c r="BA53" s="893">
        <v>0.248135945</v>
      </c>
      <c r="BB53" s="893">
        <v>0.114245</v>
      </c>
      <c r="BC53" s="893">
        <v>0.14261070000000001</v>
      </c>
      <c r="BD53" s="456">
        <v>0.14400740000000001</v>
      </c>
      <c r="BE53" s="456">
        <v>0.21958</v>
      </c>
      <c r="BF53" s="456">
        <v>0.2481138</v>
      </c>
      <c r="BG53" s="456">
        <v>0.1576659</v>
      </c>
      <c r="BH53" s="456">
        <v>0.17025860000000001</v>
      </c>
      <c r="BI53" s="456">
        <v>0.1443683</v>
      </c>
      <c r="BJ53" s="456">
        <v>0.28436990000000001</v>
      </c>
      <c r="BK53" s="456">
        <v>0.27605590000000002</v>
      </c>
      <c r="BL53" s="456">
        <v>0.21004400000000001</v>
      </c>
      <c r="BM53" s="456">
        <v>0.30731969999999997</v>
      </c>
      <c r="BN53" s="456">
        <v>0.114533</v>
      </c>
      <c r="BO53" s="456">
        <v>0.107572</v>
      </c>
      <c r="BP53" s="456">
        <v>0.1089609</v>
      </c>
      <c r="BQ53" s="456">
        <v>0.17938899999999999</v>
      </c>
      <c r="BR53" s="456">
        <v>0.21102599999999999</v>
      </c>
      <c r="BS53" s="456">
        <v>0.1441308</v>
      </c>
      <c r="BT53" s="456">
        <v>9.6778199999999995E-2</v>
      </c>
      <c r="BU53" s="456">
        <v>-5.5545900000000002E-2</v>
      </c>
      <c r="BV53" s="456">
        <v>0.17284530000000001</v>
      </c>
    </row>
    <row r="54" spans="1:74" ht="11.1" customHeight="1" x14ac:dyDescent="0.2">
      <c r="A54" s="234" t="s">
        <v>721</v>
      </c>
      <c r="B54" s="476" t="s">
        <v>1556</v>
      </c>
      <c r="C54" s="468">
        <v>7.9574629999999997</v>
      </c>
      <c r="D54" s="468">
        <v>7.0959349999999999</v>
      </c>
      <c r="E54" s="468">
        <v>7.5568330000000001</v>
      </c>
      <c r="F54" s="468">
        <v>7.9060920000000001</v>
      </c>
      <c r="G54" s="468">
        <v>9.6612849999999995</v>
      </c>
      <c r="H54" s="468">
        <v>11.659115</v>
      </c>
      <c r="I54" s="468">
        <v>12.939075000000001</v>
      </c>
      <c r="J54" s="468">
        <v>12.157161</v>
      </c>
      <c r="K54" s="468">
        <v>10.899599</v>
      </c>
      <c r="L54" s="468">
        <v>8.4417629999999999</v>
      </c>
      <c r="M54" s="468">
        <v>7.3405430000000003</v>
      </c>
      <c r="N54" s="468">
        <v>8.2051800000000004</v>
      </c>
      <c r="O54" s="468">
        <v>8.3021399999999996</v>
      </c>
      <c r="P54" s="468">
        <v>7.2061739999999999</v>
      </c>
      <c r="Q54" s="468">
        <v>7.4937250000000004</v>
      </c>
      <c r="R54" s="468">
        <v>7.7831650000000003</v>
      </c>
      <c r="S54" s="468">
        <v>9.3056380000000001</v>
      </c>
      <c r="T54" s="468">
        <v>10.267412999999999</v>
      </c>
      <c r="U54" s="468">
        <v>14.211886</v>
      </c>
      <c r="V54" s="468">
        <v>13.161426000000001</v>
      </c>
      <c r="W54" s="468">
        <v>10.594124000000001</v>
      </c>
      <c r="X54" s="468">
        <v>8.9899920000000009</v>
      </c>
      <c r="Y54" s="468">
        <v>7.3917260000000002</v>
      </c>
      <c r="Z54" s="468">
        <v>7.8959400000000004</v>
      </c>
      <c r="AA54" s="468">
        <v>8.3526819999999997</v>
      </c>
      <c r="AB54" s="468">
        <v>7.2879519999999998</v>
      </c>
      <c r="AC54" s="468">
        <v>7.5008460000000001</v>
      </c>
      <c r="AD54" s="468">
        <v>7.7597440000000004</v>
      </c>
      <c r="AE54" s="468">
        <v>9.4907609999999991</v>
      </c>
      <c r="AF54" s="468">
        <v>12.238465</v>
      </c>
      <c r="AG54" s="468">
        <v>14.03598</v>
      </c>
      <c r="AH54" s="468">
        <v>13.395792999999999</v>
      </c>
      <c r="AI54" s="468">
        <v>11.46499</v>
      </c>
      <c r="AJ54" s="468">
        <v>9.8649009999999997</v>
      </c>
      <c r="AK54" s="468">
        <v>7.5047050000000004</v>
      </c>
      <c r="AL54" s="468">
        <v>8.1058970000000006</v>
      </c>
      <c r="AM54" s="468">
        <v>8.6529568707000006</v>
      </c>
      <c r="AN54" s="468">
        <v>7.4774931643000002</v>
      </c>
      <c r="AO54" s="468">
        <v>8.2257520565999993</v>
      </c>
      <c r="AP54" s="468">
        <v>8.3928792144000006</v>
      </c>
      <c r="AQ54" s="468">
        <v>10.008503783</v>
      </c>
      <c r="AR54" s="468">
        <v>12.008449071999999</v>
      </c>
      <c r="AS54" s="468">
        <v>13.527501068999999</v>
      </c>
      <c r="AT54" s="468">
        <v>14.158333505</v>
      </c>
      <c r="AU54" s="468">
        <v>11.743163407999999</v>
      </c>
      <c r="AV54" s="468">
        <v>9.6220194512999999</v>
      </c>
      <c r="AW54" s="468">
        <v>8.3102608122999992</v>
      </c>
      <c r="AX54" s="468">
        <v>8.6956382578000007</v>
      </c>
      <c r="AY54" s="468">
        <v>8.7969677003999998</v>
      </c>
      <c r="AZ54" s="893">
        <v>7.7398038384000003</v>
      </c>
      <c r="BA54" s="893">
        <v>9.0596776687999991</v>
      </c>
      <c r="BB54" s="893">
        <v>8.4111593893999999</v>
      </c>
      <c r="BC54" s="893">
        <v>8.6688949999999991</v>
      </c>
      <c r="BD54" s="456">
        <v>10.7034</v>
      </c>
      <c r="BE54" s="456">
        <v>12.90157</v>
      </c>
      <c r="BF54" s="456">
        <v>12.803039999999999</v>
      </c>
      <c r="BG54" s="456">
        <v>10.94346</v>
      </c>
      <c r="BH54" s="456">
        <v>8.8571329999999993</v>
      </c>
      <c r="BI54" s="456">
        <v>7.7026279999999998</v>
      </c>
      <c r="BJ54" s="456">
        <v>8.4035329999999995</v>
      </c>
      <c r="BK54" s="456">
        <v>8.5140619999999991</v>
      </c>
      <c r="BL54" s="456">
        <v>7.4170540000000003</v>
      </c>
      <c r="BM54" s="456">
        <v>8.2396519999999995</v>
      </c>
      <c r="BN54" s="456">
        <v>8.1049399999999991</v>
      </c>
      <c r="BO54" s="456">
        <v>9.8326019999999996</v>
      </c>
      <c r="BP54" s="456">
        <v>11.78471</v>
      </c>
      <c r="BQ54" s="456">
        <v>13.685460000000001</v>
      </c>
      <c r="BR54" s="456">
        <v>13.39986</v>
      </c>
      <c r="BS54" s="456">
        <v>11.380660000000001</v>
      </c>
      <c r="BT54" s="456">
        <v>9.1700210000000002</v>
      </c>
      <c r="BU54" s="456">
        <v>7.9899820000000004</v>
      </c>
      <c r="BV54" s="456">
        <v>8.6405840000000005</v>
      </c>
    </row>
    <row r="55" spans="1:74" ht="11.1" customHeight="1" x14ac:dyDescent="0.2">
      <c r="A55" s="229"/>
      <c r="B55" s="67" t="s">
        <v>722</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922"/>
      <c r="BA55" s="922"/>
      <c r="BB55" s="922"/>
      <c r="BC55" s="922"/>
      <c r="BD55" s="474"/>
      <c r="BE55" s="474"/>
      <c r="BF55" s="474"/>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728</v>
      </c>
      <c r="B56" s="477" t="s">
        <v>1024</v>
      </c>
      <c r="C56" s="301">
        <v>12.862772128</v>
      </c>
      <c r="D56" s="301">
        <v>12.156940835</v>
      </c>
      <c r="E56" s="301">
        <v>13.506950745999999</v>
      </c>
      <c r="F56" s="301">
        <v>14.167508451</v>
      </c>
      <c r="G56" s="301">
        <v>15.341688115</v>
      </c>
      <c r="H56" s="301">
        <v>17.203768434000001</v>
      </c>
      <c r="I56" s="301">
        <v>20.230591010000001</v>
      </c>
      <c r="J56" s="301">
        <v>21.718108951000001</v>
      </c>
      <c r="K56" s="301">
        <v>19.878637968</v>
      </c>
      <c r="L56" s="301">
        <v>16.579722483000001</v>
      </c>
      <c r="M56" s="301">
        <v>14.582176118</v>
      </c>
      <c r="N56" s="301">
        <v>16.321840769000001</v>
      </c>
      <c r="O56" s="301">
        <v>15.775992149</v>
      </c>
      <c r="P56" s="301">
        <v>14.074745095999999</v>
      </c>
      <c r="Q56" s="301">
        <v>15.762838748</v>
      </c>
      <c r="R56" s="301">
        <v>16.356718649000001</v>
      </c>
      <c r="S56" s="301">
        <v>15.487625863</v>
      </c>
      <c r="T56" s="301">
        <v>16.879941334000002</v>
      </c>
      <c r="U56" s="301">
        <v>23.68789542</v>
      </c>
      <c r="V56" s="301">
        <v>22.359642040000001</v>
      </c>
      <c r="W56" s="301">
        <v>18.063180954</v>
      </c>
      <c r="X56" s="301">
        <v>17.558370240999999</v>
      </c>
      <c r="Y56" s="301">
        <v>15.295025240999999</v>
      </c>
      <c r="Z56" s="301">
        <v>16.092250545999999</v>
      </c>
      <c r="AA56" s="301">
        <v>17.067381445999999</v>
      </c>
      <c r="AB56" s="301">
        <v>14.438942323999999</v>
      </c>
      <c r="AC56" s="301">
        <v>14.616922432999999</v>
      </c>
      <c r="AD56" s="301">
        <v>14.287114916</v>
      </c>
      <c r="AE56" s="301">
        <v>16.139616342</v>
      </c>
      <c r="AF56" s="301">
        <v>18.343491110999999</v>
      </c>
      <c r="AG56" s="301">
        <v>23.881708651</v>
      </c>
      <c r="AH56" s="301">
        <v>22.171130481999999</v>
      </c>
      <c r="AI56" s="301">
        <v>19.487115409000001</v>
      </c>
      <c r="AJ56" s="301">
        <v>17.732345177999999</v>
      </c>
      <c r="AK56" s="301">
        <v>14.617832329000001</v>
      </c>
      <c r="AL56" s="301">
        <v>14.948232404000001</v>
      </c>
      <c r="AM56" s="301">
        <v>15.875492436</v>
      </c>
      <c r="AN56" s="301">
        <v>14.629248445</v>
      </c>
      <c r="AO56" s="301">
        <v>14.73918001</v>
      </c>
      <c r="AP56" s="301">
        <v>14.853058057</v>
      </c>
      <c r="AQ56" s="301">
        <v>16.709407147</v>
      </c>
      <c r="AR56" s="301">
        <v>17.969571102</v>
      </c>
      <c r="AS56" s="301">
        <v>20.233565571</v>
      </c>
      <c r="AT56" s="301">
        <v>21.539148050000001</v>
      </c>
      <c r="AU56" s="301">
        <v>18.742728875000001</v>
      </c>
      <c r="AV56" s="301">
        <v>15.432572242000001</v>
      </c>
      <c r="AW56" s="301">
        <v>14.969084629999999</v>
      </c>
      <c r="AX56" s="301">
        <v>13.620965553</v>
      </c>
      <c r="AY56" s="301">
        <v>13.73160143</v>
      </c>
      <c r="AZ56" s="892">
        <v>12.800714402000001</v>
      </c>
      <c r="BA56" s="892">
        <v>14.926709386000001</v>
      </c>
      <c r="BB56" s="892">
        <v>12.622529999999999</v>
      </c>
      <c r="BC56" s="892">
        <v>13.95101</v>
      </c>
      <c r="BD56" s="462">
        <v>16.53276</v>
      </c>
      <c r="BE56" s="462">
        <v>20.688420000000001</v>
      </c>
      <c r="BF56" s="462">
        <v>21.031680000000001</v>
      </c>
      <c r="BG56" s="462">
        <v>18.234970000000001</v>
      </c>
      <c r="BH56" s="462">
        <v>16.194690000000001</v>
      </c>
      <c r="BI56" s="462">
        <v>14.1342</v>
      </c>
      <c r="BJ56" s="462">
        <v>14.6639</v>
      </c>
      <c r="BK56" s="462">
        <v>14.46884</v>
      </c>
      <c r="BL56" s="462">
        <v>12.96636</v>
      </c>
      <c r="BM56" s="462">
        <v>14.63287</v>
      </c>
      <c r="BN56" s="462">
        <v>14.528600000000001</v>
      </c>
      <c r="BO56" s="462">
        <v>15.75691</v>
      </c>
      <c r="BP56" s="462">
        <v>17.77364</v>
      </c>
      <c r="BQ56" s="462">
        <v>21.78105</v>
      </c>
      <c r="BR56" s="462">
        <v>21.835180000000001</v>
      </c>
      <c r="BS56" s="462">
        <v>18.93683</v>
      </c>
      <c r="BT56" s="462">
        <v>16.877890000000001</v>
      </c>
      <c r="BU56" s="462">
        <v>14.78538</v>
      </c>
      <c r="BV56" s="462">
        <v>15.27276</v>
      </c>
    </row>
    <row r="57" spans="1:74" ht="11.1" customHeight="1" x14ac:dyDescent="0.2">
      <c r="A57" s="234" t="s">
        <v>723</v>
      </c>
      <c r="B57" s="478" t="s">
        <v>1018</v>
      </c>
      <c r="C57" s="468">
        <v>6.2006755340000002</v>
      </c>
      <c r="D57" s="468">
        <v>5.0713590799999997</v>
      </c>
      <c r="E57" s="468">
        <v>4.643030521</v>
      </c>
      <c r="F57" s="468">
        <v>4.870849035</v>
      </c>
      <c r="G57" s="468">
        <v>4.1737635620000004</v>
      </c>
      <c r="H57" s="468">
        <v>6.1863521769999998</v>
      </c>
      <c r="I57" s="468">
        <v>8.5807498590000009</v>
      </c>
      <c r="J57" s="468">
        <v>10.733223949999999</v>
      </c>
      <c r="K57" s="468">
        <v>9.9243724130000004</v>
      </c>
      <c r="L57" s="468">
        <v>8.5551490099999992</v>
      </c>
      <c r="M57" s="468">
        <v>7.9823788210000002</v>
      </c>
      <c r="N57" s="468">
        <v>8.9894926129999995</v>
      </c>
      <c r="O57" s="468">
        <v>7.5803563629999999</v>
      </c>
      <c r="P57" s="468">
        <v>6.5009847719999998</v>
      </c>
      <c r="Q57" s="468">
        <v>6.3167996930000001</v>
      </c>
      <c r="R57" s="468">
        <v>4.9656178239999997</v>
      </c>
      <c r="S57" s="468">
        <v>2.7218201930000001</v>
      </c>
      <c r="T57" s="468">
        <v>3.839174876</v>
      </c>
      <c r="U57" s="468">
        <v>10.089312145999999</v>
      </c>
      <c r="V57" s="468">
        <v>10.122833275</v>
      </c>
      <c r="W57" s="468">
        <v>6.8145148190000002</v>
      </c>
      <c r="X57" s="468">
        <v>8.6861190270000002</v>
      </c>
      <c r="Y57" s="468">
        <v>7.9734423010000004</v>
      </c>
      <c r="Z57" s="468">
        <v>8.9297827129999998</v>
      </c>
      <c r="AA57" s="468">
        <v>9.1096237280000008</v>
      </c>
      <c r="AB57" s="468">
        <v>5.8502036779999997</v>
      </c>
      <c r="AC57" s="468">
        <v>3.84250113</v>
      </c>
      <c r="AD57" s="468">
        <v>3.2631579589999999</v>
      </c>
      <c r="AE57" s="468">
        <v>2.7810289159999999</v>
      </c>
      <c r="AF57" s="468">
        <v>4.6967252740000003</v>
      </c>
      <c r="AG57" s="468">
        <v>9.9715765980000004</v>
      </c>
      <c r="AH57" s="468">
        <v>8.4621444790000009</v>
      </c>
      <c r="AI57" s="468">
        <v>7.5149722040000002</v>
      </c>
      <c r="AJ57" s="468">
        <v>7.8125853279999999</v>
      </c>
      <c r="AK57" s="468">
        <v>6.1691864919999997</v>
      </c>
      <c r="AL57" s="468">
        <v>6.6885954539999997</v>
      </c>
      <c r="AM57" s="468">
        <v>6.3354266109999999</v>
      </c>
      <c r="AN57" s="468">
        <v>4.6572325790000004</v>
      </c>
      <c r="AO57" s="468">
        <v>3.2719075640000002</v>
      </c>
      <c r="AP57" s="468">
        <v>2.7207460619999999</v>
      </c>
      <c r="AQ57" s="468">
        <v>3.4380562179999998</v>
      </c>
      <c r="AR57" s="468">
        <v>4.1102602580000003</v>
      </c>
      <c r="AS57" s="468">
        <v>5.6204079829999998</v>
      </c>
      <c r="AT57" s="468">
        <v>8.4143015040000009</v>
      </c>
      <c r="AU57" s="468">
        <v>7.4032824140000004</v>
      </c>
      <c r="AV57" s="468">
        <v>5.652758725</v>
      </c>
      <c r="AW57" s="468">
        <v>6.5477411029999999</v>
      </c>
      <c r="AX57" s="468">
        <v>5.3838112530000002</v>
      </c>
      <c r="AY57" s="468">
        <v>4.2476895780000001</v>
      </c>
      <c r="AZ57" s="893">
        <v>3.8451674439999999</v>
      </c>
      <c r="BA57" s="893">
        <v>3.5670639190000002</v>
      </c>
      <c r="BB57" s="893">
        <v>0.98874010000000001</v>
      </c>
      <c r="BC57" s="893">
        <v>0.59761350000000002</v>
      </c>
      <c r="BD57" s="456">
        <v>2.0936029999999999</v>
      </c>
      <c r="BE57" s="456">
        <v>5.4264999999999999</v>
      </c>
      <c r="BF57" s="456">
        <v>6.9205629999999996</v>
      </c>
      <c r="BG57" s="456">
        <v>6.2470590000000001</v>
      </c>
      <c r="BH57" s="456">
        <v>6.5004369999999998</v>
      </c>
      <c r="BI57" s="456">
        <v>6.53742</v>
      </c>
      <c r="BJ57" s="456">
        <v>6.800986</v>
      </c>
      <c r="BK57" s="456">
        <v>5.4531010000000002</v>
      </c>
      <c r="BL57" s="456">
        <v>3.864865</v>
      </c>
      <c r="BM57" s="456">
        <v>2.1935690000000001</v>
      </c>
      <c r="BN57" s="456">
        <v>1.453595</v>
      </c>
      <c r="BO57" s="456">
        <v>0.31814049999999999</v>
      </c>
      <c r="BP57" s="456">
        <v>1.677845</v>
      </c>
      <c r="BQ57" s="456">
        <v>5.0773799999999998</v>
      </c>
      <c r="BR57" s="456">
        <v>6.6659199999999998</v>
      </c>
      <c r="BS57" s="456">
        <v>6.0264449999999998</v>
      </c>
      <c r="BT57" s="456">
        <v>5.4878869999999997</v>
      </c>
      <c r="BU57" s="456">
        <v>5.7446820000000001</v>
      </c>
      <c r="BV57" s="456">
        <v>6.1949149999999999</v>
      </c>
    </row>
    <row r="58" spans="1:74" ht="11.1" customHeight="1" x14ac:dyDescent="0.2">
      <c r="A58" s="234" t="s">
        <v>724</v>
      </c>
      <c r="B58" s="478" t="s">
        <v>472</v>
      </c>
      <c r="C58" s="468">
        <v>0.20411573599999999</v>
      </c>
      <c r="D58" s="468">
        <v>0.18391655700000001</v>
      </c>
      <c r="E58" s="468">
        <v>0.117241999</v>
      </c>
      <c r="F58" s="468">
        <v>0.21404900299999999</v>
      </c>
      <c r="G58" s="468">
        <v>0.249091651</v>
      </c>
      <c r="H58" s="468">
        <v>0.23096994400000001</v>
      </c>
      <c r="I58" s="468">
        <v>0.653761064</v>
      </c>
      <c r="J58" s="468">
        <v>0.76450997700000001</v>
      </c>
      <c r="K58" s="468">
        <v>0.96024131400000001</v>
      </c>
      <c r="L58" s="468">
        <v>0.70978782600000001</v>
      </c>
      <c r="M58" s="468">
        <v>0.46650653600000003</v>
      </c>
      <c r="N58" s="468">
        <v>0.74172391400000004</v>
      </c>
      <c r="O58" s="468">
        <v>0.57948822600000005</v>
      </c>
      <c r="P58" s="468">
        <v>0.27211144300000001</v>
      </c>
      <c r="Q58" s="468">
        <v>0.23660995800000001</v>
      </c>
      <c r="R58" s="468">
        <v>0.14338267299999999</v>
      </c>
      <c r="S58" s="468">
        <v>0.20992068</v>
      </c>
      <c r="T58" s="468">
        <v>0.20297933900000001</v>
      </c>
      <c r="U58" s="468">
        <v>0.61958690999999999</v>
      </c>
      <c r="V58" s="468">
        <v>0.59749893899999995</v>
      </c>
      <c r="W58" s="468">
        <v>0.514245014</v>
      </c>
      <c r="X58" s="468">
        <v>0.525437296</v>
      </c>
      <c r="Y58" s="468">
        <v>0.28266882900000001</v>
      </c>
      <c r="Z58" s="468">
        <v>0.25285544799999998</v>
      </c>
      <c r="AA58" s="468">
        <v>0.27811025499999997</v>
      </c>
      <c r="AB58" s="468">
        <v>0.21125981899999999</v>
      </c>
      <c r="AC58" s="468">
        <v>0.21851863199999999</v>
      </c>
      <c r="AD58" s="468">
        <v>0.15558007099999999</v>
      </c>
      <c r="AE58" s="468">
        <v>0.21364676299999999</v>
      </c>
      <c r="AF58" s="468">
        <v>0.26560671600000002</v>
      </c>
      <c r="AG58" s="468">
        <v>0.588579623</v>
      </c>
      <c r="AH58" s="468">
        <v>0.60605709200000002</v>
      </c>
      <c r="AI58" s="468">
        <v>0.818273904</v>
      </c>
      <c r="AJ58" s="468">
        <v>0.82037515599999999</v>
      </c>
      <c r="AK58" s="468">
        <v>0.72433256400000001</v>
      </c>
      <c r="AL58" s="468">
        <v>0.78994961600000002</v>
      </c>
      <c r="AM58" s="468">
        <v>0.82443443699999996</v>
      </c>
      <c r="AN58" s="468">
        <v>0.69024366699999995</v>
      </c>
      <c r="AO58" s="468">
        <v>0.41694276800000002</v>
      </c>
      <c r="AP58" s="468">
        <v>0.14090604900000001</v>
      </c>
      <c r="AQ58" s="468">
        <v>0.226477704</v>
      </c>
      <c r="AR58" s="468">
        <v>0.22841378800000001</v>
      </c>
      <c r="AS58" s="468">
        <v>0.29876498099999999</v>
      </c>
      <c r="AT58" s="468">
        <v>0.32805324499999999</v>
      </c>
      <c r="AU58" s="468">
        <v>0.31688754200000002</v>
      </c>
      <c r="AV58" s="468">
        <v>0.32710868700000001</v>
      </c>
      <c r="AW58" s="468">
        <v>0.39748470800000002</v>
      </c>
      <c r="AX58" s="468">
        <v>0</v>
      </c>
      <c r="AY58" s="468">
        <v>0</v>
      </c>
      <c r="AZ58" s="893">
        <v>0</v>
      </c>
      <c r="BA58" s="893">
        <v>0</v>
      </c>
      <c r="BB58" s="893">
        <v>0</v>
      </c>
      <c r="BC58" s="893">
        <v>0</v>
      </c>
      <c r="BD58" s="456">
        <v>0</v>
      </c>
      <c r="BE58" s="456">
        <v>0</v>
      </c>
      <c r="BF58" s="456">
        <v>0</v>
      </c>
      <c r="BG58" s="456">
        <v>0</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725</v>
      </c>
      <c r="B59" s="446" t="s">
        <v>1019</v>
      </c>
      <c r="C59" s="468">
        <v>1.6563600000000001</v>
      </c>
      <c r="D59" s="468">
        <v>1.4813890000000001</v>
      </c>
      <c r="E59" s="468">
        <v>1.466126</v>
      </c>
      <c r="F59" s="468">
        <v>0.864541</v>
      </c>
      <c r="G59" s="468">
        <v>1.692998</v>
      </c>
      <c r="H59" s="468">
        <v>1.6332880000000001</v>
      </c>
      <c r="I59" s="468">
        <v>1.684102</v>
      </c>
      <c r="J59" s="468">
        <v>1.6794</v>
      </c>
      <c r="K59" s="468">
        <v>1.6116630000000001</v>
      </c>
      <c r="L59" s="468">
        <v>1.223462</v>
      </c>
      <c r="M59" s="468">
        <v>0.92945900000000004</v>
      </c>
      <c r="N59" s="468">
        <v>1.670466</v>
      </c>
      <c r="O59" s="468">
        <v>1.6030679999999999</v>
      </c>
      <c r="P59" s="468">
        <v>1.519676</v>
      </c>
      <c r="Q59" s="468">
        <v>1.540951</v>
      </c>
      <c r="R59" s="468">
        <v>1.636919</v>
      </c>
      <c r="S59" s="468">
        <v>1.6819010000000001</v>
      </c>
      <c r="T59" s="468">
        <v>1.6248610000000001</v>
      </c>
      <c r="U59" s="468">
        <v>1.6784079999999999</v>
      </c>
      <c r="V59" s="468">
        <v>1.6577040000000001</v>
      </c>
      <c r="W59" s="468">
        <v>1.550608</v>
      </c>
      <c r="X59" s="468">
        <v>0.77596399999999999</v>
      </c>
      <c r="Y59" s="468">
        <v>1.0691820000000001</v>
      </c>
      <c r="Z59" s="468">
        <v>1.3791260000000001</v>
      </c>
      <c r="AA59" s="468">
        <v>1.6807380000000001</v>
      </c>
      <c r="AB59" s="468">
        <v>1.5710770000000001</v>
      </c>
      <c r="AC59" s="468">
        <v>1.681332</v>
      </c>
      <c r="AD59" s="468">
        <v>0.97353000000000001</v>
      </c>
      <c r="AE59" s="468">
        <v>1.039471</v>
      </c>
      <c r="AF59" s="468">
        <v>1.6336390000000001</v>
      </c>
      <c r="AG59" s="468">
        <v>1.6838519999999999</v>
      </c>
      <c r="AH59" s="468">
        <v>1.652452</v>
      </c>
      <c r="AI59" s="468">
        <v>1.5176810000000001</v>
      </c>
      <c r="AJ59" s="468">
        <v>1.6312880000000001</v>
      </c>
      <c r="AK59" s="468">
        <v>1.6322080000000001</v>
      </c>
      <c r="AL59" s="468">
        <v>1.681567</v>
      </c>
      <c r="AM59" s="468">
        <v>1.68634</v>
      </c>
      <c r="AN59" s="468">
        <v>1.523028</v>
      </c>
      <c r="AO59" s="468">
        <v>1.583593</v>
      </c>
      <c r="AP59" s="468">
        <v>1.141022</v>
      </c>
      <c r="AQ59" s="468">
        <v>1.150741</v>
      </c>
      <c r="AR59" s="468">
        <v>1.6376679999999999</v>
      </c>
      <c r="AS59" s="468">
        <v>1.6607989999999999</v>
      </c>
      <c r="AT59" s="468">
        <v>1.5059659999999999</v>
      </c>
      <c r="AU59" s="468">
        <v>1.625613</v>
      </c>
      <c r="AV59" s="468">
        <v>0.94698700000000002</v>
      </c>
      <c r="AW59" s="468">
        <v>1.480818</v>
      </c>
      <c r="AX59" s="468">
        <v>1.6158189999999999</v>
      </c>
      <c r="AY59" s="468">
        <v>1.6796120000000001</v>
      </c>
      <c r="AZ59" s="893">
        <v>1.46818</v>
      </c>
      <c r="BA59" s="893">
        <v>1.5691550000000001</v>
      </c>
      <c r="BB59" s="893">
        <v>1.6114599999999999</v>
      </c>
      <c r="BC59" s="893">
        <v>1.6602699999999999</v>
      </c>
      <c r="BD59" s="456">
        <v>1.57681</v>
      </c>
      <c r="BE59" s="456">
        <v>1.62937</v>
      </c>
      <c r="BF59" s="456">
        <v>1.62937</v>
      </c>
      <c r="BG59" s="456">
        <v>1.57681</v>
      </c>
      <c r="BH59" s="456">
        <v>1.01616</v>
      </c>
      <c r="BI59" s="456">
        <v>1.0457799999999999</v>
      </c>
      <c r="BJ59" s="456">
        <v>1.62937</v>
      </c>
      <c r="BK59" s="456">
        <v>1.62937</v>
      </c>
      <c r="BL59" s="456">
        <v>1.4716800000000001</v>
      </c>
      <c r="BM59" s="456">
        <v>1.62937</v>
      </c>
      <c r="BN59" s="456">
        <v>0.88383</v>
      </c>
      <c r="BO59" s="456">
        <v>1.4719199999999999</v>
      </c>
      <c r="BP59" s="456">
        <v>1.57681</v>
      </c>
      <c r="BQ59" s="456">
        <v>1.62937</v>
      </c>
      <c r="BR59" s="456">
        <v>1.62937</v>
      </c>
      <c r="BS59" s="456">
        <v>1.57681</v>
      </c>
      <c r="BT59" s="456">
        <v>1.62937</v>
      </c>
      <c r="BU59" s="456">
        <v>1.57681</v>
      </c>
      <c r="BV59" s="456">
        <v>1.62937</v>
      </c>
    </row>
    <row r="60" spans="1:74" ht="11.1" customHeight="1" x14ac:dyDescent="0.2">
      <c r="A60" s="235" t="s">
        <v>726</v>
      </c>
      <c r="B60" s="446" t="s">
        <v>1012</v>
      </c>
      <c r="C60" s="468">
        <v>1.0323628730000001</v>
      </c>
      <c r="D60" s="468">
        <v>1.1083789980000001</v>
      </c>
      <c r="E60" s="468">
        <v>1.548372391</v>
      </c>
      <c r="F60" s="468">
        <v>1.6403333250000001</v>
      </c>
      <c r="G60" s="468">
        <v>1.7993211950000001</v>
      </c>
      <c r="H60" s="468">
        <v>1.7887487280000001</v>
      </c>
      <c r="I60" s="468">
        <v>1.8577925230000001</v>
      </c>
      <c r="J60" s="468">
        <v>1.727968634</v>
      </c>
      <c r="K60" s="468">
        <v>1.6869877929999999</v>
      </c>
      <c r="L60" s="468">
        <v>0.89230418300000003</v>
      </c>
      <c r="M60" s="468">
        <v>0.82042588900000002</v>
      </c>
      <c r="N60" s="468">
        <v>1.276592468</v>
      </c>
      <c r="O60" s="468">
        <v>2.1781262510000001</v>
      </c>
      <c r="P60" s="468">
        <v>1.706994347</v>
      </c>
      <c r="Q60" s="468">
        <v>2.8186655960000002</v>
      </c>
      <c r="R60" s="468">
        <v>3.2840671069999998</v>
      </c>
      <c r="S60" s="468">
        <v>3.7229392680000002</v>
      </c>
      <c r="T60" s="468">
        <v>3.5222626250000002</v>
      </c>
      <c r="U60" s="468">
        <v>3.4999327469999999</v>
      </c>
      <c r="V60" s="468">
        <v>3.2507767730000001</v>
      </c>
      <c r="W60" s="468">
        <v>2.8318527919999998</v>
      </c>
      <c r="X60" s="468">
        <v>1.8732928680000001</v>
      </c>
      <c r="Y60" s="468">
        <v>1.5772616159999999</v>
      </c>
      <c r="Z60" s="468">
        <v>1.697685361</v>
      </c>
      <c r="AA60" s="468">
        <v>1.7551114400000001</v>
      </c>
      <c r="AB60" s="468">
        <v>2.4452942790000001</v>
      </c>
      <c r="AC60" s="468">
        <v>2.9089918379999999</v>
      </c>
      <c r="AD60" s="468">
        <v>2.9190603319999999</v>
      </c>
      <c r="AE60" s="468">
        <v>3.3504873740000001</v>
      </c>
      <c r="AF60" s="468">
        <v>2.869818253</v>
      </c>
      <c r="AG60" s="468">
        <v>3.1451677519999999</v>
      </c>
      <c r="AH60" s="468">
        <v>3.125228339</v>
      </c>
      <c r="AI60" s="468">
        <v>2.4923651809999998</v>
      </c>
      <c r="AJ60" s="468">
        <v>1.520001393</v>
      </c>
      <c r="AK60" s="468">
        <v>1.2690075590000001</v>
      </c>
      <c r="AL60" s="468">
        <v>1.4128312919999999</v>
      </c>
      <c r="AM60" s="468">
        <v>1.5629611720000001</v>
      </c>
      <c r="AN60" s="468">
        <v>2.3434275109999998</v>
      </c>
      <c r="AO60" s="468">
        <v>2.5885897149999999</v>
      </c>
      <c r="AP60" s="468">
        <v>2.8640243000000001</v>
      </c>
      <c r="AQ60" s="468">
        <v>3.0404262750000002</v>
      </c>
      <c r="AR60" s="468">
        <v>2.7206076330000002</v>
      </c>
      <c r="AS60" s="468">
        <v>2.8953761450000002</v>
      </c>
      <c r="AT60" s="468">
        <v>2.603317975</v>
      </c>
      <c r="AU60" s="468">
        <v>2.0732377290000001</v>
      </c>
      <c r="AV60" s="468">
        <v>1.657035357</v>
      </c>
      <c r="AW60" s="468">
        <v>1.503697667</v>
      </c>
      <c r="AX60" s="468">
        <v>1.749598966</v>
      </c>
      <c r="AY60" s="468">
        <v>2.5381044519999998</v>
      </c>
      <c r="AZ60" s="893">
        <v>1.8630768790000001</v>
      </c>
      <c r="BA60" s="893">
        <v>2.165834786</v>
      </c>
      <c r="BB60" s="893">
        <v>2.173413</v>
      </c>
      <c r="BC60" s="893">
        <v>2.578344</v>
      </c>
      <c r="BD60" s="456">
        <v>2.4816120000000002</v>
      </c>
      <c r="BE60" s="456">
        <v>2.6726649999999998</v>
      </c>
      <c r="BF60" s="456">
        <v>2.457649</v>
      </c>
      <c r="BG60" s="456">
        <v>1.7424919999999999</v>
      </c>
      <c r="BH60" s="456">
        <v>1.1824920000000001</v>
      </c>
      <c r="BI60" s="456">
        <v>0.97765029999999997</v>
      </c>
      <c r="BJ60" s="456">
        <v>1.0679510000000001</v>
      </c>
      <c r="BK60" s="456">
        <v>0.96481229999999996</v>
      </c>
      <c r="BL60" s="456">
        <v>1.1408050000000001</v>
      </c>
      <c r="BM60" s="456">
        <v>1.937322</v>
      </c>
      <c r="BN60" s="456">
        <v>2.5238909999999999</v>
      </c>
      <c r="BO60" s="456">
        <v>2.8496480000000002</v>
      </c>
      <c r="BP60" s="456">
        <v>2.7060119999999999</v>
      </c>
      <c r="BQ60" s="456">
        <v>2.8475329999999999</v>
      </c>
      <c r="BR60" s="456">
        <v>2.4610500000000002</v>
      </c>
      <c r="BS60" s="456">
        <v>1.951562</v>
      </c>
      <c r="BT60" s="456">
        <v>1.3880399999999999</v>
      </c>
      <c r="BU60" s="456">
        <v>1.1512420000000001</v>
      </c>
      <c r="BV60" s="456">
        <v>1.280708</v>
      </c>
    </row>
    <row r="61" spans="1:74" ht="11.1" customHeight="1" x14ac:dyDescent="0.2">
      <c r="A61" s="234" t="s">
        <v>1579</v>
      </c>
      <c r="B61" s="446" t="s">
        <v>1013</v>
      </c>
      <c r="C61" s="468">
        <v>0.631013936</v>
      </c>
      <c r="D61" s="468">
        <v>0.81553885100000001</v>
      </c>
      <c r="E61" s="468">
        <v>1.3652919349999999</v>
      </c>
      <c r="F61" s="468">
        <v>1.802655184</v>
      </c>
      <c r="G61" s="468">
        <v>2.0622377059999999</v>
      </c>
      <c r="H61" s="468">
        <v>1.7263219030000001</v>
      </c>
      <c r="I61" s="468">
        <v>1.7703165649999999</v>
      </c>
      <c r="J61" s="468">
        <v>1.3807285030000001</v>
      </c>
      <c r="K61" s="468">
        <v>1.0376506919999999</v>
      </c>
      <c r="L61" s="468">
        <v>0.822478665</v>
      </c>
      <c r="M61" s="468">
        <v>0.87947136000000004</v>
      </c>
      <c r="N61" s="468">
        <v>0.85734270000000001</v>
      </c>
      <c r="O61" s="468">
        <v>0.97146911700000005</v>
      </c>
      <c r="P61" s="468">
        <v>0.82559206900000004</v>
      </c>
      <c r="Q61" s="468">
        <v>1.2984107709999999</v>
      </c>
      <c r="R61" s="468">
        <v>1.49886736</v>
      </c>
      <c r="S61" s="468">
        <v>1.7076580539999999</v>
      </c>
      <c r="T61" s="468">
        <v>1.946610025</v>
      </c>
      <c r="U61" s="468">
        <v>1.7485033969999999</v>
      </c>
      <c r="V61" s="468">
        <v>1.14493019</v>
      </c>
      <c r="W61" s="468">
        <v>1.2083775240000001</v>
      </c>
      <c r="X61" s="468">
        <v>0.90819885899999997</v>
      </c>
      <c r="Y61" s="468">
        <v>0.65726275499999998</v>
      </c>
      <c r="Z61" s="468">
        <v>0.57702979600000004</v>
      </c>
      <c r="AA61" s="468">
        <v>0.98670392200000001</v>
      </c>
      <c r="AB61" s="468">
        <v>0.84277565399999999</v>
      </c>
      <c r="AC61" s="468">
        <v>1.488582283</v>
      </c>
      <c r="AD61" s="468">
        <v>1.55886565</v>
      </c>
      <c r="AE61" s="468">
        <v>2.1817754140000001</v>
      </c>
      <c r="AF61" s="468">
        <v>2.0179448139999998</v>
      </c>
      <c r="AG61" s="468">
        <v>1.5183028679999999</v>
      </c>
      <c r="AH61" s="468">
        <v>1.6281925740000001</v>
      </c>
      <c r="AI61" s="468">
        <v>1.229474661</v>
      </c>
      <c r="AJ61" s="468">
        <v>1.0336544139999999</v>
      </c>
      <c r="AK61" s="468">
        <v>0.92839413800000004</v>
      </c>
      <c r="AL61" s="468">
        <v>0.763257085</v>
      </c>
      <c r="AM61" s="468">
        <v>1.2675034940000001</v>
      </c>
      <c r="AN61" s="468">
        <v>1.2884581079999999</v>
      </c>
      <c r="AO61" s="468">
        <v>1.755250534</v>
      </c>
      <c r="AP61" s="468">
        <v>1.707491965</v>
      </c>
      <c r="AQ61" s="468">
        <v>1.572504567</v>
      </c>
      <c r="AR61" s="468">
        <v>1.5902569719999999</v>
      </c>
      <c r="AS61" s="468">
        <v>1.656684005</v>
      </c>
      <c r="AT61" s="468">
        <v>1.298059619</v>
      </c>
      <c r="AU61" s="468">
        <v>1.033387209</v>
      </c>
      <c r="AV61" s="468">
        <v>1.164241831</v>
      </c>
      <c r="AW61" s="468">
        <v>1.174400984</v>
      </c>
      <c r="AX61" s="468">
        <v>1.264971104</v>
      </c>
      <c r="AY61" s="468">
        <v>1.191766565</v>
      </c>
      <c r="AZ61" s="893">
        <v>1.213103439</v>
      </c>
      <c r="BA61" s="893">
        <v>1.6811200930000001</v>
      </c>
      <c r="BB61" s="893">
        <v>1.6068100000000001</v>
      </c>
      <c r="BC61" s="893">
        <v>1.762562</v>
      </c>
      <c r="BD61" s="456">
        <v>2.421964</v>
      </c>
      <c r="BE61" s="456">
        <v>2.564149</v>
      </c>
      <c r="BF61" s="456">
        <v>2.309644</v>
      </c>
      <c r="BG61" s="456">
        <v>1.9105449999999999</v>
      </c>
      <c r="BH61" s="456">
        <v>1.5456840000000001</v>
      </c>
      <c r="BI61" s="456">
        <v>1.334163</v>
      </c>
      <c r="BJ61" s="456">
        <v>1.132565</v>
      </c>
      <c r="BK61" s="456">
        <v>1.8223</v>
      </c>
      <c r="BL61" s="456">
        <v>1.735959</v>
      </c>
      <c r="BM61" s="456">
        <v>2.5676260000000002</v>
      </c>
      <c r="BN61" s="456">
        <v>2.5886930000000001</v>
      </c>
      <c r="BO61" s="456">
        <v>2.779617</v>
      </c>
      <c r="BP61" s="456">
        <v>2.7548919999999999</v>
      </c>
      <c r="BQ61" s="456">
        <v>2.5472399999999999</v>
      </c>
      <c r="BR61" s="456">
        <v>2.164987</v>
      </c>
      <c r="BS61" s="456">
        <v>1.740413</v>
      </c>
      <c r="BT61" s="456">
        <v>1.722453</v>
      </c>
      <c r="BU61" s="456">
        <v>1.6419049999999999</v>
      </c>
      <c r="BV61" s="456">
        <v>1.655348</v>
      </c>
    </row>
    <row r="62" spans="1:74" ht="11.1" customHeight="1" x14ac:dyDescent="0.2">
      <c r="A62" s="234" t="s">
        <v>1580</v>
      </c>
      <c r="B62" s="446" t="s">
        <v>1014</v>
      </c>
      <c r="C62" s="468">
        <v>2.17514429</v>
      </c>
      <c r="D62" s="468">
        <v>2.5961791189999999</v>
      </c>
      <c r="E62" s="468">
        <v>3.4285937949999998</v>
      </c>
      <c r="F62" s="468">
        <v>3.8790813439999998</v>
      </c>
      <c r="G62" s="468">
        <v>4.5422233849999998</v>
      </c>
      <c r="H62" s="468">
        <v>4.7728857720000004</v>
      </c>
      <c r="I62" s="468">
        <v>4.5984061079999998</v>
      </c>
      <c r="J62" s="468">
        <v>4.2954471879999998</v>
      </c>
      <c r="K62" s="468">
        <v>3.667248378</v>
      </c>
      <c r="L62" s="468">
        <v>3.441360092</v>
      </c>
      <c r="M62" s="468">
        <v>2.6135751009999999</v>
      </c>
      <c r="N62" s="468">
        <v>1.900279579</v>
      </c>
      <c r="O62" s="468">
        <v>2.0993221800000001</v>
      </c>
      <c r="P62" s="468">
        <v>2.5565162199999998</v>
      </c>
      <c r="Q62" s="468">
        <v>2.834658627</v>
      </c>
      <c r="R62" s="468">
        <v>4.0110270379999999</v>
      </c>
      <c r="S62" s="468">
        <v>4.5992170489999999</v>
      </c>
      <c r="T62" s="468">
        <v>4.867636225</v>
      </c>
      <c r="U62" s="468">
        <v>5.0835419640000001</v>
      </c>
      <c r="V62" s="468">
        <v>4.5876173839999996</v>
      </c>
      <c r="W62" s="468">
        <v>4.1816940459999996</v>
      </c>
      <c r="X62" s="468">
        <v>3.9127188350000002</v>
      </c>
      <c r="Y62" s="468">
        <v>2.876125354</v>
      </c>
      <c r="Z62" s="468">
        <v>2.382643587</v>
      </c>
      <c r="AA62" s="468">
        <v>2.4268137919999999</v>
      </c>
      <c r="AB62" s="468">
        <v>2.775282738</v>
      </c>
      <c r="AC62" s="468">
        <v>3.6519537579999999</v>
      </c>
      <c r="AD62" s="468">
        <v>4.6896653769999999</v>
      </c>
      <c r="AE62" s="468">
        <v>5.6651183490000001</v>
      </c>
      <c r="AF62" s="468">
        <v>6.0349951810000002</v>
      </c>
      <c r="AG62" s="468">
        <v>6.064308295</v>
      </c>
      <c r="AH62" s="468">
        <v>5.8644763150000001</v>
      </c>
      <c r="AI62" s="468">
        <v>5.0939797369999997</v>
      </c>
      <c r="AJ62" s="468">
        <v>4.1749393130000003</v>
      </c>
      <c r="AK62" s="468">
        <v>3.1374484850000002</v>
      </c>
      <c r="AL62" s="468">
        <v>2.8655469089999999</v>
      </c>
      <c r="AM62" s="468">
        <v>3.422812827</v>
      </c>
      <c r="AN62" s="468">
        <v>3.4116933779999998</v>
      </c>
      <c r="AO62" s="468">
        <v>4.3564433359999999</v>
      </c>
      <c r="AP62" s="468">
        <v>5.5546663690000004</v>
      </c>
      <c r="AQ62" s="468">
        <v>6.4566478399999996</v>
      </c>
      <c r="AR62" s="468">
        <v>6.8773394010000004</v>
      </c>
      <c r="AS62" s="468">
        <v>7.102286608</v>
      </c>
      <c r="AT62" s="468">
        <v>6.5028323639999996</v>
      </c>
      <c r="AU62" s="468">
        <v>5.4932043930000001</v>
      </c>
      <c r="AV62" s="468">
        <v>4.976996389</v>
      </c>
      <c r="AW62" s="468">
        <v>3.2563386169999999</v>
      </c>
      <c r="AX62" s="468">
        <v>2.840959094</v>
      </c>
      <c r="AY62" s="468">
        <v>3.3792010640000001</v>
      </c>
      <c r="AZ62" s="893">
        <v>3.7900724029999999</v>
      </c>
      <c r="BA62" s="893">
        <v>5.3267256820000002</v>
      </c>
      <c r="BB62" s="893">
        <v>5.7806179999999996</v>
      </c>
      <c r="BC62" s="893">
        <v>6.8005399999999998</v>
      </c>
      <c r="BD62" s="456">
        <v>7.2462470000000003</v>
      </c>
      <c r="BE62" s="456">
        <v>7.4039830000000002</v>
      </c>
      <c r="BF62" s="456">
        <v>6.8424690000000004</v>
      </c>
      <c r="BG62" s="456">
        <v>5.9847890000000001</v>
      </c>
      <c r="BH62" s="456">
        <v>5.3305499999999997</v>
      </c>
      <c r="BI62" s="456">
        <v>3.7133050000000001</v>
      </c>
      <c r="BJ62" s="456">
        <v>3.2589009999999998</v>
      </c>
      <c r="BK62" s="456">
        <v>3.8288410000000002</v>
      </c>
      <c r="BL62" s="456">
        <v>4.1168290000000001</v>
      </c>
      <c r="BM62" s="456">
        <v>5.7148339999999997</v>
      </c>
      <c r="BN62" s="456">
        <v>6.6557079999999997</v>
      </c>
      <c r="BO62" s="456">
        <v>7.7862080000000002</v>
      </c>
      <c r="BP62" s="456">
        <v>8.4247560000000004</v>
      </c>
      <c r="BQ62" s="456">
        <v>8.7303800000000003</v>
      </c>
      <c r="BR62" s="456">
        <v>8.0211769999999998</v>
      </c>
      <c r="BS62" s="456">
        <v>6.9035859999999998</v>
      </c>
      <c r="BT62" s="456">
        <v>6.085699</v>
      </c>
      <c r="BU62" s="456">
        <v>4.1436219999999997</v>
      </c>
      <c r="BV62" s="456">
        <v>3.7370269999999999</v>
      </c>
    </row>
    <row r="63" spans="1:74" ht="11.1" customHeight="1" x14ac:dyDescent="0.2">
      <c r="A63" s="234" t="s">
        <v>727</v>
      </c>
      <c r="B63" s="478" t="s">
        <v>1555</v>
      </c>
      <c r="C63" s="468">
        <v>0.963099759</v>
      </c>
      <c r="D63" s="468">
        <v>0.90017923</v>
      </c>
      <c r="E63" s="468">
        <v>0.93829410499999999</v>
      </c>
      <c r="F63" s="468">
        <v>0.89599956000000003</v>
      </c>
      <c r="G63" s="468">
        <v>0.82205261600000001</v>
      </c>
      <c r="H63" s="468">
        <v>0.86520191000000002</v>
      </c>
      <c r="I63" s="468">
        <v>1.0854628909999999</v>
      </c>
      <c r="J63" s="468">
        <v>1.1368306989999999</v>
      </c>
      <c r="K63" s="468">
        <v>0.99047437800000004</v>
      </c>
      <c r="L63" s="468">
        <v>0.935180707</v>
      </c>
      <c r="M63" s="468">
        <v>0.89035941100000005</v>
      </c>
      <c r="N63" s="468">
        <v>0.88594349500000003</v>
      </c>
      <c r="O63" s="468">
        <v>0.764162012</v>
      </c>
      <c r="P63" s="468">
        <v>0.69287024500000005</v>
      </c>
      <c r="Q63" s="468">
        <v>0.71674310299999999</v>
      </c>
      <c r="R63" s="468">
        <v>0.81683764699999994</v>
      </c>
      <c r="S63" s="468">
        <v>0.84416961899999998</v>
      </c>
      <c r="T63" s="468">
        <v>0.87641724399999998</v>
      </c>
      <c r="U63" s="468">
        <v>0.96861025599999995</v>
      </c>
      <c r="V63" s="468">
        <v>0.99828147899999997</v>
      </c>
      <c r="W63" s="468">
        <v>0.96188875900000004</v>
      </c>
      <c r="X63" s="468">
        <v>0.87663935599999998</v>
      </c>
      <c r="Y63" s="468">
        <v>0.85908238599999998</v>
      </c>
      <c r="Z63" s="468">
        <v>0.87312764099999995</v>
      </c>
      <c r="AA63" s="468">
        <v>0.83028030900000005</v>
      </c>
      <c r="AB63" s="468">
        <v>0.74304915599999999</v>
      </c>
      <c r="AC63" s="468">
        <v>0.82504279199999997</v>
      </c>
      <c r="AD63" s="468">
        <v>0.72725552699999996</v>
      </c>
      <c r="AE63" s="468">
        <v>0.90808852600000001</v>
      </c>
      <c r="AF63" s="468">
        <v>0.82476187300000003</v>
      </c>
      <c r="AG63" s="468">
        <v>0.90992151499999996</v>
      </c>
      <c r="AH63" s="468">
        <v>0.83257968299999996</v>
      </c>
      <c r="AI63" s="468">
        <v>0.82036872199999999</v>
      </c>
      <c r="AJ63" s="468">
        <v>0.73950157400000005</v>
      </c>
      <c r="AK63" s="468">
        <v>0.75725509099999999</v>
      </c>
      <c r="AL63" s="468">
        <v>0.74648504800000004</v>
      </c>
      <c r="AM63" s="468">
        <v>0.77601389499999995</v>
      </c>
      <c r="AN63" s="468">
        <v>0.715165202</v>
      </c>
      <c r="AO63" s="468">
        <v>0.76645309299999997</v>
      </c>
      <c r="AP63" s="468">
        <v>0.72420131200000004</v>
      </c>
      <c r="AQ63" s="468">
        <v>0.82455354300000006</v>
      </c>
      <c r="AR63" s="468">
        <v>0.80502505000000002</v>
      </c>
      <c r="AS63" s="468">
        <v>0.99924684900000005</v>
      </c>
      <c r="AT63" s="468">
        <v>0.88661734299999995</v>
      </c>
      <c r="AU63" s="468">
        <v>0.79711658799999996</v>
      </c>
      <c r="AV63" s="468">
        <v>0.70744425300000002</v>
      </c>
      <c r="AW63" s="468">
        <v>0.60860355099999996</v>
      </c>
      <c r="AX63" s="468">
        <v>0.76580613600000003</v>
      </c>
      <c r="AY63" s="468">
        <v>0.69522777099999999</v>
      </c>
      <c r="AZ63" s="893">
        <v>0.62111423700000001</v>
      </c>
      <c r="BA63" s="893">
        <v>0.61680990599999996</v>
      </c>
      <c r="BB63" s="893">
        <v>0.4614933</v>
      </c>
      <c r="BC63" s="893">
        <v>0.55168229999999996</v>
      </c>
      <c r="BD63" s="456">
        <v>0.71252409999999999</v>
      </c>
      <c r="BE63" s="456">
        <v>0.99175720000000001</v>
      </c>
      <c r="BF63" s="456">
        <v>0.87198819999999999</v>
      </c>
      <c r="BG63" s="456">
        <v>0.77327310000000005</v>
      </c>
      <c r="BH63" s="456">
        <v>0.61936869999999999</v>
      </c>
      <c r="BI63" s="456">
        <v>0.52587779999999995</v>
      </c>
      <c r="BJ63" s="456">
        <v>0.7741228</v>
      </c>
      <c r="BK63" s="456">
        <v>0.77041479999999996</v>
      </c>
      <c r="BL63" s="456">
        <v>0.6362255</v>
      </c>
      <c r="BM63" s="456">
        <v>0.59015139999999999</v>
      </c>
      <c r="BN63" s="456">
        <v>0.42288550000000003</v>
      </c>
      <c r="BO63" s="456">
        <v>0.55137179999999997</v>
      </c>
      <c r="BP63" s="456">
        <v>0.633328</v>
      </c>
      <c r="BQ63" s="456">
        <v>0.94914489999999996</v>
      </c>
      <c r="BR63" s="456">
        <v>0.89267410000000003</v>
      </c>
      <c r="BS63" s="456">
        <v>0.73801260000000002</v>
      </c>
      <c r="BT63" s="456">
        <v>0.56444179999999999</v>
      </c>
      <c r="BU63" s="456">
        <v>0.52711719999999995</v>
      </c>
      <c r="BV63" s="456">
        <v>0.77539089999999999</v>
      </c>
    </row>
    <row r="64" spans="1:74" ht="11.1" customHeight="1" x14ac:dyDescent="0.2">
      <c r="A64" s="234" t="s">
        <v>729</v>
      </c>
      <c r="B64" s="479" t="s">
        <v>1556</v>
      </c>
      <c r="C64" s="470">
        <v>20.479203999999999</v>
      </c>
      <c r="D64" s="470">
        <v>18.133693999999998</v>
      </c>
      <c r="E64" s="470">
        <v>19.543817000000001</v>
      </c>
      <c r="F64" s="470">
        <v>18.817715</v>
      </c>
      <c r="G64" s="470">
        <v>20.453278000000001</v>
      </c>
      <c r="H64" s="470">
        <v>23.766369000000001</v>
      </c>
      <c r="I64" s="470">
        <v>25.993258999999998</v>
      </c>
      <c r="J64" s="470">
        <v>28.172484000000001</v>
      </c>
      <c r="K64" s="470">
        <v>26.334966000000001</v>
      </c>
      <c r="L64" s="470">
        <v>21.833964999999999</v>
      </c>
      <c r="M64" s="470">
        <v>19.575299000000001</v>
      </c>
      <c r="N64" s="470">
        <v>21.323557999999998</v>
      </c>
      <c r="O64" s="470">
        <v>20.761414949999999</v>
      </c>
      <c r="P64" s="470">
        <v>18.25952758</v>
      </c>
      <c r="Q64" s="470">
        <v>20.075501679999999</v>
      </c>
      <c r="R64" s="470">
        <v>18.450496189999999</v>
      </c>
      <c r="S64" s="470">
        <v>19.99501897</v>
      </c>
      <c r="T64" s="470">
        <v>20.13553331</v>
      </c>
      <c r="U64" s="470">
        <v>26.363276249999998</v>
      </c>
      <c r="V64" s="470">
        <v>26.768892709999999</v>
      </c>
      <c r="W64" s="470">
        <v>22.412560339999999</v>
      </c>
      <c r="X64" s="470">
        <v>21.645087660000002</v>
      </c>
      <c r="Y64" s="470">
        <v>19.712727789999999</v>
      </c>
      <c r="Z64" s="470">
        <v>20.77481671</v>
      </c>
      <c r="AA64" s="470">
        <v>20.705880109999999</v>
      </c>
      <c r="AB64" s="470">
        <v>18.906279040000001</v>
      </c>
      <c r="AC64" s="470">
        <v>19.030381389999999</v>
      </c>
      <c r="AD64" s="470">
        <v>18.503169939999999</v>
      </c>
      <c r="AE64" s="470">
        <v>20.269604009999998</v>
      </c>
      <c r="AF64" s="470">
        <v>23.105117320000002</v>
      </c>
      <c r="AG64" s="470">
        <v>28.34334514</v>
      </c>
      <c r="AH64" s="470">
        <v>27.21439479</v>
      </c>
      <c r="AI64" s="470">
        <v>24.675143640000002</v>
      </c>
      <c r="AJ64" s="470">
        <v>23.014480370000001</v>
      </c>
      <c r="AK64" s="470">
        <v>20.199605040000002</v>
      </c>
      <c r="AL64" s="470">
        <v>21.46422905</v>
      </c>
      <c r="AM64" s="470">
        <v>20.932984534999999</v>
      </c>
      <c r="AN64" s="470">
        <v>18.530131367999999</v>
      </c>
      <c r="AO64" s="470">
        <v>19.803344645999999</v>
      </c>
      <c r="AP64" s="470">
        <v>19.545919325</v>
      </c>
      <c r="AQ64" s="470">
        <v>21.840554260000001</v>
      </c>
      <c r="AR64" s="470">
        <v>23.148684964000001</v>
      </c>
      <c r="AS64" s="470">
        <v>25.297574919999999</v>
      </c>
      <c r="AT64" s="470">
        <v>27.61491122</v>
      </c>
      <c r="AU64" s="470">
        <v>25.568385037999999</v>
      </c>
      <c r="AV64" s="470">
        <v>21.792832099000002</v>
      </c>
      <c r="AW64" s="470">
        <v>21.094636440999999</v>
      </c>
      <c r="AX64" s="470">
        <v>22.043930535000001</v>
      </c>
      <c r="AY64" s="470">
        <v>21.242464308999999</v>
      </c>
      <c r="AZ64" s="918">
        <v>19.071772441</v>
      </c>
      <c r="BA64" s="918">
        <v>21.791367966999999</v>
      </c>
      <c r="BB64" s="918">
        <v>19.933513245</v>
      </c>
      <c r="BC64" s="918">
        <v>18.39751</v>
      </c>
      <c r="BD64" s="459">
        <v>20.93045</v>
      </c>
      <c r="BE64" s="459">
        <v>25.171700000000001</v>
      </c>
      <c r="BF64" s="459">
        <v>26.12229</v>
      </c>
      <c r="BG64" s="459">
        <v>23.773530000000001</v>
      </c>
      <c r="BH64" s="459">
        <v>20.959959999999999</v>
      </c>
      <c r="BI64" s="459">
        <v>19.138870000000001</v>
      </c>
      <c r="BJ64" s="459">
        <v>20.41329</v>
      </c>
      <c r="BK64" s="459">
        <v>20.34103</v>
      </c>
      <c r="BL64" s="459">
        <v>17.915520000000001</v>
      </c>
      <c r="BM64" s="459">
        <v>19.706320000000002</v>
      </c>
      <c r="BN64" s="459">
        <v>18.622969999999999</v>
      </c>
      <c r="BO64" s="459">
        <v>20.175879999999999</v>
      </c>
      <c r="BP64" s="459">
        <v>22.26906</v>
      </c>
      <c r="BQ64" s="459">
        <v>26.43299</v>
      </c>
      <c r="BR64" s="459">
        <v>27.12697</v>
      </c>
      <c r="BS64" s="459">
        <v>24.524049999999999</v>
      </c>
      <c r="BT64" s="459">
        <v>21.512419999999999</v>
      </c>
      <c r="BU64" s="459">
        <v>19.65455</v>
      </c>
      <c r="BV64" s="459">
        <v>20.798410000000001</v>
      </c>
    </row>
    <row r="65" spans="1:74" s="336" customFormat="1" ht="12.75" x14ac:dyDescent="0.2">
      <c r="A65" s="335"/>
      <c r="B65" s="1083" t="s">
        <v>1565</v>
      </c>
      <c r="C65" s="1081"/>
      <c r="D65" s="1081"/>
      <c r="E65" s="1081"/>
      <c r="F65" s="1081"/>
      <c r="G65" s="1081"/>
      <c r="H65" s="1081"/>
      <c r="I65" s="1081"/>
      <c r="J65" s="1081"/>
      <c r="K65" s="1081"/>
      <c r="L65" s="1081"/>
      <c r="M65" s="1081"/>
      <c r="N65" s="1081"/>
      <c r="O65" s="1081"/>
      <c r="P65" s="1081"/>
      <c r="Q65" s="1082"/>
      <c r="R65" s="770"/>
      <c r="AZ65" s="339"/>
      <c r="BA65" s="339"/>
      <c r="BB65" s="339"/>
      <c r="BC65" s="339"/>
      <c r="BD65" s="339"/>
      <c r="BE65" s="339"/>
      <c r="BF65" s="339"/>
      <c r="BG65" s="339"/>
      <c r="BH65" s="339"/>
      <c r="BI65" s="339"/>
    </row>
    <row r="66" spans="1:74" ht="12" customHeight="1" x14ac:dyDescent="0.2">
      <c r="A66" s="229"/>
      <c r="B66" s="1080" t="s">
        <v>1422</v>
      </c>
      <c r="C66" s="1081"/>
      <c r="D66" s="1081"/>
      <c r="E66" s="1081"/>
      <c r="F66" s="1081"/>
      <c r="G66" s="1081"/>
      <c r="H66" s="1081"/>
      <c r="I66" s="1081"/>
      <c r="J66" s="1081"/>
      <c r="K66" s="1081"/>
      <c r="L66" s="1081"/>
      <c r="M66" s="1081"/>
      <c r="N66" s="1081"/>
      <c r="O66" s="1081"/>
      <c r="P66" s="1081"/>
      <c r="Q66" s="1082"/>
      <c r="R66" s="770"/>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683"/>
      <c r="BA66" s="683"/>
      <c r="BB66" s="683"/>
      <c r="BC66" s="683"/>
      <c r="BD66" s="683"/>
      <c r="BE66" s="683"/>
      <c r="BF66" s="683"/>
      <c r="BG66" s="683"/>
      <c r="BH66" s="683"/>
      <c r="BI66" s="683"/>
      <c r="BJ66" s="236"/>
      <c r="BK66" s="236"/>
      <c r="BL66" s="236"/>
      <c r="BM66" s="236"/>
      <c r="BN66" s="236"/>
      <c r="BO66" s="236"/>
      <c r="BP66" s="236"/>
      <c r="BQ66" s="236"/>
      <c r="BR66" s="236"/>
      <c r="BS66" s="236"/>
      <c r="BT66" s="236"/>
      <c r="BU66" s="236"/>
      <c r="BV66" s="236"/>
    </row>
    <row r="67" spans="1:74" ht="12" customHeight="1" x14ac:dyDescent="0.2">
      <c r="A67" s="229"/>
      <c r="B67" s="1080" t="s">
        <v>1423</v>
      </c>
      <c r="C67" s="1081"/>
      <c r="D67" s="1081"/>
      <c r="E67" s="1081"/>
      <c r="F67" s="1081"/>
      <c r="G67" s="1081"/>
      <c r="H67" s="1081"/>
      <c r="I67" s="1081"/>
      <c r="J67" s="1081"/>
      <c r="K67" s="1081"/>
      <c r="L67" s="1081"/>
      <c r="M67" s="1081"/>
      <c r="N67" s="1081"/>
      <c r="O67" s="1081"/>
      <c r="P67" s="1081"/>
      <c r="Q67" s="1082"/>
      <c r="R67" s="770"/>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691"/>
      <c r="BA67" s="691"/>
      <c r="BB67" s="691"/>
      <c r="BC67" s="691"/>
      <c r="BD67" s="691"/>
      <c r="BE67" s="684"/>
      <c r="BF67" s="684"/>
      <c r="BG67" s="691"/>
      <c r="BH67" s="691"/>
      <c r="BI67" s="691"/>
      <c r="BJ67" s="236"/>
      <c r="BK67" s="236"/>
      <c r="BL67" s="236"/>
      <c r="BM67" s="236"/>
      <c r="BN67" s="236"/>
      <c r="BO67" s="236"/>
      <c r="BP67" s="236"/>
      <c r="BQ67" s="236"/>
      <c r="BR67" s="236"/>
      <c r="BS67" s="236"/>
      <c r="BT67" s="236"/>
      <c r="BU67" s="236"/>
      <c r="BV67" s="236"/>
    </row>
    <row r="68" spans="1:74" ht="12" customHeight="1" x14ac:dyDescent="0.2">
      <c r="A68" s="229"/>
      <c r="B68" s="946" t="s">
        <v>1566</v>
      </c>
      <c r="C68" s="771"/>
      <c r="D68" s="771"/>
      <c r="E68" s="771"/>
      <c r="F68" s="771"/>
      <c r="G68" s="771"/>
      <c r="H68" s="771"/>
      <c r="I68" s="771"/>
      <c r="J68" s="771"/>
      <c r="K68" s="771"/>
      <c r="L68" s="771"/>
      <c r="M68" s="771"/>
      <c r="N68" s="771"/>
      <c r="O68" s="771"/>
      <c r="P68" s="771"/>
      <c r="Q68" s="772"/>
      <c r="R68" s="770"/>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1"/>
      <c r="AZ68" s="691"/>
      <c r="BA68" s="691"/>
      <c r="BB68" s="691"/>
      <c r="BC68" s="691"/>
      <c r="BD68" s="684"/>
      <c r="BE68" s="684"/>
      <c r="BF68" s="684"/>
      <c r="BG68" s="691"/>
      <c r="BH68" s="691"/>
      <c r="BI68" s="691"/>
      <c r="BJ68" s="236"/>
      <c r="BK68" s="236"/>
      <c r="BL68" s="236"/>
      <c r="BM68" s="236"/>
      <c r="BN68" s="236"/>
      <c r="BO68" s="236"/>
      <c r="BP68" s="236"/>
      <c r="BQ68" s="236"/>
      <c r="BR68" s="236"/>
      <c r="BS68" s="236"/>
      <c r="BT68" s="236"/>
      <c r="BU68" s="236"/>
      <c r="BV68" s="236"/>
    </row>
    <row r="69" spans="1:74" ht="12" customHeight="1" x14ac:dyDescent="0.2">
      <c r="A69" s="237"/>
      <c r="B69" s="946" t="s">
        <v>1567</v>
      </c>
      <c r="C69" s="771"/>
      <c r="D69" s="771"/>
      <c r="E69" s="771"/>
      <c r="F69" s="771"/>
      <c r="G69" s="771"/>
      <c r="H69" s="771"/>
      <c r="I69" s="771"/>
      <c r="J69" s="771"/>
      <c r="K69" s="771"/>
      <c r="L69" s="771"/>
      <c r="M69" s="771"/>
      <c r="N69" s="771"/>
      <c r="O69" s="771"/>
      <c r="P69" s="771"/>
      <c r="Q69" s="772"/>
      <c r="R69" s="770"/>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1"/>
      <c r="AZ69" s="691"/>
      <c r="BA69" s="691"/>
      <c r="BB69" s="691"/>
      <c r="BC69" s="691"/>
      <c r="BD69" s="684"/>
      <c r="BE69" s="684"/>
      <c r="BF69" s="684"/>
      <c r="BG69" s="691"/>
      <c r="BH69" s="691"/>
      <c r="BI69" s="691"/>
      <c r="BJ69" s="236"/>
      <c r="BK69" s="236"/>
      <c r="BL69" s="236"/>
      <c r="BM69" s="236"/>
      <c r="BN69" s="236"/>
      <c r="BO69" s="236"/>
      <c r="BP69" s="236"/>
      <c r="BQ69" s="236"/>
      <c r="BR69" s="236"/>
      <c r="BS69" s="236"/>
      <c r="BT69" s="236"/>
      <c r="BU69" s="236"/>
      <c r="BV69" s="236"/>
    </row>
    <row r="70" spans="1:74" ht="12" customHeight="1" x14ac:dyDescent="0.2">
      <c r="A70" s="237"/>
      <c r="B70" s="773" t="s">
        <v>808</v>
      </c>
      <c r="C70" s="773"/>
      <c r="D70" s="773"/>
      <c r="E70" s="773"/>
      <c r="F70" s="773"/>
      <c r="G70" s="773"/>
      <c r="H70" s="774"/>
      <c r="I70" s="773"/>
      <c r="J70" s="773"/>
      <c r="K70" s="773"/>
      <c r="L70" s="773"/>
      <c r="M70" s="773"/>
      <c r="N70" s="773"/>
      <c r="O70" s="773"/>
      <c r="P70" s="773"/>
      <c r="Q70" s="773"/>
      <c r="R70" s="775"/>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1"/>
      <c r="AZ70" s="691"/>
      <c r="BA70" s="691"/>
      <c r="BB70" s="691"/>
      <c r="BC70" s="691"/>
      <c r="BD70" s="684"/>
      <c r="BE70" s="684"/>
      <c r="BF70" s="684"/>
      <c r="BG70" s="691"/>
      <c r="BH70" s="691"/>
      <c r="BI70" s="691"/>
      <c r="BJ70" s="236"/>
      <c r="BK70" s="236"/>
      <c r="BL70" s="236"/>
      <c r="BM70" s="236"/>
      <c r="BN70" s="236"/>
      <c r="BO70" s="236"/>
      <c r="BP70" s="236"/>
      <c r="BQ70" s="236"/>
      <c r="BR70" s="236"/>
      <c r="BS70" s="236"/>
      <c r="BT70" s="236"/>
      <c r="BU70" s="236"/>
      <c r="BV70" s="236"/>
    </row>
    <row r="71" spans="1:74" ht="12" customHeight="1" x14ac:dyDescent="0.2">
      <c r="A71" s="237"/>
      <c r="B71" s="960" t="str">
        <f>Dates!$G$2</f>
        <v>EIA completed modeling and analysis for this report on Thursday, June 4, 2026.</v>
      </c>
      <c r="C71" s="961"/>
      <c r="D71" s="961"/>
      <c r="E71" s="961"/>
      <c r="F71" s="961"/>
      <c r="G71" s="961"/>
      <c r="H71" s="961"/>
      <c r="I71" s="961"/>
      <c r="J71" s="961"/>
      <c r="K71" s="961"/>
      <c r="L71" s="961"/>
      <c r="M71" s="961"/>
      <c r="N71" s="961"/>
      <c r="O71" s="961"/>
      <c r="P71" s="961"/>
      <c r="Q71" s="961"/>
      <c r="R71" s="77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1"/>
      <c r="AZ71" s="691"/>
      <c r="BA71" s="691"/>
      <c r="BB71" s="691"/>
      <c r="BC71" s="691"/>
      <c r="BD71" s="684"/>
      <c r="BE71" s="684"/>
      <c r="BF71" s="684"/>
      <c r="BG71" s="691"/>
      <c r="BH71" s="691"/>
      <c r="BI71" s="691"/>
      <c r="BJ71" s="236"/>
      <c r="BK71" s="236"/>
      <c r="BL71" s="236"/>
      <c r="BM71" s="236"/>
      <c r="BN71" s="236"/>
      <c r="BO71" s="236"/>
      <c r="BP71" s="236"/>
      <c r="BQ71" s="236"/>
      <c r="BR71" s="236"/>
      <c r="BS71" s="236"/>
      <c r="BT71" s="236"/>
      <c r="BU71" s="236"/>
      <c r="BV71" s="236"/>
    </row>
    <row r="72" spans="1:74" ht="13.35" customHeight="1" x14ac:dyDescent="0.2">
      <c r="A72" s="237"/>
      <c r="B72" s="996" t="s">
        <v>1402</v>
      </c>
      <c r="C72" s="963"/>
      <c r="D72" s="963"/>
      <c r="E72" s="963"/>
      <c r="F72" s="963"/>
      <c r="G72" s="963"/>
      <c r="H72" s="963"/>
      <c r="I72" s="963"/>
      <c r="J72" s="963"/>
      <c r="K72" s="963"/>
      <c r="L72" s="963"/>
      <c r="M72" s="963"/>
      <c r="N72" s="963"/>
      <c r="O72" s="963"/>
      <c r="P72" s="963"/>
      <c r="Q72" s="963"/>
      <c r="R72" s="770"/>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1"/>
      <c r="AZ72" s="691"/>
      <c r="BA72" s="691"/>
      <c r="BB72" s="691"/>
      <c r="BC72" s="691"/>
      <c r="BD72" s="684"/>
      <c r="BE72" s="684"/>
      <c r="BF72" s="684"/>
      <c r="BG72" s="691"/>
      <c r="BH72" s="691"/>
      <c r="BI72" s="691"/>
      <c r="BJ72" s="236"/>
      <c r="BK72" s="236"/>
      <c r="BL72" s="236"/>
      <c r="BM72" s="236"/>
      <c r="BN72" s="236"/>
      <c r="BO72" s="236"/>
      <c r="BP72" s="236"/>
      <c r="BQ72" s="236"/>
      <c r="BR72" s="236"/>
      <c r="BS72" s="236"/>
      <c r="BT72" s="236"/>
      <c r="BU72" s="236"/>
      <c r="BV72" s="236"/>
    </row>
    <row r="73" spans="1:74" ht="12.75" x14ac:dyDescent="0.2">
      <c r="A73" s="237"/>
      <c r="B73" s="1077" t="s">
        <v>1568</v>
      </c>
      <c r="C73" s="1078"/>
      <c r="D73" s="1078"/>
      <c r="E73" s="1078"/>
      <c r="F73" s="1078"/>
      <c r="G73" s="1078"/>
      <c r="H73" s="1078"/>
      <c r="I73" s="1078"/>
      <c r="J73" s="1078"/>
      <c r="K73" s="1078"/>
      <c r="L73" s="1078"/>
      <c r="M73" s="1078"/>
      <c r="N73" s="1078"/>
      <c r="O73" s="1078"/>
      <c r="P73" s="1078"/>
      <c r="Q73" s="1079"/>
      <c r="R73" s="770"/>
    </row>
    <row r="74" spans="1:74" ht="12" customHeight="1" x14ac:dyDescent="0.2">
      <c r="A74" s="237"/>
      <c r="B74" s="988" t="s">
        <v>821</v>
      </c>
      <c r="C74" s="988"/>
      <c r="D74" s="988"/>
      <c r="E74" s="988"/>
      <c r="F74" s="988"/>
      <c r="G74" s="988"/>
      <c r="H74" s="988"/>
      <c r="I74" s="988"/>
      <c r="J74" s="988"/>
      <c r="K74" s="988"/>
      <c r="L74" s="988"/>
      <c r="M74" s="988"/>
      <c r="N74" s="988"/>
      <c r="O74" s="988"/>
      <c r="P74" s="988"/>
      <c r="Q74" s="988"/>
      <c r="R74" s="988"/>
    </row>
    <row r="75" spans="1:74" ht="12" customHeight="1" x14ac:dyDescent="0.2">
      <c r="A75" s="237"/>
      <c r="B75" s="1085" t="s">
        <v>1601</v>
      </c>
      <c r="C75" s="1086"/>
      <c r="D75" s="1086"/>
      <c r="E75" s="1086"/>
      <c r="F75" s="1086"/>
      <c r="G75" s="1086"/>
      <c r="H75" s="1086"/>
      <c r="I75" s="1086"/>
      <c r="J75" s="1086"/>
      <c r="K75" s="1086"/>
      <c r="L75" s="1086"/>
      <c r="M75" s="1086"/>
      <c r="N75" s="1086"/>
      <c r="O75" s="1086"/>
      <c r="P75" s="1086"/>
      <c r="Q75" s="1072"/>
    </row>
    <row r="76" spans="1:74" ht="12" customHeight="1" x14ac:dyDescent="0.2">
      <c r="A76" s="237"/>
      <c r="B76" s="1075" t="s">
        <v>799</v>
      </c>
      <c r="C76" s="1071"/>
      <c r="D76" s="1071"/>
      <c r="E76" s="1071"/>
      <c r="F76" s="1071"/>
      <c r="G76" s="1071"/>
      <c r="H76" s="1071"/>
      <c r="I76" s="1071"/>
      <c r="J76" s="1071"/>
      <c r="K76" s="1071"/>
      <c r="L76" s="1071"/>
      <c r="M76" s="1071"/>
      <c r="N76" s="1071"/>
      <c r="O76" s="1071"/>
      <c r="P76" s="1071"/>
      <c r="Q76" s="1076"/>
    </row>
    <row r="77" spans="1:74" ht="12.75" x14ac:dyDescent="0.2">
      <c r="A77" s="237"/>
      <c r="B77" s="1070" t="s">
        <v>1424</v>
      </c>
      <c r="C77" s="1071"/>
      <c r="D77" s="1071"/>
      <c r="E77" s="1071"/>
      <c r="F77" s="1071"/>
      <c r="G77" s="1071"/>
      <c r="H77" s="1071"/>
      <c r="I77" s="1071"/>
      <c r="J77" s="1071"/>
      <c r="K77" s="1071"/>
      <c r="L77" s="1071"/>
      <c r="M77" s="1071"/>
      <c r="N77" s="1071"/>
      <c r="O77" s="1071"/>
      <c r="P77" s="1071"/>
      <c r="Q77" s="1072"/>
    </row>
    <row r="78" spans="1:74" ht="8.1" customHeight="1" x14ac:dyDescent="0.2"/>
  </sheetData>
  <mergeCells count="17">
    <mergeCell ref="AM3:AX3"/>
    <mergeCell ref="B72:Q72"/>
    <mergeCell ref="B76:Q76"/>
    <mergeCell ref="BK3:BV3"/>
    <mergeCell ref="AY3:BJ3"/>
    <mergeCell ref="B71:Q71"/>
    <mergeCell ref="B73:Q73"/>
    <mergeCell ref="B66:Q66"/>
    <mergeCell ref="B67:Q67"/>
    <mergeCell ref="B75:Q75"/>
    <mergeCell ref="B65:Q65"/>
    <mergeCell ref="B74:R74"/>
    <mergeCell ref="B77:Q77"/>
    <mergeCell ref="A1:A2"/>
    <mergeCell ref="C3:N3"/>
    <mergeCell ref="O3:Z3"/>
    <mergeCell ref="AA3:AL3"/>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O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1" customWidth="1"/>
    <col min="62" max="74" width="6.5703125" style="227" customWidth="1"/>
    <col min="75" max="16384" width="9.42578125" style="291"/>
  </cols>
  <sheetData>
    <row r="1" spans="1:74" ht="12.75" customHeight="1" x14ac:dyDescent="0.25">
      <c r="A1" s="976" t="s">
        <v>477</v>
      </c>
      <c r="B1" s="317" t="s">
        <v>904</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1"/>
      <c r="AZ1" s="681"/>
      <c r="BA1" s="681"/>
      <c r="BB1" s="681"/>
      <c r="BC1" s="681"/>
      <c r="BD1" s="681"/>
      <c r="BE1" s="681"/>
      <c r="BF1" s="681"/>
      <c r="BG1" s="681"/>
      <c r="BH1" s="681"/>
      <c r="BI1" s="681"/>
      <c r="BJ1" s="226"/>
      <c r="BK1" s="226"/>
      <c r="BL1" s="226"/>
      <c r="BM1" s="226"/>
      <c r="BN1" s="226"/>
      <c r="BO1" s="226"/>
      <c r="BP1" s="226"/>
      <c r="BQ1" s="226"/>
      <c r="BR1" s="226"/>
      <c r="BS1" s="226"/>
      <c r="BT1" s="226"/>
      <c r="BU1" s="226"/>
      <c r="BV1" s="226"/>
    </row>
    <row r="2" spans="1:74" ht="12.75" customHeight="1" x14ac:dyDescent="0.25">
      <c r="A2" s="977"/>
      <c r="B2" s="318" t="str">
        <f>"U.S. Energy Information Administration  |  Short-Term Energy Outlook - "&amp;Dates!$D$1</f>
        <v>U.S. Energy Information Administration  |  Short-Term Energy Outlook - June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2"/>
      <c r="AZ2" s="692"/>
      <c r="BA2" s="692"/>
      <c r="BB2" s="692"/>
      <c r="BC2" s="692"/>
      <c r="BD2" s="692"/>
      <c r="BE2" s="692"/>
      <c r="BF2" s="692"/>
      <c r="BG2" s="692"/>
      <c r="BH2" s="692"/>
      <c r="BI2" s="692"/>
      <c r="BJ2" s="228"/>
      <c r="BK2" s="228"/>
      <c r="BL2" s="228"/>
      <c r="BM2" s="228"/>
      <c r="BN2" s="228"/>
      <c r="BO2" s="228"/>
      <c r="BP2" s="228"/>
      <c r="BQ2" s="228"/>
      <c r="BR2" s="228"/>
      <c r="BS2" s="228"/>
      <c r="BT2" s="228"/>
      <c r="BU2" s="228"/>
      <c r="BV2" s="228"/>
    </row>
    <row r="3" spans="1:74" ht="12.75" customHeight="1" x14ac:dyDescent="0.25">
      <c r="A3" s="316" t="s">
        <v>759</v>
      </c>
      <c r="B3" s="294"/>
      <c r="C3" s="1073">
        <f>Dates!D3</f>
        <v>2022</v>
      </c>
      <c r="D3" s="980"/>
      <c r="E3" s="980"/>
      <c r="F3" s="980"/>
      <c r="G3" s="980"/>
      <c r="H3" s="980"/>
      <c r="I3" s="980"/>
      <c r="J3" s="980"/>
      <c r="K3" s="980"/>
      <c r="L3" s="980"/>
      <c r="M3" s="980"/>
      <c r="N3" s="1074"/>
      <c r="O3" s="979">
        <f>C3+1</f>
        <v>2023</v>
      </c>
      <c r="P3" s="980"/>
      <c r="Q3" s="980"/>
      <c r="R3" s="980"/>
      <c r="S3" s="980"/>
      <c r="T3" s="980"/>
      <c r="U3" s="980"/>
      <c r="V3" s="980"/>
      <c r="W3" s="980"/>
      <c r="X3" s="980"/>
      <c r="Y3" s="980"/>
      <c r="Z3" s="1074"/>
      <c r="AA3" s="979">
        <f>O3+1</f>
        <v>2024</v>
      </c>
      <c r="AB3" s="980"/>
      <c r="AC3" s="980"/>
      <c r="AD3" s="980"/>
      <c r="AE3" s="980"/>
      <c r="AF3" s="980"/>
      <c r="AG3" s="980"/>
      <c r="AH3" s="980"/>
      <c r="AI3" s="980"/>
      <c r="AJ3" s="980"/>
      <c r="AK3" s="980"/>
      <c r="AL3" s="1074"/>
      <c r="AM3" s="979">
        <f>AA3+1</f>
        <v>2025</v>
      </c>
      <c r="AN3" s="980"/>
      <c r="AO3" s="980"/>
      <c r="AP3" s="980"/>
      <c r="AQ3" s="980"/>
      <c r="AR3" s="980"/>
      <c r="AS3" s="980"/>
      <c r="AT3" s="980"/>
      <c r="AU3" s="980"/>
      <c r="AV3" s="980"/>
      <c r="AW3" s="980"/>
      <c r="AX3" s="1074"/>
      <c r="AY3" s="979">
        <f>AM3+1</f>
        <v>2026</v>
      </c>
      <c r="AZ3" s="980"/>
      <c r="BA3" s="980"/>
      <c r="BB3" s="980"/>
      <c r="BC3" s="980"/>
      <c r="BD3" s="980"/>
      <c r="BE3" s="980"/>
      <c r="BF3" s="980"/>
      <c r="BG3" s="980"/>
      <c r="BH3" s="980"/>
      <c r="BI3" s="980"/>
      <c r="BJ3" s="1074"/>
      <c r="BK3" s="979">
        <f>AY3+1</f>
        <v>2027</v>
      </c>
      <c r="BL3" s="980"/>
      <c r="BM3" s="980"/>
      <c r="BN3" s="980"/>
      <c r="BO3" s="980"/>
      <c r="BP3" s="980"/>
      <c r="BQ3" s="980"/>
      <c r="BR3" s="980"/>
      <c r="BS3" s="980"/>
      <c r="BT3" s="980"/>
      <c r="BU3" s="980"/>
      <c r="BV3" s="1074"/>
    </row>
    <row r="4" spans="1:74" ht="12" customHeight="1" x14ac:dyDescent="0.25">
      <c r="A4" s="322" t="str">
        <f>TEXT(Dates!$D$2,"dddd, mmmm d, yyyy")</f>
        <v>Thursday, June 4, 2026</v>
      </c>
      <c r="B4" s="295"/>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2" customHeight="1" x14ac:dyDescent="0.25">
      <c r="A5" s="293"/>
      <c r="B5" s="292" t="s">
        <v>1036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21"/>
      <c r="BA5" s="921"/>
      <c r="BB5" s="921"/>
      <c r="BC5" s="921"/>
      <c r="BD5" s="472"/>
      <c r="BE5" s="472"/>
      <c r="BF5" s="47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1030</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924"/>
      <c r="BA6" s="924"/>
      <c r="BB6" s="924"/>
      <c r="BC6" s="924"/>
      <c r="BD6" s="462"/>
      <c r="BE6" s="462"/>
      <c r="BF6" s="462"/>
      <c r="BG6" s="462"/>
      <c r="BH6" s="462"/>
      <c r="BI6" s="462"/>
      <c r="BJ6" s="462"/>
      <c r="BK6" s="462"/>
      <c r="BL6" s="462"/>
      <c r="BM6" s="462"/>
      <c r="BN6" s="462"/>
      <c r="BO6" s="462"/>
      <c r="BP6" s="462"/>
      <c r="BQ6" s="462"/>
      <c r="BR6" s="462"/>
      <c r="BS6" s="462"/>
      <c r="BT6" s="462"/>
      <c r="BU6" s="462"/>
      <c r="BV6" s="462"/>
    </row>
    <row r="7" spans="1:74" ht="12" customHeight="1" x14ac:dyDescent="0.25">
      <c r="A7" s="293" t="s">
        <v>762</v>
      </c>
      <c r="B7" s="483" t="s">
        <v>1018</v>
      </c>
      <c r="C7" s="468">
        <v>479.64890000000003</v>
      </c>
      <c r="D7" s="468">
        <v>479.6934</v>
      </c>
      <c r="E7" s="468">
        <v>479.3648</v>
      </c>
      <c r="F7" s="468">
        <v>479.43270000000001</v>
      </c>
      <c r="G7" s="468">
        <v>481.55290000000002</v>
      </c>
      <c r="H7" s="468">
        <v>482.71510000000001</v>
      </c>
      <c r="I7" s="468">
        <v>483.77749999999997</v>
      </c>
      <c r="J7" s="468">
        <v>483.68079999999998</v>
      </c>
      <c r="K7" s="468">
        <v>483.65350000000001</v>
      </c>
      <c r="L7" s="468">
        <v>483.65350000000001</v>
      </c>
      <c r="M7" s="468">
        <v>483.97699999999998</v>
      </c>
      <c r="N7" s="468">
        <v>483.61470000000003</v>
      </c>
      <c r="O7" s="468">
        <v>484.85059999999999</v>
      </c>
      <c r="P7" s="468">
        <v>486.03859999999997</v>
      </c>
      <c r="Q7" s="468">
        <v>486.06299999999999</v>
      </c>
      <c r="R7" s="468">
        <v>487.63220000000001</v>
      </c>
      <c r="S7" s="468">
        <v>486.74250000000001</v>
      </c>
      <c r="T7" s="468">
        <v>487.7097</v>
      </c>
      <c r="U7" s="468">
        <v>488.5147</v>
      </c>
      <c r="V7" s="468">
        <v>488.5147</v>
      </c>
      <c r="W7" s="468">
        <v>488.13170000000002</v>
      </c>
      <c r="X7" s="468">
        <v>488.13290000000001</v>
      </c>
      <c r="Y7" s="468">
        <v>488.82470000000001</v>
      </c>
      <c r="Z7" s="468">
        <v>488.90089999999998</v>
      </c>
      <c r="AA7" s="468">
        <v>489.15539999999999</v>
      </c>
      <c r="AB7" s="468">
        <v>489.15539999999999</v>
      </c>
      <c r="AC7" s="468">
        <v>488.44909999999999</v>
      </c>
      <c r="AD7" s="468">
        <v>488.03230000000002</v>
      </c>
      <c r="AE7" s="468">
        <v>488.17329999999998</v>
      </c>
      <c r="AF7" s="468">
        <v>486.76190000000003</v>
      </c>
      <c r="AG7" s="468">
        <v>487.57060000000001</v>
      </c>
      <c r="AH7" s="468">
        <v>487.5686</v>
      </c>
      <c r="AI7" s="468">
        <v>487.56659999999999</v>
      </c>
      <c r="AJ7" s="468">
        <v>487.4359</v>
      </c>
      <c r="AK7" s="468">
        <v>487.53730000000002</v>
      </c>
      <c r="AL7" s="468">
        <v>487.89449999999999</v>
      </c>
      <c r="AM7" s="468">
        <v>489.03129999999999</v>
      </c>
      <c r="AN7" s="468">
        <v>489.06909999999999</v>
      </c>
      <c r="AO7" s="468">
        <v>489.06650000000002</v>
      </c>
      <c r="AP7" s="468">
        <v>489.4683</v>
      </c>
      <c r="AQ7" s="468">
        <v>490.01670000000001</v>
      </c>
      <c r="AR7" s="468">
        <v>490.8571</v>
      </c>
      <c r="AS7" s="468">
        <v>491.26310000000001</v>
      </c>
      <c r="AT7" s="468">
        <v>491.9486</v>
      </c>
      <c r="AU7" s="468">
        <v>491.90559999999999</v>
      </c>
      <c r="AV7" s="468">
        <v>492.52330000000001</v>
      </c>
      <c r="AW7" s="468">
        <v>492.7645</v>
      </c>
      <c r="AX7" s="468">
        <v>494.35480000000001</v>
      </c>
      <c r="AY7" s="468">
        <v>494.89830000000001</v>
      </c>
      <c r="AZ7" s="893">
        <v>495.12139999999999</v>
      </c>
      <c r="BA7" s="893">
        <v>495.2242</v>
      </c>
      <c r="BB7" s="893">
        <v>496.2276</v>
      </c>
      <c r="BC7" s="893">
        <v>496.53989999999999</v>
      </c>
      <c r="BD7" s="456">
        <v>497.9699</v>
      </c>
      <c r="BE7" s="456">
        <v>497.36059999999998</v>
      </c>
      <c r="BF7" s="456">
        <v>497.40519999999998</v>
      </c>
      <c r="BG7" s="456">
        <v>497.4239</v>
      </c>
      <c r="BH7" s="456">
        <v>497.85939999999999</v>
      </c>
      <c r="BI7" s="456">
        <v>498.46890000000002</v>
      </c>
      <c r="BJ7" s="456">
        <v>499.43860000000001</v>
      </c>
      <c r="BK7" s="456">
        <v>498.12380000000002</v>
      </c>
      <c r="BL7" s="456">
        <v>498.12380000000002</v>
      </c>
      <c r="BM7" s="456">
        <v>498.05079999999998</v>
      </c>
      <c r="BN7" s="456">
        <v>498.04599999999999</v>
      </c>
      <c r="BO7" s="456">
        <v>498.96800000000002</v>
      </c>
      <c r="BP7" s="456">
        <v>499.6053</v>
      </c>
      <c r="BQ7" s="456">
        <v>500.26870000000002</v>
      </c>
      <c r="BR7" s="456">
        <v>500.3956</v>
      </c>
      <c r="BS7" s="456">
        <v>501.88940000000002</v>
      </c>
      <c r="BT7" s="456">
        <v>502.77440000000001</v>
      </c>
      <c r="BU7" s="456">
        <v>503.2774</v>
      </c>
      <c r="BV7" s="456">
        <v>506.9461</v>
      </c>
    </row>
    <row r="8" spans="1:74" ht="12" customHeight="1" x14ac:dyDescent="0.25">
      <c r="A8" s="293" t="s">
        <v>763</v>
      </c>
      <c r="B8" s="483" t="s">
        <v>472</v>
      </c>
      <c r="C8" s="468">
        <v>200.59809999999999</v>
      </c>
      <c r="D8" s="468">
        <v>200.5686</v>
      </c>
      <c r="E8" s="468">
        <v>199.3766</v>
      </c>
      <c r="F8" s="468">
        <v>198.9316</v>
      </c>
      <c r="G8" s="468">
        <v>197.4076</v>
      </c>
      <c r="H8" s="468">
        <v>194.4196</v>
      </c>
      <c r="I8" s="468">
        <v>194.4376</v>
      </c>
      <c r="J8" s="468">
        <v>193.4126</v>
      </c>
      <c r="K8" s="468">
        <v>190.98159999999999</v>
      </c>
      <c r="L8" s="468">
        <v>190.98159999999999</v>
      </c>
      <c r="M8" s="468">
        <v>190.8271</v>
      </c>
      <c r="N8" s="468">
        <v>187.87209999999999</v>
      </c>
      <c r="O8" s="468">
        <v>185.39940000000001</v>
      </c>
      <c r="P8" s="468">
        <v>185.3888</v>
      </c>
      <c r="Q8" s="468">
        <v>184.5839</v>
      </c>
      <c r="R8" s="468">
        <v>184.5839</v>
      </c>
      <c r="S8" s="468">
        <v>183.09190000000001</v>
      </c>
      <c r="T8" s="468">
        <v>180.93870000000001</v>
      </c>
      <c r="U8" s="468">
        <v>180.28980000000001</v>
      </c>
      <c r="V8" s="468">
        <v>179.6765</v>
      </c>
      <c r="W8" s="468">
        <v>178.8115</v>
      </c>
      <c r="X8" s="468">
        <v>178.32650000000001</v>
      </c>
      <c r="Y8" s="468">
        <v>178.32650000000001</v>
      </c>
      <c r="Z8" s="468">
        <v>177.01849999999999</v>
      </c>
      <c r="AA8" s="468">
        <v>176.096</v>
      </c>
      <c r="AB8" s="468">
        <v>176.096</v>
      </c>
      <c r="AC8" s="468">
        <v>175.92250000000001</v>
      </c>
      <c r="AD8" s="468">
        <v>175.29640000000001</v>
      </c>
      <c r="AE8" s="468">
        <v>174.8004</v>
      </c>
      <c r="AF8" s="468">
        <v>174.62039999999999</v>
      </c>
      <c r="AG8" s="468">
        <v>174.62039999999999</v>
      </c>
      <c r="AH8" s="468">
        <v>174.62039999999999</v>
      </c>
      <c r="AI8" s="468">
        <v>174.3614</v>
      </c>
      <c r="AJ8" s="468">
        <v>173.18340000000001</v>
      </c>
      <c r="AK8" s="468">
        <v>173.19640000000001</v>
      </c>
      <c r="AL8" s="468">
        <v>172.7764</v>
      </c>
      <c r="AM8" s="468">
        <v>171.91970000000001</v>
      </c>
      <c r="AN8" s="468">
        <v>171.50970000000001</v>
      </c>
      <c r="AO8" s="468">
        <v>170.7877</v>
      </c>
      <c r="AP8" s="468">
        <v>170.4487</v>
      </c>
      <c r="AQ8" s="468">
        <v>170.4487</v>
      </c>
      <c r="AR8" s="468">
        <v>170.4487</v>
      </c>
      <c r="AS8" s="468">
        <v>170.1224</v>
      </c>
      <c r="AT8" s="468">
        <v>170.1224</v>
      </c>
      <c r="AU8" s="468">
        <v>170.1224</v>
      </c>
      <c r="AV8" s="468">
        <v>170.02699999999999</v>
      </c>
      <c r="AW8" s="468">
        <v>170.02699999999999</v>
      </c>
      <c r="AX8" s="468">
        <v>169.76939999999999</v>
      </c>
      <c r="AY8" s="468">
        <v>169.26439999999999</v>
      </c>
      <c r="AZ8" s="893">
        <v>169.26439999999999</v>
      </c>
      <c r="BA8" s="893">
        <v>169.26439999999999</v>
      </c>
      <c r="BB8" s="893">
        <v>169.26439999999999</v>
      </c>
      <c r="BC8" s="893">
        <v>168.53639999999999</v>
      </c>
      <c r="BD8" s="456">
        <v>166.8185</v>
      </c>
      <c r="BE8" s="456">
        <v>166.8185</v>
      </c>
      <c r="BF8" s="456">
        <v>165.488</v>
      </c>
      <c r="BG8" s="456">
        <v>165.488</v>
      </c>
      <c r="BH8" s="456">
        <v>165.488</v>
      </c>
      <c r="BI8" s="456">
        <v>165.488</v>
      </c>
      <c r="BJ8" s="456">
        <v>162.143</v>
      </c>
      <c r="BK8" s="456">
        <v>162.143</v>
      </c>
      <c r="BL8" s="456">
        <v>162.143</v>
      </c>
      <c r="BM8" s="456">
        <v>162.143</v>
      </c>
      <c r="BN8" s="456">
        <v>162.143</v>
      </c>
      <c r="BO8" s="456">
        <v>162.143</v>
      </c>
      <c r="BP8" s="456">
        <v>161.6276</v>
      </c>
      <c r="BQ8" s="456">
        <v>161.6276</v>
      </c>
      <c r="BR8" s="456">
        <v>161.6276</v>
      </c>
      <c r="BS8" s="456">
        <v>161.6276</v>
      </c>
      <c r="BT8" s="456">
        <v>161.6276</v>
      </c>
      <c r="BU8" s="456">
        <v>161.1276</v>
      </c>
      <c r="BV8" s="456">
        <v>154.18459999999999</v>
      </c>
    </row>
    <row r="9" spans="1:74" ht="12" customHeight="1" x14ac:dyDescent="0.25">
      <c r="A9" s="293" t="s">
        <v>764</v>
      </c>
      <c r="B9" s="483" t="s">
        <v>312</v>
      </c>
      <c r="C9" s="468">
        <v>29.762799999999999</v>
      </c>
      <c r="D9" s="468">
        <v>29.762799999999999</v>
      </c>
      <c r="E9" s="468">
        <v>29.722100000000001</v>
      </c>
      <c r="F9" s="468">
        <v>29.599799999999998</v>
      </c>
      <c r="G9" s="468">
        <v>29.605599999999999</v>
      </c>
      <c r="H9" s="468">
        <v>29.437100000000001</v>
      </c>
      <c r="I9" s="468">
        <v>29.4358</v>
      </c>
      <c r="J9" s="468">
        <v>29.440300000000001</v>
      </c>
      <c r="K9" s="468">
        <v>29.3536</v>
      </c>
      <c r="L9" s="468">
        <v>29.323499999999999</v>
      </c>
      <c r="M9" s="468">
        <v>29.292899999999999</v>
      </c>
      <c r="N9" s="468">
        <v>29.2455</v>
      </c>
      <c r="O9" s="468">
        <v>28.180499999999999</v>
      </c>
      <c r="P9" s="468">
        <v>28.183599999999998</v>
      </c>
      <c r="Q9" s="468">
        <v>28.1751</v>
      </c>
      <c r="R9" s="468">
        <v>28.177600000000002</v>
      </c>
      <c r="S9" s="468">
        <v>28.135000000000002</v>
      </c>
      <c r="T9" s="468">
        <v>27.988299999999999</v>
      </c>
      <c r="U9" s="468">
        <v>27.9908</v>
      </c>
      <c r="V9" s="468">
        <v>28.0016</v>
      </c>
      <c r="W9" s="468">
        <v>28.003799999999998</v>
      </c>
      <c r="X9" s="468">
        <v>28.003799999999998</v>
      </c>
      <c r="Y9" s="468">
        <v>28.000599999999999</v>
      </c>
      <c r="Z9" s="468">
        <v>27.9895</v>
      </c>
      <c r="AA9" s="468">
        <v>27.306699999999999</v>
      </c>
      <c r="AB9" s="468">
        <v>27.308299999999999</v>
      </c>
      <c r="AC9" s="468">
        <v>27.3111</v>
      </c>
      <c r="AD9" s="468">
        <v>27.310300000000002</v>
      </c>
      <c r="AE9" s="468">
        <v>27.302299999999999</v>
      </c>
      <c r="AF9" s="468">
        <v>27.1983</v>
      </c>
      <c r="AG9" s="468">
        <v>27.198599999999999</v>
      </c>
      <c r="AH9" s="468">
        <v>27.192599999999999</v>
      </c>
      <c r="AI9" s="468">
        <v>27.182400000000001</v>
      </c>
      <c r="AJ9" s="468">
        <v>27.1829</v>
      </c>
      <c r="AK9" s="468">
        <v>27.181000000000001</v>
      </c>
      <c r="AL9" s="468">
        <v>27.175999999999998</v>
      </c>
      <c r="AM9" s="468">
        <v>27.111899999999999</v>
      </c>
      <c r="AN9" s="468">
        <v>27.111899999999999</v>
      </c>
      <c r="AO9" s="468">
        <v>27.111899999999999</v>
      </c>
      <c r="AP9" s="468">
        <v>27.1035</v>
      </c>
      <c r="AQ9" s="468">
        <v>26.6051</v>
      </c>
      <c r="AR9" s="468">
        <v>26.465399999999999</v>
      </c>
      <c r="AS9" s="468">
        <v>26.468</v>
      </c>
      <c r="AT9" s="468">
        <v>26.4709</v>
      </c>
      <c r="AU9" s="468">
        <v>26.504100000000001</v>
      </c>
      <c r="AV9" s="468">
        <v>26.503699999999998</v>
      </c>
      <c r="AW9" s="468">
        <v>26.497900000000001</v>
      </c>
      <c r="AX9" s="468">
        <v>26.465399999999999</v>
      </c>
      <c r="AY9" s="468">
        <v>26.465399999999999</v>
      </c>
      <c r="AZ9" s="893">
        <v>26.465399999999999</v>
      </c>
      <c r="BA9" s="893">
        <v>26.465399999999999</v>
      </c>
      <c r="BB9" s="893">
        <v>26.480599999999999</v>
      </c>
      <c r="BC9" s="893">
        <v>26.479500000000002</v>
      </c>
      <c r="BD9" s="456">
        <v>26.4758</v>
      </c>
      <c r="BE9" s="456">
        <v>26.483799999999999</v>
      </c>
      <c r="BF9" s="456">
        <v>26.483799999999999</v>
      </c>
      <c r="BG9" s="456">
        <v>26.488700000000001</v>
      </c>
      <c r="BH9" s="456">
        <v>26.491700000000002</v>
      </c>
      <c r="BI9" s="456">
        <v>26.511500000000002</v>
      </c>
      <c r="BJ9" s="456">
        <v>26.5108</v>
      </c>
      <c r="BK9" s="456">
        <v>26.5108</v>
      </c>
      <c r="BL9" s="456">
        <v>26.5108</v>
      </c>
      <c r="BM9" s="456">
        <v>26.5108</v>
      </c>
      <c r="BN9" s="456">
        <v>26.5108</v>
      </c>
      <c r="BO9" s="456">
        <v>26.5108</v>
      </c>
      <c r="BP9" s="456">
        <v>26.5108</v>
      </c>
      <c r="BQ9" s="456">
        <v>26.5108</v>
      </c>
      <c r="BR9" s="456">
        <v>26.515000000000001</v>
      </c>
      <c r="BS9" s="456">
        <v>26.515000000000001</v>
      </c>
      <c r="BT9" s="456">
        <v>26.515000000000001</v>
      </c>
      <c r="BU9" s="456">
        <v>26.515000000000001</v>
      </c>
      <c r="BV9" s="456">
        <v>26.599</v>
      </c>
    </row>
    <row r="10" spans="1:74" ht="12" customHeight="1" x14ac:dyDescent="0.25">
      <c r="A10" s="293" t="s">
        <v>765</v>
      </c>
      <c r="B10" s="483" t="s">
        <v>1534</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0.33629999999999999</v>
      </c>
      <c r="AE10" s="468">
        <v>0.33629999999999999</v>
      </c>
      <c r="AF10" s="468">
        <v>0.33629999999999999</v>
      </c>
      <c r="AG10" s="468">
        <v>0.33629999999999999</v>
      </c>
      <c r="AH10" s="468">
        <v>0.33629999999999999</v>
      </c>
      <c r="AI10" s="468">
        <v>0.33629999999999999</v>
      </c>
      <c r="AJ10" s="468">
        <v>0.33629999999999999</v>
      </c>
      <c r="AK10" s="468">
        <v>0.33629999999999999</v>
      </c>
      <c r="AL10" s="468">
        <v>0.33629999999999999</v>
      </c>
      <c r="AM10" s="468">
        <v>0.33629999999999999</v>
      </c>
      <c r="AN10" s="468">
        <v>0.33629999999999999</v>
      </c>
      <c r="AO10" s="468">
        <v>0.33629999999999999</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468">
        <v>0.33629999999999999</v>
      </c>
      <c r="AZ10" s="893">
        <v>0.33629999999999999</v>
      </c>
      <c r="BA10" s="893">
        <v>0.33629999999999999</v>
      </c>
      <c r="BB10" s="893">
        <v>0.33629999999999999</v>
      </c>
      <c r="BC10" s="893">
        <v>0.33629999999999999</v>
      </c>
      <c r="BD10" s="456">
        <v>0.33629999999999999</v>
      </c>
      <c r="BE10" s="456">
        <v>0.33629999999999999</v>
      </c>
      <c r="BF10" s="456">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1031</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892"/>
      <c r="BA11" s="892"/>
      <c r="BB11" s="892"/>
      <c r="BC11" s="892"/>
      <c r="BD11" s="462"/>
      <c r="BE11" s="462"/>
      <c r="BF11" s="462"/>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766</v>
      </c>
      <c r="B12" s="478" t="s">
        <v>1013</v>
      </c>
      <c r="C12" s="468">
        <v>133.58449999999999</v>
      </c>
      <c r="D12" s="468">
        <v>133.84450000000001</v>
      </c>
      <c r="E12" s="468">
        <v>134.95349999999999</v>
      </c>
      <c r="F12" s="468">
        <v>137.25729999999999</v>
      </c>
      <c r="G12" s="468">
        <v>137.4513</v>
      </c>
      <c r="H12" s="468">
        <v>137.88050000000001</v>
      </c>
      <c r="I12" s="468">
        <v>137.8725</v>
      </c>
      <c r="J12" s="468">
        <v>137.87809999999999</v>
      </c>
      <c r="K12" s="468">
        <v>137.87809999999999</v>
      </c>
      <c r="L12" s="468">
        <v>137.8981</v>
      </c>
      <c r="M12" s="468">
        <v>139.5986</v>
      </c>
      <c r="N12" s="468">
        <v>141.27529999999999</v>
      </c>
      <c r="O12" s="468">
        <v>141.40729999999999</v>
      </c>
      <c r="P12" s="468">
        <v>142.1208</v>
      </c>
      <c r="Q12" s="468">
        <v>142.53360000000001</v>
      </c>
      <c r="R12" s="468">
        <v>142.8502</v>
      </c>
      <c r="S12" s="468">
        <v>143.6345</v>
      </c>
      <c r="T12" s="468">
        <v>143.60489999999999</v>
      </c>
      <c r="U12" s="468">
        <v>144.1044</v>
      </c>
      <c r="V12" s="468">
        <v>144.19239999999999</v>
      </c>
      <c r="W12" s="468">
        <v>144.29599999999999</v>
      </c>
      <c r="X12" s="468">
        <v>145.10910000000001</v>
      </c>
      <c r="Y12" s="468">
        <v>145.10910000000001</v>
      </c>
      <c r="Z12" s="468">
        <v>147.3218</v>
      </c>
      <c r="AA12" s="468">
        <v>147.69229999999999</v>
      </c>
      <c r="AB12" s="468">
        <v>147.8938</v>
      </c>
      <c r="AC12" s="468">
        <v>148.0538</v>
      </c>
      <c r="AD12" s="468">
        <v>149.18270000000001</v>
      </c>
      <c r="AE12" s="468">
        <v>149.26820000000001</v>
      </c>
      <c r="AF12" s="468">
        <v>149.29820000000001</v>
      </c>
      <c r="AG12" s="468">
        <v>149.9973</v>
      </c>
      <c r="AH12" s="468">
        <v>150.3475</v>
      </c>
      <c r="AI12" s="468">
        <v>150.4862</v>
      </c>
      <c r="AJ12" s="468">
        <v>150.50059999999999</v>
      </c>
      <c r="AK12" s="468">
        <v>150.50059999999999</v>
      </c>
      <c r="AL12" s="468">
        <v>151.95089999999999</v>
      </c>
      <c r="AM12" s="468">
        <v>153.2919</v>
      </c>
      <c r="AN12" s="468">
        <v>153.65350000000001</v>
      </c>
      <c r="AO12" s="468">
        <v>153.67330000000001</v>
      </c>
      <c r="AP12" s="468">
        <v>153.91630000000001</v>
      </c>
      <c r="AQ12" s="468">
        <v>154.1344</v>
      </c>
      <c r="AR12" s="468">
        <v>154.66149999999999</v>
      </c>
      <c r="AS12" s="468">
        <v>154.85599999999999</v>
      </c>
      <c r="AT12" s="468">
        <v>155.0762</v>
      </c>
      <c r="AU12" s="468">
        <v>155.2662</v>
      </c>
      <c r="AV12" s="468">
        <v>155.7072</v>
      </c>
      <c r="AW12" s="468">
        <v>156.12549999999999</v>
      </c>
      <c r="AX12" s="468">
        <v>158.05799999999999</v>
      </c>
      <c r="AY12" s="468">
        <v>158.4555</v>
      </c>
      <c r="AZ12" s="893">
        <v>158.4727</v>
      </c>
      <c r="BA12" s="893">
        <v>158.67269999999999</v>
      </c>
      <c r="BB12" s="893">
        <v>160.51300000000001</v>
      </c>
      <c r="BC12" s="893">
        <v>161.7749</v>
      </c>
      <c r="BD12" s="456">
        <v>165.7457</v>
      </c>
      <c r="BE12" s="456">
        <v>166.19120000000001</v>
      </c>
      <c r="BF12" s="456">
        <v>167.09569999999999</v>
      </c>
      <c r="BG12" s="456">
        <v>167.09569999999999</v>
      </c>
      <c r="BH12" s="456">
        <v>167.09569999999999</v>
      </c>
      <c r="BI12" s="456">
        <v>167.91390000000001</v>
      </c>
      <c r="BJ12" s="456">
        <v>169.75049999999999</v>
      </c>
      <c r="BK12" s="456">
        <v>172.3905</v>
      </c>
      <c r="BL12" s="456">
        <v>172.6781</v>
      </c>
      <c r="BM12" s="456">
        <v>172.83009999999999</v>
      </c>
      <c r="BN12" s="456">
        <v>173.12710000000001</v>
      </c>
      <c r="BO12" s="456">
        <v>173.5926</v>
      </c>
      <c r="BP12" s="456">
        <v>175.02879999999999</v>
      </c>
      <c r="BQ12" s="456">
        <v>176.0326</v>
      </c>
      <c r="BR12" s="456">
        <v>176.0326</v>
      </c>
      <c r="BS12" s="456">
        <v>175.95259999999999</v>
      </c>
      <c r="BT12" s="456">
        <v>176.1542</v>
      </c>
      <c r="BU12" s="456">
        <v>176.30420000000001</v>
      </c>
      <c r="BV12" s="456">
        <v>178.41069999999999</v>
      </c>
    </row>
    <row r="13" spans="1:74" ht="12" customHeight="1" x14ac:dyDescent="0.25">
      <c r="A13" s="293" t="s">
        <v>767</v>
      </c>
      <c r="B13" s="478" t="s">
        <v>1025</v>
      </c>
      <c r="C13" s="468">
        <v>60.788200000000003</v>
      </c>
      <c r="D13" s="468">
        <v>61.111400000000003</v>
      </c>
      <c r="E13" s="468">
        <v>62.0869</v>
      </c>
      <c r="F13" s="468">
        <v>62.541499999999999</v>
      </c>
      <c r="G13" s="468">
        <v>63.302300000000002</v>
      </c>
      <c r="H13" s="468">
        <v>64.515199999999993</v>
      </c>
      <c r="I13" s="468">
        <v>65.101799999999997</v>
      </c>
      <c r="J13" s="468">
        <v>65.804699999999997</v>
      </c>
      <c r="K13" s="468">
        <v>66.587800000000001</v>
      </c>
      <c r="L13" s="468">
        <v>67.123699999999999</v>
      </c>
      <c r="M13" s="468">
        <v>67.950999999999993</v>
      </c>
      <c r="N13" s="468">
        <v>70.767799999999994</v>
      </c>
      <c r="O13" s="468">
        <v>72.231899999999996</v>
      </c>
      <c r="P13" s="468">
        <v>72.784199999999998</v>
      </c>
      <c r="Q13" s="468">
        <v>73.327299999999994</v>
      </c>
      <c r="R13" s="468">
        <v>74.261099999999999</v>
      </c>
      <c r="S13" s="468">
        <v>75.361000000000004</v>
      </c>
      <c r="T13" s="468">
        <v>76.980999999999995</v>
      </c>
      <c r="U13" s="468">
        <v>78.305999999999997</v>
      </c>
      <c r="V13" s="468">
        <v>79.026499999999999</v>
      </c>
      <c r="W13" s="468">
        <v>79.984499999999997</v>
      </c>
      <c r="X13" s="468">
        <v>81.749399999999994</v>
      </c>
      <c r="Y13" s="468">
        <v>82.744399999999999</v>
      </c>
      <c r="Z13" s="468">
        <v>89.833699999999993</v>
      </c>
      <c r="AA13" s="468">
        <v>92.982299999999995</v>
      </c>
      <c r="AB13" s="468">
        <v>93.593500000000006</v>
      </c>
      <c r="AC13" s="468">
        <v>96.552999999999997</v>
      </c>
      <c r="AD13" s="468">
        <v>97.973699999999994</v>
      </c>
      <c r="AE13" s="468">
        <v>100.51519999999999</v>
      </c>
      <c r="AF13" s="468">
        <v>103.1733</v>
      </c>
      <c r="AG13" s="468">
        <v>104.1463</v>
      </c>
      <c r="AH13" s="468">
        <v>105.3506</v>
      </c>
      <c r="AI13" s="468">
        <v>107.8395</v>
      </c>
      <c r="AJ13" s="468">
        <v>110.6756</v>
      </c>
      <c r="AK13" s="468">
        <v>115.67319999999999</v>
      </c>
      <c r="AL13" s="468">
        <v>121.3241</v>
      </c>
      <c r="AM13" s="468">
        <v>124.6544</v>
      </c>
      <c r="AN13" s="468">
        <v>125.8177</v>
      </c>
      <c r="AO13" s="468">
        <v>128.4307</v>
      </c>
      <c r="AP13" s="468">
        <v>130.49969999999999</v>
      </c>
      <c r="AQ13" s="468">
        <v>131.8878</v>
      </c>
      <c r="AR13" s="468">
        <v>133.9229</v>
      </c>
      <c r="AS13" s="468">
        <v>135.35769999999999</v>
      </c>
      <c r="AT13" s="468">
        <v>137.83609999999999</v>
      </c>
      <c r="AU13" s="468">
        <v>140.05789999999999</v>
      </c>
      <c r="AV13" s="468">
        <v>141.6874</v>
      </c>
      <c r="AW13" s="468">
        <v>144.04390000000001</v>
      </c>
      <c r="AX13" s="468">
        <v>149.2527</v>
      </c>
      <c r="AY13" s="468">
        <v>151.82749999999999</v>
      </c>
      <c r="AZ13" s="893">
        <v>152.31</v>
      </c>
      <c r="BA13" s="893">
        <v>153.6155</v>
      </c>
      <c r="BB13" s="893">
        <v>157.58529999999999</v>
      </c>
      <c r="BC13" s="893">
        <v>160.18109999999999</v>
      </c>
      <c r="BD13" s="456">
        <v>162.49610000000001</v>
      </c>
      <c r="BE13" s="456">
        <v>163.78559999999999</v>
      </c>
      <c r="BF13" s="456">
        <v>165.21180000000001</v>
      </c>
      <c r="BG13" s="456">
        <v>167.1037</v>
      </c>
      <c r="BH13" s="456">
        <v>170.1728</v>
      </c>
      <c r="BI13" s="456">
        <v>171.63919999999999</v>
      </c>
      <c r="BJ13" s="456">
        <v>180.9581</v>
      </c>
      <c r="BK13" s="456">
        <v>181.49549999999999</v>
      </c>
      <c r="BL13" s="456">
        <v>181.99420000000001</v>
      </c>
      <c r="BM13" s="456">
        <v>184.05709999999999</v>
      </c>
      <c r="BN13" s="456">
        <v>187.31229999999999</v>
      </c>
      <c r="BO13" s="456">
        <v>190.51679999999999</v>
      </c>
      <c r="BP13" s="456">
        <v>195.09399999999999</v>
      </c>
      <c r="BQ13" s="456">
        <v>198.34309999999999</v>
      </c>
      <c r="BR13" s="456">
        <v>200.86009999999999</v>
      </c>
      <c r="BS13" s="456">
        <v>202.85579999999999</v>
      </c>
      <c r="BT13" s="456">
        <v>205.2396</v>
      </c>
      <c r="BU13" s="456">
        <v>206.53530000000001</v>
      </c>
      <c r="BV13" s="456">
        <v>219.72659999999999</v>
      </c>
    </row>
    <row r="14" spans="1:74" ht="12" customHeight="1" x14ac:dyDescent="0.25">
      <c r="A14" s="293" t="s">
        <v>768</v>
      </c>
      <c r="B14" s="483" t="s">
        <v>1026</v>
      </c>
      <c r="C14" s="468">
        <v>1.48</v>
      </c>
      <c r="D14" s="468">
        <v>1.48</v>
      </c>
      <c r="E14" s="468">
        <v>1.48</v>
      </c>
      <c r="F14" s="468">
        <v>1.48</v>
      </c>
      <c r="G14" s="468">
        <v>1.48</v>
      </c>
      <c r="H14" s="468">
        <v>1.48</v>
      </c>
      <c r="I14" s="468">
        <v>1.48</v>
      </c>
      <c r="J14" s="468">
        <v>1.48</v>
      </c>
      <c r="K14" s="468">
        <v>1.48</v>
      </c>
      <c r="L14" s="468">
        <v>1.48</v>
      </c>
      <c r="M14" s="468">
        <v>1.48</v>
      </c>
      <c r="N14" s="468">
        <v>1.48</v>
      </c>
      <c r="O14" s="468">
        <v>1.48</v>
      </c>
      <c r="P14" s="468">
        <v>1.48</v>
      </c>
      <c r="Q14" s="468">
        <v>1.48</v>
      </c>
      <c r="R14" s="468">
        <v>1.48</v>
      </c>
      <c r="S14" s="468">
        <v>1.48</v>
      </c>
      <c r="T14" s="468">
        <v>1.48</v>
      </c>
      <c r="U14" s="468">
        <v>1.48</v>
      </c>
      <c r="V14" s="468">
        <v>1.48</v>
      </c>
      <c r="W14" s="468">
        <v>1.48</v>
      </c>
      <c r="X14" s="468">
        <v>1.48</v>
      </c>
      <c r="Y14" s="468">
        <v>1.48</v>
      </c>
      <c r="Z14" s="468">
        <v>1.48</v>
      </c>
      <c r="AA14" s="468">
        <v>1.3919999999999999</v>
      </c>
      <c r="AB14" s="468">
        <v>1.3919999999999999</v>
      </c>
      <c r="AC14" s="468">
        <v>1.3919999999999999</v>
      </c>
      <c r="AD14" s="468">
        <v>1.3919999999999999</v>
      </c>
      <c r="AE14" s="468">
        <v>1.3919999999999999</v>
      </c>
      <c r="AF14" s="468">
        <v>1.3919999999999999</v>
      </c>
      <c r="AG14" s="468">
        <v>1.3919999999999999</v>
      </c>
      <c r="AH14" s="468">
        <v>1.3919999999999999</v>
      </c>
      <c r="AI14" s="468">
        <v>1.3919999999999999</v>
      </c>
      <c r="AJ14" s="468">
        <v>1.3919999999999999</v>
      </c>
      <c r="AK14" s="468">
        <v>1.3919999999999999</v>
      </c>
      <c r="AL14" s="468">
        <v>1.3919999999999999</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468">
        <v>1.3919999999999999</v>
      </c>
      <c r="AZ14" s="893">
        <v>1.3919999999999999</v>
      </c>
      <c r="BA14" s="893">
        <v>1.3919999999999999</v>
      </c>
      <c r="BB14" s="893">
        <v>1.3919999999999999</v>
      </c>
      <c r="BC14" s="893">
        <v>1.3919999999999999</v>
      </c>
      <c r="BD14" s="456">
        <v>1.3919999999999999</v>
      </c>
      <c r="BE14" s="456">
        <v>1.3919999999999999</v>
      </c>
      <c r="BF14" s="456">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1.5920000000000001</v>
      </c>
      <c r="BQ14" s="456">
        <v>1.5920000000000001</v>
      </c>
      <c r="BR14" s="456">
        <v>1.5920000000000001</v>
      </c>
      <c r="BS14" s="456">
        <v>1.5920000000000001</v>
      </c>
      <c r="BT14" s="456">
        <v>1.5920000000000001</v>
      </c>
      <c r="BU14" s="456">
        <v>1.5920000000000001</v>
      </c>
      <c r="BV14" s="456">
        <v>1.5920000000000001</v>
      </c>
    </row>
    <row r="15" spans="1:74" ht="12" customHeight="1" x14ac:dyDescent="0.25">
      <c r="A15" s="293" t="s">
        <v>771</v>
      </c>
      <c r="B15" s="483" t="s">
        <v>1015</v>
      </c>
      <c r="C15" s="468">
        <v>2.5928</v>
      </c>
      <c r="D15" s="468">
        <v>2.5928</v>
      </c>
      <c r="E15" s="468">
        <v>2.5928</v>
      </c>
      <c r="F15" s="468">
        <v>2.6097999999999999</v>
      </c>
      <c r="G15" s="468">
        <v>2.6097999999999999</v>
      </c>
      <c r="H15" s="468">
        <v>2.6097999999999999</v>
      </c>
      <c r="I15" s="468">
        <v>2.6394000000000002</v>
      </c>
      <c r="J15" s="468">
        <v>2.6613000000000002</v>
      </c>
      <c r="K15" s="468">
        <v>2.6613000000000002</v>
      </c>
      <c r="L15" s="468">
        <v>2.6204999999999998</v>
      </c>
      <c r="M15" s="468">
        <v>2.6486000000000001</v>
      </c>
      <c r="N15" s="468">
        <v>2.6486000000000001</v>
      </c>
      <c r="O15" s="468">
        <v>2.6576</v>
      </c>
      <c r="P15" s="468">
        <v>2.6576</v>
      </c>
      <c r="Q15" s="468">
        <v>2.6233</v>
      </c>
      <c r="R15" s="468">
        <v>2.6842999999999999</v>
      </c>
      <c r="S15" s="468">
        <v>2.6842999999999999</v>
      </c>
      <c r="T15" s="468">
        <v>2.6842999999999999</v>
      </c>
      <c r="U15" s="468">
        <v>2.6842999999999999</v>
      </c>
      <c r="V15" s="468">
        <v>2.6718000000000002</v>
      </c>
      <c r="W15" s="468">
        <v>2.6958000000000002</v>
      </c>
      <c r="X15" s="468">
        <v>2.6958000000000002</v>
      </c>
      <c r="Y15" s="468">
        <v>2.6958000000000002</v>
      </c>
      <c r="Z15" s="468">
        <v>2.6958000000000002</v>
      </c>
      <c r="AA15" s="468">
        <v>2.6896</v>
      </c>
      <c r="AB15" s="468">
        <v>2.6896</v>
      </c>
      <c r="AC15" s="468">
        <v>2.6896</v>
      </c>
      <c r="AD15" s="468">
        <v>2.6896</v>
      </c>
      <c r="AE15" s="468">
        <v>2.6755</v>
      </c>
      <c r="AF15" s="468">
        <v>2.6955</v>
      </c>
      <c r="AG15" s="468">
        <v>2.6955</v>
      </c>
      <c r="AH15" s="468">
        <v>2.6955</v>
      </c>
      <c r="AI15" s="468">
        <v>2.6955</v>
      </c>
      <c r="AJ15" s="468">
        <v>2.6955</v>
      </c>
      <c r="AK15" s="468">
        <v>2.6955</v>
      </c>
      <c r="AL15" s="468">
        <v>2.6955</v>
      </c>
      <c r="AM15" s="468">
        <v>2.6875</v>
      </c>
      <c r="AN15" s="468">
        <v>2.6922000000000001</v>
      </c>
      <c r="AO15" s="468">
        <v>2.6821999999999999</v>
      </c>
      <c r="AP15" s="468">
        <v>2.6928999999999998</v>
      </c>
      <c r="AQ15" s="468">
        <v>2.6928999999999998</v>
      </c>
      <c r="AR15" s="468">
        <v>2.6928999999999998</v>
      </c>
      <c r="AS15" s="468">
        <v>2.6928999999999998</v>
      </c>
      <c r="AT15" s="468">
        <v>2.6928999999999998</v>
      </c>
      <c r="AU15" s="468">
        <v>2.6928999999999998</v>
      </c>
      <c r="AV15" s="468">
        <v>2.6928999999999998</v>
      </c>
      <c r="AW15" s="468">
        <v>2.6928999999999998</v>
      </c>
      <c r="AX15" s="468">
        <v>2.6928999999999998</v>
      </c>
      <c r="AY15" s="468">
        <v>2.6928999999999998</v>
      </c>
      <c r="AZ15" s="893">
        <v>2.6928999999999998</v>
      </c>
      <c r="BA15" s="893">
        <v>2.6928999999999998</v>
      </c>
      <c r="BB15" s="893">
        <v>2.6928999999999998</v>
      </c>
      <c r="BC15" s="893">
        <v>2.6928999999999998</v>
      </c>
      <c r="BD15" s="456">
        <v>2.6928999999999998</v>
      </c>
      <c r="BE15" s="456">
        <v>2.6928999999999998</v>
      </c>
      <c r="BF15" s="456">
        <v>2.6928999999999998</v>
      </c>
      <c r="BG15" s="456">
        <v>2.6928999999999998</v>
      </c>
      <c r="BH15" s="456">
        <v>2.7229000000000001</v>
      </c>
      <c r="BI15" s="456">
        <v>2.7229000000000001</v>
      </c>
      <c r="BJ15" s="456">
        <v>2.7229000000000001</v>
      </c>
      <c r="BK15" s="456">
        <v>2.7829000000000002</v>
      </c>
      <c r="BL15" s="456">
        <v>2.7829000000000002</v>
      </c>
      <c r="BM15" s="456">
        <v>2.7829000000000002</v>
      </c>
      <c r="BN15" s="456">
        <v>2.8024</v>
      </c>
      <c r="BO15" s="456">
        <v>2.8024</v>
      </c>
      <c r="BP15" s="456">
        <v>2.8024</v>
      </c>
      <c r="BQ15" s="456">
        <v>2.8024</v>
      </c>
      <c r="BR15" s="456">
        <v>2.8024</v>
      </c>
      <c r="BS15" s="456">
        <v>2.8024</v>
      </c>
      <c r="BT15" s="456">
        <v>2.8024</v>
      </c>
      <c r="BU15" s="456">
        <v>2.8024</v>
      </c>
      <c r="BV15" s="456">
        <v>2.8024</v>
      </c>
    </row>
    <row r="16" spans="1:74" ht="12" customHeight="1" x14ac:dyDescent="0.25">
      <c r="A16" s="293" t="s">
        <v>770</v>
      </c>
      <c r="B16" s="483" t="s">
        <v>1016</v>
      </c>
      <c r="C16" s="468">
        <v>3.0531000000000001</v>
      </c>
      <c r="D16" s="468">
        <v>3.0516999999999999</v>
      </c>
      <c r="E16" s="468">
        <v>3.0371000000000001</v>
      </c>
      <c r="F16" s="468">
        <v>3.0371000000000001</v>
      </c>
      <c r="G16" s="468">
        <v>3.0343</v>
      </c>
      <c r="H16" s="468">
        <v>3.0377999999999998</v>
      </c>
      <c r="I16" s="468">
        <v>2.9784000000000002</v>
      </c>
      <c r="J16" s="468">
        <v>2.9784000000000002</v>
      </c>
      <c r="K16" s="468">
        <v>2.9698000000000002</v>
      </c>
      <c r="L16" s="468">
        <v>2.9666000000000001</v>
      </c>
      <c r="M16" s="468">
        <v>2.9544000000000001</v>
      </c>
      <c r="N16" s="468">
        <v>2.9224000000000001</v>
      </c>
      <c r="O16" s="468">
        <v>2.8653</v>
      </c>
      <c r="P16" s="468">
        <v>2.7637</v>
      </c>
      <c r="Q16" s="468">
        <v>2.7637</v>
      </c>
      <c r="R16" s="468">
        <v>2.7637</v>
      </c>
      <c r="S16" s="468">
        <v>2.7637</v>
      </c>
      <c r="T16" s="468">
        <v>2.7637</v>
      </c>
      <c r="U16" s="468">
        <v>2.7637</v>
      </c>
      <c r="V16" s="468">
        <v>2.7597</v>
      </c>
      <c r="W16" s="468">
        <v>2.7597</v>
      </c>
      <c r="X16" s="468">
        <v>2.7530999999999999</v>
      </c>
      <c r="Y16" s="468">
        <v>2.7553000000000001</v>
      </c>
      <c r="Z16" s="468">
        <v>2.7374999999999998</v>
      </c>
      <c r="AA16" s="468">
        <v>2.7330999999999999</v>
      </c>
      <c r="AB16" s="468">
        <v>2.7330999999999999</v>
      </c>
      <c r="AC16" s="468">
        <v>2.7353000000000001</v>
      </c>
      <c r="AD16" s="468">
        <v>2.7073</v>
      </c>
      <c r="AE16" s="468">
        <v>2.6903000000000001</v>
      </c>
      <c r="AF16" s="468">
        <v>2.6867000000000001</v>
      </c>
      <c r="AG16" s="468">
        <v>2.6837</v>
      </c>
      <c r="AH16" s="468">
        <v>2.6869000000000001</v>
      </c>
      <c r="AI16" s="468">
        <v>2.6869000000000001</v>
      </c>
      <c r="AJ16" s="468">
        <v>2.6869000000000001</v>
      </c>
      <c r="AK16" s="468">
        <v>2.6869000000000001</v>
      </c>
      <c r="AL16" s="468">
        <v>2.6858</v>
      </c>
      <c r="AM16" s="468">
        <v>2.673</v>
      </c>
      <c r="AN16" s="468">
        <v>2.6698</v>
      </c>
      <c r="AO16" s="468">
        <v>2.6698</v>
      </c>
      <c r="AP16" s="468">
        <v>2.6698</v>
      </c>
      <c r="AQ16" s="468">
        <v>2.6698</v>
      </c>
      <c r="AR16" s="468">
        <v>2.665</v>
      </c>
      <c r="AS16" s="468">
        <v>2.665</v>
      </c>
      <c r="AT16" s="468">
        <v>2.665</v>
      </c>
      <c r="AU16" s="468">
        <v>2.665</v>
      </c>
      <c r="AV16" s="468">
        <v>2.6579000000000002</v>
      </c>
      <c r="AW16" s="468">
        <v>2.6575000000000002</v>
      </c>
      <c r="AX16" s="468">
        <v>2.6486999999999998</v>
      </c>
      <c r="AY16" s="468">
        <v>2.6507000000000001</v>
      </c>
      <c r="AZ16" s="893">
        <v>2.6507000000000001</v>
      </c>
      <c r="BA16" s="893">
        <v>2.6520000000000001</v>
      </c>
      <c r="BB16" s="893">
        <v>2.6520000000000001</v>
      </c>
      <c r="BC16" s="893">
        <v>2.6545999999999998</v>
      </c>
      <c r="BD16" s="456">
        <v>2.6545999999999998</v>
      </c>
      <c r="BE16" s="456">
        <v>2.6576</v>
      </c>
      <c r="BF16" s="456">
        <v>2.6576</v>
      </c>
      <c r="BG16" s="456">
        <v>2.6576</v>
      </c>
      <c r="BH16" s="456">
        <v>2.6576</v>
      </c>
      <c r="BI16" s="456">
        <v>2.6576</v>
      </c>
      <c r="BJ16" s="456">
        <v>2.6614</v>
      </c>
      <c r="BK16" s="456">
        <v>2.6614</v>
      </c>
      <c r="BL16" s="456">
        <v>2.6905999999999999</v>
      </c>
      <c r="BM16" s="456">
        <v>2.6905999999999999</v>
      </c>
      <c r="BN16" s="456">
        <v>2.6922000000000001</v>
      </c>
      <c r="BO16" s="456">
        <v>2.6922000000000001</v>
      </c>
      <c r="BP16" s="456">
        <v>2.6842000000000001</v>
      </c>
      <c r="BQ16" s="456">
        <v>2.6842000000000001</v>
      </c>
      <c r="BR16" s="456">
        <v>2.6842000000000001</v>
      </c>
      <c r="BS16" s="456">
        <v>2.6842000000000001</v>
      </c>
      <c r="BT16" s="456">
        <v>2.6842000000000001</v>
      </c>
      <c r="BU16" s="456">
        <v>2.6842000000000001</v>
      </c>
      <c r="BV16" s="456">
        <v>2.7795000000000001</v>
      </c>
    </row>
    <row r="17" spans="1:74" ht="12" customHeight="1" x14ac:dyDescent="0.25">
      <c r="A17" s="293" t="s">
        <v>769</v>
      </c>
      <c r="B17" s="483" t="s">
        <v>1017</v>
      </c>
      <c r="C17" s="468">
        <v>2.4447999999999999</v>
      </c>
      <c r="D17" s="468">
        <v>2.4447999999999999</v>
      </c>
      <c r="E17" s="468">
        <v>2.4447999999999999</v>
      </c>
      <c r="F17" s="468">
        <v>2.4447999999999999</v>
      </c>
      <c r="G17" s="468">
        <v>2.4270999999999998</v>
      </c>
      <c r="H17" s="468">
        <v>2.4270999999999998</v>
      </c>
      <c r="I17" s="468">
        <v>2.4270999999999998</v>
      </c>
      <c r="J17" s="468">
        <v>2.4270999999999998</v>
      </c>
      <c r="K17" s="468">
        <v>2.4270999999999998</v>
      </c>
      <c r="L17" s="468">
        <v>2.4270999999999998</v>
      </c>
      <c r="M17" s="468">
        <v>2.4270999999999998</v>
      </c>
      <c r="N17" s="468">
        <v>2.4140999999999999</v>
      </c>
      <c r="O17" s="468">
        <v>2.4157999999999999</v>
      </c>
      <c r="P17" s="468">
        <v>2.4157999999999999</v>
      </c>
      <c r="Q17" s="468">
        <v>2.4157999999999999</v>
      </c>
      <c r="R17" s="468">
        <v>2.4157999999999999</v>
      </c>
      <c r="S17" s="468">
        <v>2.4157999999999999</v>
      </c>
      <c r="T17" s="468">
        <v>2.4157999999999999</v>
      </c>
      <c r="U17" s="468">
        <v>2.3308</v>
      </c>
      <c r="V17" s="468">
        <v>2.3308</v>
      </c>
      <c r="W17" s="468">
        <v>2.3308</v>
      </c>
      <c r="X17" s="468">
        <v>2.3308</v>
      </c>
      <c r="Y17" s="468">
        <v>2.3308</v>
      </c>
      <c r="Z17" s="468">
        <v>2.3308</v>
      </c>
      <c r="AA17" s="468">
        <v>2.3083999999999998</v>
      </c>
      <c r="AB17" s="468">
        <v>2.3083999999999998</v>
      </c>
      <c r="AC17" s="468">
        <v>2.3083999999999998</v>
      </c>
      <c r="AD17" s="468">
        <v>2.2614000000000001</v>
      </c>
      <c r="AE17" s="468">
        <v>2.2614000000000001</v>
      </c>
      <c r="AF17" s="468">
        <v>2.2614000000000001</v>
      </c>
      <c r="AG17" s="468">
        <v>2.2498999999999998</v>
      </c>
      <c r="AH17" s="468">
        <v>2.2498999999999998</v>
      </c>
      <c r="AI17" s="468">
        <v>2.2498999999999998</v>
      </c>
      <c r="AJ17" s="468">
        <v>2.2498999999999998</v>
      </c>
      <c r="AK17" s="468">
        <v>2.2075</v>
      </c>
      <c r="AL17" s="468">
        <v>2.2075</v>
      </c>
      <c r="AM17" s="468">
        <v>2.1810999999999998</v>
      </c>
      <c r="AN17" s="468">
        <v>2.1810999999999998</v>
      </c>
      <c r="AO17" s="468">
        <v>2.1810999999999998</v>
      </c>
      <c r="AP17" s="468">
        <v>2.1631</v>
      </c>
      <c r="AQ17" s="468">
        <v>2.1631</v>
      </c>
      <c r="AR17" s="468">
        <v>2.1661000000000001</v>
      </c>
      <c r="AS17" s="468">
        <v>2.1661000000000001</v>
      </c>
      <c r="AT17" s="468">
        <v>2.1661000000000001</v>
      </c>
      <c r="AU17" s="468">
        <v>2.1661000000000001</v>
      </c>
      <c r="AV17" s="468">
        <v>2.1230000000000002</v>
      </c>
      <c r="AW17" s="468">
        <v>2.1230000000000002</v>
      </c>
      <c r="AX17" s="468">
        <v>2.1158000000000001</v>
      </c>
      <c r="AY17" s="468">
        <v>2.1158000000000001</v>
      </c>
      <c r="AZ17" s="893">
        <v>2.1158000000000001</v>
      </c>
      <c r="BA17" s="893">
        <v>2.1158000000000001</v>
      </c>
      <c r="BB17" s="893">
        <v>2.1158000000000001</v>
      </c>
      <c r="BC17" s="893">
        <v>2.1158000000000001</v>
      </c>
      <c r="BD17" s="456">
        <v>2.1158000000000001</v>
      </c>
      <c r="BE17" s="456">
        <v>2.1158000000000001</v>
      </c>
      <c r="BF17" s="456">
        <v>2.1158000000000001</v>
      </c>
      <c r="BG17" s="456">
        <v>2.1158000000000001</v>
      </c>
      <c r="BH17" s="456">
        <v>2.1158000000000001</v>
      </c>
      <c r="BI17" s="456">
        <v>2.1158000000000001</v>
      </c>
      <c r="BJ17" s="456">
        <v>2.1158000000000001</v>
      </c>
      <c r="BK17" s="456">
        <v>2.1158000000000001</v>
      </c>
      <c r="BL17" s="456">
        <v>2.1158000000000001</v>
      </c>
      <c r="BM17" s="456">
        <v>2.1158000000000001</v>
      </c>
      <c r="BN17" s="456">
        <v>2.1158000000000001</v>
      </c>
      <c r="BO17" s="456">
        <v>2.1158000000000001</v>
      </c>
      <c r="BP17" s="456">
        <v>2.1158000000000001</v>
      </c>
      <c r="BQ17" s="456">
        <v>2.1158000000000001</v>
      </c>
      <c r="BR17" s="456">
        <v>2.1158000000000001</v>
      </c>
      <c r="BS17" s="456">
        <v>2.1158000000000001</v>
      </c>
      <c r="BT17" s="456">
        <v>2.1158000000000001</v>
      </c>
      <c r="BU17" s="456">
        <v>2.1158000000000001</v>
      </c>
      <c r="BV17" s="456">
        <v>2.1158000000000001</v>
      </c>
    </row>
    <row r="18" spans="1:74" ht="12" customHeight="1" x14ac:dyDescent="0.25">
      <c r="A18" s="293" t="s">
        <v>772</v>
      </c>
      <c r="B18" s="483" t="s">
        <v>1027</v>
      </c>
      <c r="C18" s="468">
        <v>79.746700000000004</v>
      </c>
      <c r="D18" s="468">
        <v>79.746700000000004</v>
      </c>
      <c r="E18" s="468">
        <v>79.760800000000003</v>
      </c>
      <c r="F18" s="468">
        <v>79.760800000000003</v>
      </c>
      <c r="G18" s="468">
        <v>79.760800000000003</v>
      </c>
      <c r="H18" s="468">
        <v>79.760800000000003</v>
      </c>
      <c r="I18" s="468">
        <v>79.760800000000003</v>
      </c>
      <c r="J18" s="468">
        <v>79.760800000000003</v>
      </c>
      <c r="K18" s="468">
        <v>79.762299999999996</v>
      </c>
      <c r="L18" s="468">
        <v>79.762799999999999</v>
      </c>
      <c r="M18" s="468">
        <v>79.766300000000001</v>
      </c>
      <c r="N18" s="468">
        <v>79.771299999999997</v>
      </c>
      <c r="O18" s="468">
        <v>79.693200000000004</v>
      </c>
      <c r="P18" s="468">
        <v>79.693200000000004</v>
      </c>
      <c r="Q18" s="468">
        <v>79.693200000000004</v>
      </c>
      <c r="R18" s="468">
        <v>79.710999999999999</v>
      </c>
      <c r="S18" s="468">
        <v>79.682000000000002</v>
      </c>
      <c r="T18" s="468">
        <v>79.683400000000006</v>
      </c>
      <c r="U18" s="468">
        <v>79.683400000000006</v>
      </c>
      <c r="V18" s="468">
        <v>79.683400000000006</v>
      </c>
      <c r="W18" s="468">
        <v>79.680599999999998</v>
      </c>
      <c r="X18" s="468">
        <v>79.685199999999995</v>
      </c>
      <c r="Y18" s="468">
        <v>79.685199999999995</v>
      </c>
      <c r="Z18" s="468">
        <v>79.691100000000006</v>
      </c>
      <c r="AA18" s="468">
        <v>79.598600000000005</v>
      </c>
      <c r="AB18" s="468">
        <v>79.598600000000005</v>
      </c>
      <c r="AC18" s="468">
        <v>79.598600000000005</v>
      </c>
      <c r="AD18" s="468">
        <v>79.598600000000005</v>
      </c>
      <c r="AE18" s="468">
        <v>79.598600000000005</v>
      </c>
      <c r="AF18" s="468">
        <v>79.590100000000007</v>
      </c>
      <c r="AG18" s="468">
        <v>79.590100000000007</v>
      </c>
      <c r="AH18" s="468">
        <v>79.595699999999994</v>
      </c>
      <c r="AI18" s="468">
        <v>79.596699999999998</v>
      </c>
      <c r="AJ18" s="468">
        <v>79.592500000000001</v>
      </c>
      <c r="AK18" s="468">
        <v>79.592500000000001</v>
      </c>
      <c r="AL18" s="468">
        <v>79.614599999999996</v>
      </c>
      <c r="AM18" s="468">
        <v>79.677800000000005</v>
      </c>
      <c r="AN18" s="468">
        <v>79.677800000000005</v>
      </c>
      <c r="AO18" s="468">
        <v>79.677800000000005</v>
      </c>
      <c r="AP18" s="468">
        <v>79.677800000000005</v>
      </c>
      <c r="AQ18" s="468">
        <v>79.677800000000005</v>
      </c>
      <c r="AR18" s="468">
        <v>79.677800000000005</v>
      </c>
      <c r="AS18" s="468">
        <v>79.677300000000002</v>
      </c>
      <c r="AT18" s="468">
        <v>79.6721</v>
      </c>
      <c r="AU18" s="468">
        <v>79.6721</v>
      </c>
      <c r="AV18" s="468">
        <v>79.671599999999998</v>
      </c>
      <c r="AW18" s="468">
        <v>79.671599999999998</v>
      </c>
      <c r="AX18" s="468">
        <v>79.660799999999995</v>
      </c>
      <c r="AY18" s="468">
        <v>79.660799999999995</v>
      </c>
      <c r="AZ18" s="893">
        <v>79.660799999999995</v>
      </c>
      <c r="BA18" s="893">
        <v>79.660799999999995</v>
      </c>
      <c r="BB18" s="893">
        <v>79.660799999999995</v>
      </c>
      <c r="BC18" s="893">
        <v>79.730800000000002</v>
      </c>
      <c r="BD18" s="456">
        <v>79.7376</v>
      </c>
      <c r="BE18" s="456">
        <v>79.741699999999994</v>
      </c>
      <c r="BF18" s="456">
        <v>79.741699999999994</v>
      </c>
      <c r="BG18" s="456">
        <v>79.741699999999994</v>
      </c>
      <c r="BH18" s="456">
        <v>79.765900000000002</v>
      </c>
      <c r="BI18" s="456">
        <v>79.765900000000002</v>
      </c>
      <c r="BJ18" s="456">
        <v>79.810599999999994</v>
      </c>
      <c r="BK18" s="456">
        <v>79.810599999999994</v>
      </c>
      <c r="BL18" s="456">
        <v>79.812100000000001</v>
      </c>
      <c r="BM18" s="456">
        <v>79.827399999999997</v>
      </c>
      <c r="BN18" s="456">
        <v>79.827399999999997</v>
      </c>
      <c r="BO18" s="456">
        <v>79.842399999999998</v>
      </c>
      <c r="BP18" s="456">
        <v>79.849900000000005</v>
      </c>
      <c r="BQ18" s="456">
        <v>79.850800000000007</v>
      </c>
      <c r="BR18" s="456">
        <v>79.850800000000007</v>
      </c>
      <c r="BS18" s="456">
        <v>79.850800000000007</v>
      </c>
      <c r="BT18" s="456">
        <v>79.890100000000004</v>
      </c>
      <c r="BU18" s="456">
        <v>79.892899999999997</v>
      </c>
      <c r="BV18" s="456">
        <v>79.900999999999996</v>
      </c>
    </row>
    <row r="19" spans="1:74" ht="12" customHeight="1" x14ac:dyDescent="0.25">
      <c r="A19" s="293" t="s">
        <v>773</v>
      </c>
      <c r="B19" s="476" t="s">
        <v>1033</v>
      </c>
      <c r="C19" s="468">
        <v>23.013400000000001</v>
      </c>
      <c r="D19" s="468">
        <v>23.013400000000001</v>
      </c>
      <c r="E19" s="468">
        <v>23.013400000000001</v>
      </c>
      <c r="F19" s="468">
        <v>23.013400000000001</v>
      </c>
      <c r="G19" s="468">
        <v>23.043900000000001</v>
      </c>
      <c r="H19" s="468">
        <v>23.043900000000001</v>
      </c>
      <c r="I19" s="468">
        <v>23.043900000000001</v>
      </c>
      <c r="J19" s="468">
        <v>23.043900000000001</v>
      </c>
      <c r="K19" s="468">
        <v>23.043900000000001</v>
      </c>
      <c r="L19" s="468">
        <v>23.043900000000001</v>
      </c>
      <c r="M19" s="468">
        <v>23.043900000000001</v>
      </c>
      <c r="N19" s="468">
        <v>23.043900000000001</v>
      </c>
      <c r="O19" s="468">
        <v>23.0578</v>
      </c>
      <c r="P19" s="468">
        <v>23.0578</v>
      </c>
      <c r="Q19" s="468">
        <v>23.137799999999999</v>
      </c>
      <c r="R19" s="468">
        <v>23.147400000000001</v>
      </c>
      <c r="S19" s="468">
        <v>23.147400000000001</v>
      </c>
      <c r="T19" s="468">
        <v>23.147400000000001</v>
      </c>
      <c r="U19" s="468">
        <v>23.147400000000001</v>
      </c>
      <c r="V19" s="468">
        <v>23.147400000000001</v>
      </c>
      <c r="W19" s="468">
        <v>23.147400000000001</v>
      </c>
      <c r="X19" s="468">
        <v>23.147400000000001</v>
      </c>
      <c r="Y19" s="468">
        <v>23.147400000000001</v>
      </c>
      <c r="Z19" s="468">
        <v>23.147400000000001</v>
      </c>
      <c r="AA19" s="468">
        <v>23.118600000000001</v>
      </c>
      <c r="AB19" s="468">
        <v>23.118600000000001</v>
      </c>
      <c r="AC19" s="468">
        <v>23.198599999999999</v>
      </c>
      <c r="AD19" s="468">
        <v>23.198599999999999</v>
      </c>
      <c r="AE19" s="468">
        <v>23.198599999999999</v>
      </c>
      <c r="AF19" s="468">
        <v>23.198599999999999</v>
      </c>
      <c r="AG19" s="468">
        <v>23.198599999999999</v>
      </c>
      <c r="AH19" s="468">
        <v>23.198599999999999</v>
      </c>
      <c r="AI19" s="468">
        <v>23.198599999999999</v>
      </c>
      <c r="AJ19" s="468">
        <v>23.198599999999999</v>
      </c>
      <c r="AK19" s="468">
        <v>23.156600000000001</v>
      </c>
      <c r="AL19" s="468">
        <v>23.156600000000001</v>
      </c>
      <c r="AM19" s="468">
        <v>23.074400000000001</v>
      </c>
      <c r="AN19" s="468">
        <v>23.074400000000001</v>
      </c>
      <c r="AO19" s="468">
        <v>23.074400000000001</v>
      </c>
      <c r="AP19" s="468">
        <v>23.074400000000001</v>
      </c>
      <c r="AQ19" s="468">
        <v>23.074400000000001</v>
      </c>
      <c r="AR19" s="468">
        <v>23.074400000000001</v>
      </c>
      <c r="AS19" s="468">
        <v>23.074400000000001</v>
      </c>
      <c r="AT19" s="468">
        <v>23.074400000000001</v>
      </c>
      <c r="AU19" s="468">
        <v>23.074400000000001</v>
      </c>
      <c r="AV19" s="468">
        <v>23.074400000000001</v>
      </c>
      <c r="AW19" s="468">
        <v>23.074400000000001</v>
      </c>
      <c r="AX19" s="468">
        <v>23.074400000000001</v>
      </c>
      <c r="AY19" s="468">
        <v>23.074400000000001</v>
      </c>
      <c r="AZ19" s="893">
        <v>23.074400000000001</v>
      </c>
      <c r="BA19" s="893">
        <v>23.074400000000001</v>
      </c>
      <c r="BB19" s="893">
        <v>23.074400000000001</v>
      </c>
      <c r="BC19" s="893">
        <v>23.074400000000001</v>
      </c>
      <c r="BD19" s="456">
        <v>23.102399999999999</v>
      </c>
      <c r="BE19" s="456">
        <v>23.102399999999999</v>
      </c>
      <c r="BF19" s="456">
        <v>23.102399999999999</v>
      </c>
      <c r="BG19" s="456">
        <v>23.102399999999999</v>
      </c>
      <c r="BH19" s="456">
        <v>23.102399999999999</v>
      </c>
      <c r="BI19" s="456">
        <v>23.102399999999999</v>
      </c>
      <c r="BJ19" s="456">
        <v>23.102399999999999</v>
      </c>
      <c r="BK19" s="456">
        <v>23.102399999999999</v>
      </c>
      <c r="BL19" s="456">
        <v>23.102399999999999</v>
      </c>
      <c r="BM19" s="456">
        <v>23.102399999999999</v>
      </c>
      <c r="BN19" s="456">
        <v>23.102399999999999</v>
      </c>
      <c r="BO19" s="456">
        <v>23.102399999999999</v>
      </c>
      <c r="BP19" s="456">
        <v>23.102399999999999</v>
      </c>
      <c r="BQ19" s="456">
        <v>23.702400000000001</v>
      </c>
      <c r="BR19" s="456">
        <v>23.702400000000001</v>
      </c>
      <c r="BS19" s="456">
        <v>23.702400000000001</v>
      </c>
      <c r="BT19" s="456">
        <v>23.702400000000001</v>
      </c>
      <c r="BU19" s="456">
        <v>23.702400000000001</v>
      </c>
      <c r="BV19" s="456">
        <v>23.730399999999999</v>
      </c>
    </row>
    <row r="20" spans="1:74" ht="12" customHeight="1" x14ac:dyDescent="0.25">
      <c r="A20" s="293" t="s">
        <v>774</v>
      </c>
      <c r="B20" s="445" t="s">
        <v>1019</v>
      </c>
      <c r="C20" s="468">
        <v>95.406400000000005</v>
      </c>
      <c r="D20" s="468">
        <v>95.406400000000005</v>
      </c>
      <c r="E20" s="468">
        <v>95.406400000000005</v>
      </c>
      <c r="F20" s="468">
        <v>95.406400000000005</v>
      </c>
      <c r="G20" s="468">
        <v>95.427400000000006</v>
      </c>
      <c r="H20" s="468">
        <v>94.658900000000003</v>
      </c>
      <c r="I20" s="468">
        <v>94.658900000000003</v>
      </c>
      <c r="J20" s="468">
        <v>94.658900000000003</v>
      </c>
      <c r="K20" s="468">
        <v>94.658900000000003</v>
      </c>
      <c r="L20" s="468">
        <v>94.658900000000003</v>
      </c>
      <c r="M20" s="468">
        <v>94.658900000000003</v>
      </c>
      <c r="N20" s="468">
        <v>94.658900000000003</v>
      </c>
      <c r="O20" s="468">
        <v>94.598200000000006</v>
      </c>
      <c r="P20" s="468">
        <v>94.598200000000006</v>
      </c>
      <c r="Q20" s="468">
        <v>94.598200000000006</v>
      </c>
      <c r="R20" s="468">
        <v>94.598200000000006</v>
      </c>
      <c r="S20" s="468">
        <v>94.598200000000006</v>
      </c>
      <c r="T20" s="468">
        <v>94.598200000000006</v>
      </c>
      <c r="U20" s="468">
        <v>95.712199999999996</v>
      </c>
      <c r="V20" s="468">
        <v>95.712199999999996</v>
      </c>
      <c r="W20" s="468">
        <v>95.712199999999996</v>
      </c>
      <c r="X20" s="468">
        <v>95.712199999999996</v>
      </c>
      <c r="Y20" s="468">
        <v>95.712199999999996</v>
      </c>
      <c r="Z20" s="468">
        <v>95.712199999999996</v>
      </c>
      <c r="AA20" s="468">
        <v>95.7059</v>
      </c>
      <c r="AB20" s="468">
        <v>95.7059</v>
      </c>
      <c r="AC20" s="468">
        <v>95.7059</v>
      </c>
      <c r="AD20" s="468">
        <v>96.819900000000004</v>
      </c>
      <c r="AE20" s="468">
        <v>96.819900000000004</v>
      </c>
      <c r="AF20" s="468">
        <v>96.819900000000004</v>
      </c>
      <c r="AG20" s="468">
        <v>96.819900000000004</v>
      </c>
      <c r="AH20" s="468">
        <v>96.819900000000004</v>
      </c>
      <c r="AI20" s="468">
        <v>96.819900000000004</v>
      </c>
      <c r="AJ20" s="468">
        <v>96.819900000000004</v>
      </c>
      <c r="AK20" s="468">
        <v>96.819900000000004</v>
      </c>
      <c r="AL20" s="468">
        <v>96.819900000000004</v>
      </c>
      <c r="AM20" s="468">
        <v>96.806600000000003</v>
      </c>
      <c r="AN20" s="468">
        <v>96.806600000000003</v>
      </c>
      <c r="AO20" s="468">
        <v>96.806600000000003</v>
      </c>
      <c r="AP20" s="468">
        <v>96.806600000000003</v>
      </c>
      <c r="AQ20" s="468">
        <v>96.852599999999995</v>
      </c>
      <c r="AR20" s="468">
        <v>96.852599999999995</v>
      </c>
      <c r="AS20" s="468">
        <v>96.852599999999995</v>
      </c>
      <c r="AT20" s="468">
        <v>96.852599999999995</v>
      </c>
      <c r="AU20" s="468">
        <v>96.852599999999995</v>
      </c>
      <c r="AV20" s="468">
        <v>96.852599999999995</v>
      </c>
      <c r="AW20" s="468">
        <v>96.852599999999995</v>
      </c>
      <c r="AX20" s="468">
        <v>96.852599999999995</v>
      </c>
      <c r="AY20" s="468">
        <v>96.852599999999995</v>
      </c>
      <c r="AZ20" s="893">
        <v>96.852599999999995</v>
      </c>
      <c r="BA20" s="893">
        <v>96.852599999999995</v>
      </c>
      <c r="BB20" s="893">
        <v>96.852599999999995</v>
      </c>
      <c r="BC20" s="893">
        <v>96.852599999999995</v>
      </c>
      <c r="BD20" s="456">
        <v>96.852599999999995</v>
      </c>
      <c r="BE20" s="456">
        <v>96.852599999999995</v>
      </c>
      <c r="BF20" s="456">
        <v>96.852599999999995</v>
      </c>
      <c r="BG20" s="456">
        <v>97.621099999999998</v>
      </c>
      <c r="BH20" s="456">
        <v>97.621099999999998</v>
      </c>
      <c r="BI20" s="456">
        <v>97.621099999999998</v>
      </c>
      <c r="BJ20" s="456">
        <v>97.621099999999998</v>
      </c>
      <c r="BK20" s="456">
        <v>97.621099999999998</v>
      </c>
      <c r="BL20" s="456">
        <v>97.621099999999998</v>
      </c>
      <c r="BM20" s="456">
        <v>97.621099999999998</v>
      </c>
      <c r="BN20" s="456">
        <v>97.621099999999998</v>
      </c>
      <c r="BO20" s="456">
        <v>97.621099999999998</v>
      </c>
      <c r="BP20" s="456">
        <v>97.621099999999998</v>
      </c>
      <c r="BQ20" s="456">
        <v>97.621099999999998</v>
      </c>
      <c r="BR20" s="456">
        <v>97.621099999999998</v>
      </c>
      <c r="BS20" s="456">
        <v>97.621099999999998</v>
      </c>
      <c r="BT20" s="456">
        <v>97.621099999999998</v>
      </c>
      <c r="BU20" s="456">
        <v>97.621099999999998</v>
      </c>
      <c r="BV20" s="456">
        <v>97.621099999999998</v>
      </c>
    </row>
    <row r="21" spans="1:74" ht="12" customHeight="1" x14ac:dyDescent="0.25">
      <c r="A21" s="293" t="s">
        <v>775</v>
      </c>
      <c r="B21" s="445" t="s">
        <v>1034</v>
      </c>
      <c r="C21" s="468">
        <v>4.9949000000000003</v>
      </c>
      <c r="D21" s="468">
        <v>5.0674000000000001</v>
      </c>
      <c r="E21" s="468">
        <v>5.3144</v>
      </c>
      <c r="F21" s="468">
        <v>6.0537000000000001</v>
      </c>
      <c r="G21" s="468">
        <v>6.0618999999999996</v>
      </c>
      <c r="H21" s="468">
        <v>6.5922000000000001</v>
      </c>
      <c r="I21" s="468">
        <v>6.9390000000000001</v>
      </c>
      <c r="J21" s="468">
        <v>7.4683000000000002</v>
      </c>
      <c r="K21" s="468">
        <v>7.9558</v>
      </c>
      <c r="L21" s="468">
        <v>8.6290999999999993</v>
      </c>
      <c r="M21" s="468">
        <v>8.7063000000000006</v>
      </c>
      <c r="N21" s="468">
        <v>8.9763000000000002</v>
      </c>
      <c r="O21" s="468">
        <v>9.2312999999999992</v>
      </c>
      <c r="P21" s="468">
        <v>9.3172999999999995</v>
      </c>
      <c r="Q21" s="468">
        <v>9.6164000000000005</v>
      </c>
      <c r="R21" s="468">
        <v>9.7853999999999992</v>
      </c>
      <c r="S21" s="468">
        <v>9.9369999999999994</v>
      </c>
      <c r="T21" s="468">
        <v>10.8405</v>
      </c>
      <c r="U21" s="468">
        <v>12.3261</v>
      </c>
      <c r="V21" s="468">
        <v>12.8093</v>
      </c>
      <c r="W21" s="468">
        <v>13.5138</v>
      </c>
      <c r="X21" s="468">
        <v>13.7622</v>
      </c>
      <c r="Y21" s="468">
        <v>14.1935</v>
      </c>
      <c r="Z21" s="468">
        <v>15.988799999999999</v>
      </c>
      <c r="AA21" s="468">
        <v>16.264800000000001</v>
      </c>
      <c r="AB21" s="468">
        <v>16.300699999999999</v>
      </c>
      <c r="AC21" s="468">
        <v>17.343499999999999</v>
      </c>
      <c r="AD21" s="468">
        <v>18.029</v>
      </c>
      <c r="AE21" s="468">
        <v>19.175599999999999</v>
      </c>
      <c r="AF21" s="468">
        <v>20.427199999999999</v>
      </c>
      <c r="AG21" s="468">
        <v>21.172000000000001</v>
      </c>
      <c r="AH21" s="468">
        <v>22.398399999999999</v>
      </c>
      <c r="AI21" s="468">
        <v>23.2119</v>
      </c>
      <c r="AJ21" s="468">
        <v>23.970800000000001</v>
      </c>
      <c r="AK21" s="468">
        <v>24.814</v>
      </c>
      <c r="AL21" s="468">
        <v>27.007300000000001</v>
      </c>
      <c r="AM21" s="468">
        <v>27.295500000000001</v>
      </c>
      <c r="AN21" s="468">
        <v>27.8294</v>
      </c>
      <c r="AO21" s="468">
        <v>28.8505</v>
      </c>
      <c r="AP21" s="468">
        <v>30.173999999999999</v>
      </c>
      <c r="AQ21" s="468">
        <v>31.9831</v>
      </c>
      <c r="AR21" s="468">
        <v>33.680900000000001</v>
      </c>
      <c r="AS21" s="468">
        <v>35.339300000000001</v>
      </c>
      <c r="AT21" s="468">
        <v>36.391800000000003</v>
      </c>
      <c r="AU21" s="468">
        <v>37.372100000000003</v>
      </c>
      <c r="AV21" s="468">
        <v>39.046900000000001</v>
      </c>
      <c r="AW21" s="468">
        <v>40.351599999999998</v>
      </c>
      <c r="AX21" s="468">
        <v>42.950800000000001</v>
      </c>
      <c r="AY21" s="468">
        <v>43.880699999999997</v>
      </c>
      <c r="AZ21" s="893">
        <v>44.909500000000001</v>
      </c>
      <c r="BA21" s="893">
        <v>46.179600000000001</v>
      </c>
      <c r="BB21" s="893">
        <v>49.733199999999997</v>
      </c>
      <c r="BC21" s="893">
        <v>53.478400000000001</v>
      </c>
      <c r="BD21" s="456">
        <v>56.564300000000003</v>
      </c>
      <c r="BE21" s="456">
        <v>57.445099999999996</v>
      </c>
      <c r="BF21" s="456">
        <v>58.588900000000002</v>
      </c>
      <c r="BG21" s="456">
        <v>60.400500000000001</v>
      </c>
      <c r="BH21" s="456">
        <v>61.485500000000002</v>
      </c>
      <c r="BI21" s="456">
        <v>63.8553</v>
      </c>
      <c r="BJ21" s="456">
        <v>67.656800000000004</v>
      </c>
      <c r="BK21" s="456">
        <v>68.079300000000003</v>
      </c>
      <c r="BL21" s="456">
        <v>68.339200000000005</v>
      </c>
      <c r="BM21" s="456">
        <v>70.105699999999999</v>
      </c>
      <c r="BN21" s="456">
        <v>72.210999999999999</v>
      </c>
      <c r="BO21" s="456">
        <v>73.204400000000007</v>
      </c>
      <c r="BP21" s="456">
        <v>76.109700000000004</v>
      </c>
      <c r="BQ21" s="456">
        <v>79.383799999999994</v>
      </c>
      <c r="BR21" s="456">
        <v>80.479799999999997</v>
      </c>
      <c r="BS21" s="456">
        <v>82.173699999999997</v>
      </c>
      <c r="BT21" s="456">
        <v>82.906099999999995</v>
      </c>
      <c r="BU21" s="456">
        <v>83.1721</v>
      </c>
      <c r="BV21" s="456">
        <v>90.505799999999994</v>
      </c>
    </row>
    <row r="22" spans="1:74" ht="12" customHeight="1" x14ac:dyDescent="0.25">
      <c r="A22" s="293" t="s">
        <v>776</v>
      </c>
      <c r="B22" s="445" t="s">
        <v>1035</v>
      </c>
      <c r="C22" s="468">
        <v>0.1502</v>
      </c>
      <c r="D22" s="468">
        <v>0.1502</v>
      </c>
      <c r="E22" s="468">
        <v>0.1502</v>
      </c>
      <c r="F22" s="468">
        <v>0.1502</v>
      </c>
      <c r="G22" s="468">
        <v>0.1502</v>
      </c>
      <c r="H22" s="468">
        <v>0.1502</v>
      </c>
      <c r="I22" s="468">
        <v>0.1502</v>
      </c>
      <c r="J22" s="468">
        <v>0.1502</v>
      </c>
      <c r="K22" s="468">
        <v>0.1502</v>
      </c>
      <c r="L22" s="468">
        <v>0.1502</v>
      </c>
      <c r="M22" s="468">
        <v>0.1502</v>
      </c>
      <c r="N22" s="468">
        <v>0.1502</v>
      </c>
      <c r="O22" s="468">
        <v>0.15229999999999999</v>
      </c>
      <c r="P22" s="468">
        <v>0.15229999999999999</v>
      </c>
      <c r="Q22" s="468">
        <v>0.15229999999999999</v>
      </c>
      <c r="R22" s="468">
        <v>0.15229999999999999</v>
      </c>
      <c r="S22" s="468">
        <v>0.15229999999999999</v>
      </c>
      <c r="T22" s="468">
        <v>0.15229999999999999</v>
      </c>
      <c r="U22" s="468">
        <v>0.15229999999999999</v>
      </c>
      <c r="V22" s="468">
        <v>0.15229999999999999</v>
      </c>
      <c r="W22" s="468">
        <v>0.15229999999999999</v>
      </c>
      <c r="X22" s="468">
        <v>0.15229999999999999</v>
      </c>
      <c r="Y22" s="468">
        <v>0.15229999999999999</v>
      </c>
      <c r="Z22" s="468">
        <v>0.15229999999999999</v>
      </c>
      <c r="AA22" s="468">
        <v>0.1227</v>
      </c>
      <c r="AB22" s="468">
        <v>0.1227</v>
      </c>
      <c r="AC22" s="468">
        <v>0.1227</v>
      </c>
      <c r="AD22" s="468">
        <v>0.1227</v>
      </c>
      <c r="AE22" s="468">
        <v>0.1227</v>
      </c>
      <c r="AF22" s="468">
        <v>0.1197</v>
      </c>
      <c r="AG22" s="468">
        <v>0.1197</v>
      </c>
      <c r="AH22" s="468">
        <v>0.1197</v>
      </c>
      <c r="AI22" s="468">
        <v>0.1197</v>
      </c>
      <c r="AJ22" s="468">
        <v>0.1197</v>
      </c>
      <c r="AK22" s="468">
        <v>0.1197</v>
      </c>
      <c r="AL22" s="468">
        <v>0.1197</v>
      </c>
      <c r="AM22" s="468">
        <v>0.14699999999999999</v>
      </c>
      <c r="AN22" s="468">
        <v>0.14699999999999999</v>
      </c>
      <c r="AO22" s="468">
        <v>0.14699999999999999</v>
      </c>
      <c r="AP22" s="468">
        <v>0.14699999999999999</v>
      </c>
      <c r="AQ22" s="468">
        <v>0.14699999999999999</v>
      </c>
      <c r="AR22" s="468">
        <v>0.14699999999999999</v>
      </c>
      <c r="AS22" s="468">
        <v>0.14699999999999999</v>
      </c>
      <c r="AT22" s="468">
        <v>0.155</v>
      </c>
      <c r="AU22" s="468">
        <v>0.155</v>
      </c>
      <c r="AV22" s="468">
        <v>0.155</v>
      </c>
      <c r="AW22" s="468">
        <v>0.155</v>
      </c>
      <c r="AX22" s="468">
        <v>0.155</v>
      </c>
      <c r="AY22" s="468">
        <v>0.155</v>
      </c>
      <c r="AZ22" s="893">
        <v>0.155</v>
      </c>
      <c r="BA22" s="893">
        <v>0.155</v>
      </c>
      <c r="BB22" s="893">
        <v>0.155</v>
      </c>
      <c r="BC22" s="893">
        <v>0.155</v>
      </c>
      <c r="BD22" s="456">
        <v>0.1497</v>
      </c>
      <c r="BE22" s="456">
        <v>0.1497</v>
      </c>
      <c r="BF22" s="456">
        <v>0.1497</v>
      </c>
      <c r="BG22" s="456">
        <v>0.1497</v>
      </c>
      <c r="BH22" s="456">
        <v>0.1497</v>
      </c>
      <c r="BI22" s="456">
        <v>0.1497</v>
      </c>
      <c r="BJ22" s="456">
        <v>0.1497</v>
      </c>
      <c r="BK22" s="456">
        <v>0.1497</v>
      </c>
      <c r="BL22" s="456">
        <v>0.1497</v>
      </c>
      <c r="BM22" s="456">
        <v>0.1497</v>
      </c>
      <c r="BN22" s="456">
        <v>0.1497</v>
      </c>
      <c r="BO22" s="456">
        <v>0.1497</v>
      </c>
      <c r="BP22" s="456">
        <v>0.1497</v>
      </c>
      <c r="BQ22" s="456">
        <v>0.1497</v>
      </c>
      <c r="BR22" s="456">
        <v>0.1497</v>
      </c>
      <c r="BS22" s="456">
        <v>0.1497</v>
      </c>
      <c r="BT22" s="456">
        <v>0.1497</v>
      </c>
      <c r="BU22" s="456">
        <v>0.1497</v>
      </c>
      <c r="BV22" s="456">
        <v>0.1497</v>
      </c>
    </row>
    <row r="23" spans="1:74" ht="12" customHeight="1" x14ac:dyDescent="0.25">
      <c r="A23" s="293"/>
      <c r="B23" s="292" t="s">
        <v>1037</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893"/>
      <c r="BA23" s="893"/>
      <c r="BB23" s="893"/>
      <c r="BC23" s="893"/>
      <c r="BD23" s="456"/>
      <c r="BE23" s="456"/>
      <c r="BF23" s="456"/>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1030</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892"/>
      <c r="BA24" s="892"/>
      <c r="BB24" s="892"/>
      <c r="BC24" s="892"/>
      <c r="BD24" s="462"/>
      <c r="BE24" s="462"/>
      <c r="BF24" s="462"/>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777</v>
      </c>
      <c r="B25" s="483" t="s">
        <v>1018</v>
      </c>
      <c r="C25" s="468">
        <v>18.7514</v>
      </c>
      <c r="D25" s="468">
        <v>18.782</v>
      </c>
      <c r="E25" s="468">
        <v>18.802900000000001</v>
      </c>
      <c r="F25" s="468">
        <v>18.800799999999999</v>
      </c>
      <c r="G25" s="468">
        <v>18.800799999999999</v>
      </c>
      <c r="H25" s="468">
        <v>18.7956</v>
      </c>
      <c r="I25" s="468">
        <v>18.7956</v>
      </c>
      <c r="J25" s="468">
        <v>18.794899999999998</v>
      </c>
      <c r="K25" s="468">
        <v>18.79</v>
      </c>
      <c r="L25" s="468">
        <v>18.7607</v>
      </c>
      <c r="M25" s="468">
        <v>18.769500000000001</v>
      </c>
      <c r="N25" s="468">
        <v>18.7822</v>
      </c>
      <c r="O25" s="468">
        <v>18.790900000000001</v>
      </c>
      <c r="P25" s="468">
        <v>18.819199999999999</v>
      </c>
      <c r="Q25" s="468">
        <v>18.741800000000001</v>
      </c>
      <c r="R25" s="468">
        <v>18.742699999999999</v>
      </c>
      <c r="S25" s="468">
        <v>18.743600000000001</v>
      </c>
      <c r="T25" s="468">
        <v>18.6844</v>
      </c>
      <c r="U25" s="468">
        <v>18.6844</v>
      </c>
      <c r="V25" s="468">
        <v>18.6844</v>
      </c>
      <c r="W25" s="468">
        <v>18.688400000000001</v>
      </c>
      <c r="X25" s="468">
        <v>18.682400000000001</v>
      </c>
      <c r="Y25" s="468">
        <v>18.6751</v>
      </c>
      <c r="Z25" s="468">
        <v>18.634899999999998</v>
      </c>
      <c r="AA25" s="468">
        <v>18.775300000000001</v>
      </c>
      <c r="AB25" s="468">
        <v>18.7683</v>
      </c>
      <c r="AC25" s="468">
        <v>18.765899999999998</v>
      </c>
      <c r="AD25" s="468">
        <v>18.6463</v>
      </c>
      <c r="AE25" s="468">
        <v>18.696300000000001</v>
      </c>
      <c r="AF25" s="468">
        <v>18.696200000000001</v>
      </c>
      <c r="AG25" s="468">
        <v>18.6982</v>
      </c>
      <c r="AH25" s="468">
        <v>18.700700000000001</v>
      </c>
      <c r="AI25" s="468">
        <v>18.706299999999999</v>
      </c>
      <c r="AJ25" s="468">
        <v>18.630299999999998</v>
      </c>
      <c r="AK25" s="468">
        <v>18.630299999999998</v>
      </c>
      <c r="AL25" s="468">
        <v>18.476700000000001</v>
      </c>
      <c r="AM25" s="468">
        <v>18.297499999999999</v>
      </c>
      <c r="AN25" s="468">
        <v>18.295500000000001</v>
      </c>
      <c r="AO25" s="468">
        <v>18.290800000000001</v>
      </c>
      <c r="AP25" s="468">
        <v>18.326799999999999</v>
      </c>
      <c r="AQ25" s="468">
        <v>18.328099999999999</v>
      </c>
      <c r="AR25" s="468">
        <v>18.329000000000001</v>
      </c>
      <c r="AS25" s="468">
        <v>18.328399999999998</v>
      </c>
      <c r="AT25" s="468">
        <v>18.332699999999999</v>
      </c>
      <c r="AU25" s="468">
        <v>18.334700000000002</v>
      </c>
      <c r="AV25" s="468">
        <v>18.218</v>
      </c>
      <c r="AW25" s="468">
        <v>18.217500000000001</v>
      </c>
      <c r="AX25" s="468">
        <v>18.218399999999999</v>
      </c>
      <c r="AY25" s="468">
        <v>18.218399999999999</v>
      </c>
      <c r="AZ25" s="893">
        <v>18.218399999999999</v>
      </c>
      <c r="BA25" s="893">
        <v>18.218399999999999</v>
      </c>
      <c r="BB25" s="893">
        <v>18.221</v>
      </c>
      <c r="BC25" s="893">
        <v>18.221</v>
      </c>
      <c r="BD25" s="456">
        <v>18.224399999999999</v>
      </c>
      <c r="BE25" s="456">
        <v>18.224399999999999</v>
      </c>
      <c r="BF25" s="456">
        <v>18.2316</v>
      </c>
      <c r="BG25" s="456">
        <v>18.232800000000001</v>
      </c>
      <c r="BH25" s="456">
        <v>18.241</v>
      </c>
      <c r="BI25" s="456">
        <v>18.248999999999999</v>
      </c>
      <c r="BJ25" s="456">
        <v>18.2499</v>
      </c>
      <c r="BK25" s="456">
        <v>18.2499</v>
      </c>
      <c r="BL25" s="456">
        <v>18.251100000000001</v>
      </c>
      <c r="BM25" s="456">
        <v>18.2529</v>
      </c>
      <c r="BN25" s="456">
        <v>18.2532</v>
      </c>
      <c r="BO25" s="456">
        <v>18.261399999999998</v>
      </c>
      <c r="BP25" s="456">
        <v>18.2623</v>
      </c>
      <c r="BQ25" s="456">
        <v>18.2623</v>
      </c>
      <c r="BR25" s="456">
        <v>18.2623</v>
      </c>
      <c r="BS25" s="456">
        <v>18.273599999999998</v>
      </c>
      <c r="BT25" s="456">
        <v>18.273599999999998</v>
      </c>
      <c r="BU25" s="456">
        <v>18.273599999999998</v>
      </c>
      <c r="BV25" s="456">
        <v>18.272400000000001</v>
      </c>
    </row>
    <row r="26" spans="1:74" ht="12" customHeight="1" x14ac:dyDescent="0.25">
      <c r="A26" s="293" t="s">
        <v>778</v>
      </c>
      <c r="B26" s="483" t="s">
        <v>472</v>
      </c>
      <c r="C26" s="468">
        <v>1.4452</v>
      </c>
      <c r="D26" s="468">
        <v>1.4452</v>
      </c>
      <c r="E26" s="468">
        <v>1.4452</v>
      </c>
      <c r="F26" s="468">
        <v>1.4452</v>
      </c>
      <c r="G26" s="468">
        <v>1.4441999999999999</v>
      </c>
      <c r="H26" s="468">
        <v>1.4441999999999999</v>
      </c>
      <c r="I26" s="468">
        <v>1.4441999999999999</v>
      </c>
      <c r="J26" s="468">
        <v>1.4441999999999999</v>
      </c>
      <c r="K26" s="468">
        <v>1.4441999999999999</v>
      </c>
      <c r="L26" s="468">
        <v>1.4441999999999999</v>
      </c>
      <c r="M26" s="468">
        <v>1.4441999999999999</v>
      </c>
      <c r="N26" s="468">
        <v>1.4441999999999999</v>
      </c>
      <c r="O26" s="468">
        <v>1.4232</v>
      </c>
      <c r="P26" s="468">
        <v>1.4232</v>
      </c>
      <c r="Q26" s="468">
        <v>1.4232</v>
      </c>
      <c r="R26" s="468">
        <v>1.4232</v>
      </c>
      <c r="S26" s="468">
        <v>1.4232</v>
      </c>
      <c r="T26" s="468">
        <v>1.4232</v>
      </c>
      <c r="U26" s="468">
        <v>1.4232</v>
      </c>
      <c r="V26" s="468">
        <v>1.4232</v>
      </c>
      <c r="W26" s="468">
        <v>1.4232</v>
      </c>
      <c r="X26" s="468">
        <v>1.4232</v>
      </c>
      <c r="Y26" s="468">
        <v>1.4232</v>
      </c>
      <c r="Z26" s="468">
        <v>1.4232</v>
      </c>
      <c r="AA26" s="468">
        <v>1.4012</v>
      </c>
      <c r="AB26" s="468">
        <v>1.4012</v>
      </c>
      <c r="AC26" s="468">
        <v>1.4012</v>
      </c>
      <c r="AD26" s="468">
        <v>1.4012</v>
      </c>
      <c r="AE26" s="468">
        <v>1.4012</v>
      </c>
      <c r="AF26" s="468">
        <v>1.4012</v>
      </c>
      <c r="AG26" s="468">
        <v>1.4012</v>
      </c>
      <c r="AH26" s="468">
        <v>1.4012</v>
      </c>
      <c r="AI26" s="468">
        <v>1.4012</v>
      </c>
      <c r="AJ26" s="468">
        <v>1.4012</v>
      </c>
      <c r="AK26" s="468">
        <v>1.4012</v>
      </c>
      <c r="AL26" s="468">
        <v>1.4012</v>
      </c>
      <c r="AM26" s="468">
        <v>1.4298999999999999</v>
      </c>
      <c r="AN26" s="468">
        <v>1.4298999999999999</v>
      </c>
      <c r="AO26" s="468">
        <v>1.4389000000000001</v>
      </c>
      <c r="AP26" s="468">
        <v>1.4389000000000001</v>
      </c>
      <c r="AQ26" s="468">
        <v>1.4389000000000001</v>
      </c>
      <c r="AR26" s="468">
        <v>1.4389000000000001</v>
      </c>
      <c r="AS26" s="468">
        <v>1.4389000000000001</v>
      </c>
      <c r="AT26" s="468">
        <v>1.4389000000000001</v>
      </c>
      <c r="AU26" s="468">
        <v>1.4389000000000001</v>
      </c>
      <c r="AV26" s="468">
        <v>1.4389000000000001</v>
      </c>
      <c r="AW26" s="468">
        <v>1.4389000000000001</v>
      </c>
      <c r="AX26" s="468">
        <v>1.4389000000000001</v>
      </c>
      <c r="AY26" s="468">
        <v>1.4389000000000001</v>
      </c>
      <c r="AZ26" s="893">
        <v>1.4389000000000001</v>
      </c>
      <c r="BA26" s="893">
        <v>1.4389000000000001</v>
      </c>
      <c r="BB26" s="893">
        <v>1.4389000000000001</v>
      </c>
      <c r="BC26" s="893">
        <v>1.4389000000000001</v>
      </c>
      <c r="BD26" s="456">
        <v>1.4389000000000001</v>
      </c>
      <c r="BE26" s="456">
        <v>1.4389000000000001</v>
      </c>
      <c r="BF26" s="456">
        <v>1.4389000000000001</v>
      </c>
      <c r="BG26" s="456">
        <v>1.4389000000000001</v>
      </c>
      <c r="BH26" s="456">
        <v>1.4389000000000001</v>
      </c>
      <c r="BI26" s="456">
        <v>1.4389000000000001</v>
      </c>
      <c r="BJ26" s="456">
        <v>1.4389000000000001</v>
      </c>
      <c r="BK26" s="456">
        <v>1.4389000000000001</v>
      </c>
      <c r="BL26" s="456">
        <v>1.4389000000000001</v>
      </c>
      <c r="BM26" s="456">
        <v>1.4389000000000001</v>
      </c>
      <c r="BN26" s="456">
        <v>1.4389000000000001</v>
      </c>
      <c r="BO26" s="456">
        <v>1.4389000000000001</v>
      </c>
      <c r="BP26" s="456">
        <v>1.4389000000000001</v>
      </c>
      <c r="BQ26" s="456">
        <v>1.4389000000000001</v>
      </c>
      <c r="BR26" s="456">
        <v>1.4389000000000001</v>
      </c>
      <c r="BS26" s="456">
        <v>1.4389000000000001</v>
      </c>
      <c r="BT26" s="456">
        <v>1.4389000000000001</v>
      </c>
      <c r="BU26" s="456">
        <v>1.4389000000000001</v>
      </c>
      <c r="BV26" s="456">
        <v>1.4389000000000001</v>
      </c>
    </row>
    <row r="27" spans="1:74" ht="12" customHeight="1" x14ac:dyDescent="0.25">
      <c r="A27" s="293" t="s">
        <v>779</v>
      </c>
      <c r="B27" s="483" t="s">
        <v>312</v>
      </c>
      <c r="C27" s="468">
        <v>1.5248999999999999</v>
      </c>
      <c r="D27" s="468">
        <v>1.5248999999999999</v>
      </c>
      <c r="E27" s="468">
        <v>1.5248999999999999</v>
      </c>
      <c r="F27" s="468">
        <v>1.5248999999999999</v>
      </c>
      <c r="G27" s="468">
        <v>1.5274000000000001</v>
      </c>
      <c r="H27" s="468">
        <v>1.5279</v>
      </c>
      <c r="I27" s="468">
        <v>1.5279</v>
      </c>
      <c r="J27" s="468">
        <v>1.5279</v>
      </c>
      <c r="K27" s="468">
        <v>1.5235000000000001</v>
      </c>
      <c r="L27" s="468">
        <v>1.5235000000000001</v>
      </c>
      <c r="M27" s="468">
        <v>1.5253000000000001</v>
      </c>
      <c r="N27" s="468">
        <v>1.5273000000000001</v>
      </c>
      <c r="O27" s="468">
        <v>1.4522999999999999</v>
      </c>
      <c r="P27" s="468">
        <v>1.4507000000000001</v>
      </c>
      <c r="Q27" s="468">
        <v>1.4507000000000001</v>
      </c>
      <c r="R27" s="468">
        <v>1.4507000000000001</v>
      </c>
      <c r="S27" s="468">
        <v>1.4507000000000001</v>
      </c>
      <c r="T27" s="468">
        <v>1.4504999999999999</v>
      </c>
      <c r="U27" s="468">
        <v>1.4504999999999999</v>
      </c>
      <c r="V27" s="468">
        <v>1.4497</v>
      </c>
      <c r="W27" s="468">
        <v>1.4497</v>
      </c>
      <c r="X27" s="468">
        <v>1.4497</v>
      </c>
      <c r="Y27" s="468">
        <v>1.4487000000000001</v>
      </c>
      <c r="Z27" s="468">
        <v>1.4487000000000001</v>
      </c>
      <c r="AA27" s="468">
        <v>1.4852000000000001</v>
      </c>
      <c r="AB27" s="468">
        <v>1.4836</v>
      </c>
      <c r="AC27" s="468">
        <v>1.4836</v>
      </c>
      <c r="AD27" s="468">
        <v>1.4836</v>
      </c>
      <c r="AE27" s="468">
        <v>1.4825999999999999</v>
      </c>
      <c r="AF27" s="468">
        <v>1.4835</v>
      </c>
      <c r="AG27" s="468">
        <v>1.4835</v>
      </c>
      <c r="AH27" s="468">
        <v>1.4835</v>
      </c>
      <c r="AI27" s="468">
        <v>1.4835</v>
      </c>
      <c r="AJ27" s="468">
        <v>1.4835</v>
      </c>
      <c r="AK27" s="468">
        <v>1.4835</v>
      </c>
      <c r="AL27" s="468">
        <v>1.4713000000000001</v>
      </c>
      <c r="AM27" s="468">
        <v>1.4759</v>
      </c>
      <c r="AN27" s="468">
        <v>1.4469000000000001</v>
      </c>
      <c r="AO27" s="468">
        <v>1.4531000000000001</v>
      </c>
      <c r="AP27" s="468">
        <v>1.4560999999999999</v>
      </c>
      <c r="AQ27" s="468">
        <v>1.4601</v>
      </c>
      <c r="AR27" s="468">
        <v>1.4601</v>
      </c>
      <c r="AS27" s="468">
        <v>1.4631000000000001</v>
      </c>
      <c r="AT27" s="468">
        <v>1.4765999999999999</v>
      </c>
      <c r="AU27" s="468">
        <v>1.4791000000000001</v>
      </c>
      <c r="AV27" s="468">
        <v>1.4801</v>
      </c>
      <c r="AW27" s="468">
        <v>1.4801</v>
      </c>
      <c r="AX27" s="468">
        <v>1.4805999999999999</v>
      </c>
      <c r="AY27" s="468">
        <v>1.4805999999999999</v>
      </c>
      <c r="AZ27" s="893">
        <v>1.4805999999999999</v>
      </c>
      <c r="BA27" s="893">
        <v>1.4805999999999999</v>
      </c>
      <c r="BB27" s="893">
        <v>1.4805999999999999</v>
      </c>
      <c r="BC27" s="893">
        <v>1.4805999999999999</v>
      </c>
      <c r="BD27" s="456">
        <v>1.4805999999999999</v>
      </c>
      <c r="BE27" s="456">
        <v>1.4805999999999999</v>
      </c>
      <c r="BF27" s="456">
        <v>1.4836</v>
      </c>
      <c r="BG27" s="456">
        <v>1.4836</v>
      </c>
      <c r="BH27" s="456">
        <v>1.4836</v>
      </c>
      <c r="BI27" s="456">
        <v>1.4836</v>
      </c>
      <c r="BJ27" s="456">
        <v>1.4836</v>
      </c>
      <c r="BK27" s="456">
        <v>1.4836</v>
      </c>
      <c r="BL27" s="456">
        <v>1.4836</v>
      </c>
      <c r="BM27" s="456">
        <v>1.4836</v>
      </c>
      <c r="BN27" s="456">
        <v>1.4836</v>
      </c>
      <c r="BO27" s="456">
        <v>1.5005999999999999</v>
      </c>
      <c r="BP27" s="456">
        <v>1.5005999999999999</v>
      </c>
      <c r="BQ27" s="456">
        <v>1.5005999999999999</v>
      </c>
      <c r="BR27" s="456">
        <v>1.5005999999999999</v>
      </c>
      <c r="BS27" s="456">
        <v>1.5005999999999999</v>
      </c>
      <c r="BT27" s="456">
        <v>1.5005999999999999</v>
      </c>
      <c r="BU27" s="456">
        <v>1.5005999999999999</v>
      </c>
      <c r="BV27" s="456">
        <v>1.5005999999999999</v>
      </c>
    </row>
    <row r="28" spans="1:74" ht="12" customHeight="1" x14ac:dyDescent="0.25">
      <c r="A28" s="293" t="s">
        <v>780</v>
      </c>
      <c r="B28" s="483" t="s">
        <v>1534</v>
      </c>
      <c r="C28" s="468">
        <v>1.3022</v>
      </c>
      <c r="D28" s="468">
        <v>1.3022</v>
      </c>
      <c r="E28" s="468">
        <v>1.3714999999999999</v>
      </c>
      <c r="F28" s="468">
        <v>1.3714999999999999</v>
      </c>
      <c r="G28" s="468">
        <v>1.3714999999999999</v>
      </c>
      <c r="H28" s="468">
        <v>1.3714999999999999</v>
      </c>
      <c r="I28" s="468">
        <v>1.3714999999999999</v>
      </c>
      <c r="J28" s="468">
        <v>1.3714999999999999</v>
      </c>
      <c r="K28" s="468">
        <v>1.3714999999999999</v>
      </c>
      <c r="L28" s="468">
        <v>1.3714999999999999</v>
      </c>
      <c r="M28" s="468">
        <v>1.3714999999999999</v>
      </c>
      <c r="N28" s="468">
        <v>1.3662000000000001</v>
      </c>
      <c r="O28" s="468">
        <v>1.5347999999999999</v>
      </c>
      <c r="P28" s="468">
        <v>1.5347999999999999</v>
      </c>
      <c r="Q28" s="468">
        <v>1.5047999999999999</v>
      </c>
      <c r="R28" s="468">
        <v>1.5047999999999999</v>
      </c>
      <c r="S28" s="468">
        <v>1.5047999999999999</v>
      </c>
      <c r="T28" s="468">
        <v>1.5047999999999999</v>
      </c>
      <c r="U28" s="468">
        <v>1.5047999999999999</v>
      </c>
      <c r="V28" s="468">
        <v>1.5047999999999999</v>
      </c>
      <c r="W28" s="468">
        <v>1.5047999999999999</v>
      </c>
      <c r="X28" s="468">
        <v>1.5047999999999999</v>
      </c>
      <c r="Y28" s="468">
        <v>1.5047999999999999</v>
      </c>
      <c r="Z28" s="468">
        <v>1.5047999999999999</v>
      </c>
      <c r="AA28" s="468">
        <v>1.3441000000000001</v>
      </c>
      <c r="AB28" s="468">
        <v>1.3441000000000001</v>
      </c>
      <c r="AC28" s="468">
        <v>1.3441000000000001</v>
      </c>
      <c r="AD28" s="468">
        <v>1.3441000000000001</v>
      </c>
      <c r="AE28" s="468">
        <v>1.3441000000000001</v>
      </c>
      <c r="AF28" s="468">
        <v>1.3441000000000001</v>
      </c>
      <c r="AG28" s="468">
        <v>1.3441000000000001</v>
      </c>
      <c r="AH28" s="468">
        <v>1.3441000000000001</v>
      </c>
      <c r="AI28" s="468">
        <v>1.3441000000000001</v>
      </c>
      <c r="AJ28" s="468">
        <v>1.3441000000000001</v>
      </c>
      <c r="AK28" s="468">
        <v>1.3441000000000001</v>
      </c>
      <c r="AL28" s="468">
        <v>1.3441000000000001</v>
      </c>
      <c r="AM28" s="468">
        <v>1.5023</v>
      </c>
      <c r="AN28" s="468">
        <v>1.5023</v>
      </c>
      <c r="AO28" s="468">
        <v>1.5023</v>
      </c>
      <c r="AP28" s="468">
        <v>1.5023</v>
      </c>
      <c r="AQ28" s="468">
        <v>1.5023</v>
      </c>
      <c r="AR28" s="468">
        <v>1.4769000000000001</v>
      </c>
      <c r="AS28" s="468">
        <v>1.4769000000000001</v>
      </c>
      <c r="AT28" s="468">
        <v>1.4769000000000001</v>
      </c>
      <c r="AU28" s="468">
        <v>1.4769000000000001</v>
      </c>
      <c r="AV28" s="468">
        <v>1.4769000000000001</v>
      </c>
      <c r="AW28" s="468">
        <v>1.4429000000000001</v>
      </c>
      <c r="AX28" s="468">
        <v>1.4429000000000001</v>
      </c>
      <c r="AY28" s="468">
        <v>1.4420999999999999</v>
      </c>
      <c r="AZ28" s="893">
        <v>1.4420999999999999</v>
      </c>
      <c r="BA28" s="893">
        <v>1.4420999999999999</v>
      </c>
      <c r="BB28" s="893">
        <v>1.4420999999999999</v>
      </c>
      <c r="BC28" s="893">
        <v>1.4420999999999999</v>
      </c>
      <c r="BD28" s="456">
        <v>1.4420999999999999</v>
      </c>
      <c r="BE28" s="456">
        <v>1.4420999999999999</v>
      </c>
      <c r="BF28" s="456">
        <v>1.4420999999999999</v>
      </c>
      <c r="BG28" s="456">
        <v>1.4420999999999999</v>
      </c>
      <c r="BH28" s="456">
        <v>1.4420999999999999</v>
      </c>
      <c r="BI28" s="456">
        <v>1.4420999999999999</v>
      </c>
      <c r="BJ28" s="456">
        <v>1.4420999999999999</v>
      </c>
      <c r="BK28" s="456">
        <v>1.4420999999999999</v>
      </c>
      <c r="BL28" s="456">
        <v>1.4420999999999999</v>
      </c>
      <c r="BM28" s="456">
        <v>1.4420999999999999</v>
      </c>
      <c r="BN28" s="456">
        <v>1.4420999999999999</v>
      </c>
      <c r="BO28" s="456">
        <v>1.4420999999999999</v>
      </c>
      <c r="BP28" s="456">
        <v>1.4420999999999999</v>
      </c>
      <c r="BQ28" s="456">
        <v>1.4420999999999999</v>
      </c>
      <c r="BR28" s="456">
        <v>1.4420999999999999</v>
      </c>
      <c r="BS28" s="456">
        <v>1.4420999999999999</v>
      </c>
      <c r="BT28" s="456">
        <v>1.4420999999999999</v>
      </c>
      <c r="BU28" s="456">
        <v>1.4420999999999999</v>
      </c>
      <c r="BV28" s="456">
        <v>1.4420999999999999</v>
      </c>
    </row>
    <row r="29" spans="1:74" s="482" customFormat="1" ht="12" customHeight="1" x14ac:dyDescent="0.25">
      <c r="A29" s="481"/>
      <c r="B29" s="484" t="s">
        <v>1031</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925"/>
      <c r="BA29" s="925"/>
      <c r="BB29" s="925"/>
      <c r="BC29" s="925"/>
      <c r="BD29" s="485"/>
      <c r="BE29" s="485"/>
      <c r="BF29" s="485"/>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781</v>
      </c>
      <c r="B30" s="483" t="s">
        <v>1017</v>
      </c>
      <c r="C30" s="468">
        <v>5.3841999999999999</v>
      </c>
      <c r="D30" s="468">
        <v>5.3841999999999999</v>
      </c>
      <c r="E30" s="468">
        <v>5.3841999999999999</v>
      </c>
      <c r="F30" s="468">
        <v>5.3841999999999999</v>
      </c>
      <c r="G30" s="468">
        <v>5.3841999999999999</v>
      </c>
      <c r="H30" s="468">
        <v>5.3784000000000001</v>
      </c>
      <c r="I30" s="468">
        <v>5.3903999999999996</v>
      </c>
      <c r="J30" s="468">
        <v>5.3903999999999996</v>
      </c>
      <c r="K30" s="468">
        <v>5.3903999999999996</v>
      </c>
      <c r="L30" s="468">
        <v>5.3903999999999996</v>
      </c>
      <c r="M30" s="468">
        <v>5.3903999999999996</v>
      </c>
      <c r="N30" s="468">
        <v>5.3903999999999996</v>
      </c>
      <c r="O30" s="468">
        <v>5.5172999999999996</v>
      </c>
      <c r="P30" s="468">
        <v>5.5172999999999996</v>
      </c>
      <c r="Q30" s="468">
        <v>5.5172999999999996</v>
      </c>
      <c r="R30" s="468">
        <v>5.5172999999999996</v>
      </c>
      <c r="S30" s="468">
        <v>5.4722999999999997</v>
      </c>
      <c r="T30" s="468">
        <v>5.4577</v>
      </c>
      <c r="U30" s="468">
        <v>5.4577</v>
      </c>
      <c r="V30" s="468">
        <v>5.4577</v>
      </c>
      <c r="W30" s="468">
        <v>5.4255000000000004</v>
      </c>
      <c r="X30" s="468">
        <v>5.4255000000000004</v>
      </c>
      <c r="Y30" s="468">
        <v>5.3623000000000003</v>
      </c>
      <c r="Z30" s="468">
        <v>5.3623000000000003</v>
      </c>
      <c r="AA30" s="468">
        <v>5.2320000000000002</v>
      </c>
      <c r="AB30" s="468">
        <v>5.2320000000000002</v>
      </c>
      <c r="AC30" s="468">
        <v>5.2320000000000002</v>
      </c>
      <c r="AD30" s="468">
        <v>5.2320000000000002</v>
      </c>
      <c r="AE30" s="468">
        <v>5.2320000000000002</v>
      </c>
      <c r="AF30" s="468">
        <v>5.2320000000000002</v>
      </c>
      <c r="AG30" s="468">
        <v>5.2320000000000002</v>
      </c>
      <c r="AH30" s="468">
        <v>5.2320000000000002</v>
      </c>
      <c r="AI30" s="468">
        <v>5.2320000000000002</v>
      </c>
      <c r="AJ30" s="468">
        <v>5.1673</v>
      </c>
      <c r="AK30" s="468">
        <v>5.1673</v>
      </c>
      <c r="AL30" s="468">
        <v>5.2073</v>
      </c>
      <c r="AM30" s="468">
        <v>5.2051999999999996</v>
      </c>
      <c r="AN30" s="468">
        <v>5.2051999999999996</v>
      </c>
      <c r="AO30" s="468">
        <v>5.2051999999999996</v>
      </c>
      <c r="AP30" s="468">
        <v>5.2051999999999996</v>
      </c>
      <c r="AQ30" s="468">
        <v>5.2051999999999996</v>
      </c>
      <c r="AR30" s="468">
        <v>5.2051999999999996</v>
      </c>
      <c r="AS30" s="468">
        <v>5.1151999999999997</v>
      </c>
      <c r="AT30" s="468">
        <v>5.1151999999999997</v>
      </c>
      <c r="AU30" s="468">
        <v>5.1006999999999998</v>
      </c>
      <c r="AV30" s="468">
        <v>5.1006999999999998</v>
      </c>
      <c r="AW30" s="468">
        <v>5.1006999999999998</v>
      </c>
      <c r="AX30" s="468">
        <v>5.0633999999999997</v>
      </c>
      <c r="AY30" s="468">
        <v>5.0633999999999997</v>
      </c>
      <c r="AZ30" s="893">
        <v>5.0633999999999997</v>
      </c>
      <c r="BA30" s="893">
        <v>5.0633999999999997</v>
      </c>
      <c r="BB30" s="893">
        <v>5.0633999999999997</v>
      </c>
      <c r="BC30" s="893">
        <v>5.0633999999999997</v>
      </c>
      <c r="BD30" s="456">
        <v>5.0633999999999997</v>
      </c>
      <c r="BE30" s="456">
        <v>5.0633999999999997</v>
      </c>
      <c r="BF30" s="456">
        <v>5.0633999999999997</v>
      </c>
      <c r="BG30" s="456">
        <v>5.0633999999999997</v>
      </c>
      <c r="BH30" s="456">
        <v>5.0633999999999997</v>
      </c>
      <c r="BI30" s="456">
        <v>5.0633999999999997</v>
      </c>
      <c r="BJ30" s="456">
        <v>5.0633999999999997</v>
      </c>
      <c r="BK30" s="456">
        <v>5.0633999999999997</v>
      </c>
      <c r="BL30" s="456">
        <v>5.0633999999999997</v>
      </c>
      <c r="BM30" s="456">
        <v>5.0633999999999997</v>
      </c>
      <c r="BN30" s="456">
        <v>5.0633999999999997</v>
      </c>
      <c r="BO30" s="456">
        <v>5.0633999999999997</v>
      </c>
      <c r="BP30" s="456">
        <v>5.0633999999999997</v>
      </c>
      <c r="BQ30" s="456">
        <v>5.0633999999999997</v>
      </c>
      <c r="BR30" s="456">
        <v>5.0633999999999997</v>
      </c>
      <c r="BS30" s="456">
        <v>5.0633999999999997</v>
      </c>
      <c r="BT30" s="456">
        <v>5.0633999999999997</v>
      </c>
      <c r="BU30" s="456">
        <v>5.0633999999999997</v>
      </c>
      <c r="BV30" s="456">
        <v>5.0633999999999997</v>
      </c>
    </row>
    <row r="31" spans="1:74" ht="12" customHeight="1" x14ac:dyDescent="0.25">
      <c r="A31" s="293" t="s">
        <v>782</v>
      </c>
      <c r="B31" s="483" t="s">
        <v>1016</v>
      </c>
      <c r="C31" s="468">
        <v>1.4074</v>
      </c>
      <c r="D31" s="468">
        <v>1.4074</v>
      </c>
      <c r="E31" s="468">
        <v>1.4074</v>
      </c>
      <c r="F31" s="468">
        <v>1.3998999999999999</v>
      </c>
      <c r="G31" s="468">
        <v>1.3998999999999999</v>
      </c>
      <c r="H31" s="468">
        <v>1.3998999999999999</v>
      </c>
      <c r="I31" s="468">
        <v>1.3998999999999999</v>
      </c>
      <c r="J31" s="468">
        <v>1.3998999999999999</v>
      </c>
      <c r="K31" s="468">
        <v>1.3998999999999999</v>
      </c>
      <c r="L31" s="468">
        <v>1.3998999999999999</v>
      </c>
      <c r="M31" s="468">
        <v>1.3998999999999999</v>
      </c>
      <c r="N31" s="468">
        <v>1.3998999999999999</v>
      </c>
      <c r="O31" s="468">
        <v>1.3944000000000001</v>
      </c>
      <c r="P31" s="468">
        <v>1.3944000000000001</v>
      </c>
      <c r="Q31" s="468">
        <v>1.3944000000000001</v>
      </c>
      <c r="R31" s="468">
        <v>1.3944000000000001</v>
      </c>
      <c r="S31" s="468">
        <v>1.3944000000000001</v>
      </c>
      <c r="T31" s="468">
        <v>1.3956999999999999</v>
      </c>
      <c r="U31" s="468">
        <v>1.3956999999999999</v>
      </c>
      <c r="V31" s="468">
        <v>1.3956999999999999</v>
      </c>
      <c r="W31" s="468">
        <v>1.3956999999999999</v>
      </c>
      <c r="X31" s="468">
        <v>1.3956999999999999</v>
      </c>
      <c r="Y31" s="468">
        <v>1.3956999999999999</v>
      </c>
      <c r="Z31" s="468">
        <v>1.3956999999999999</v>
      </c>
      <c r="AA31" s="468">
        <v>1.3661000000000001</v>
      </c>
      <c r="AB31" s="468">
        <v>1.3661000000000001</v>
      </c>
      <c r="AC31" s="468">
        <v>1.3661000000000001</v>
      </c>
      <c r="AD31" s="468">
        <v>1.3661000000000001</v>
      </c>
      <c r="AE31" s="468">
        <v>1.3661000000000001</v>
      </c>
      <c r="AF31" s="468">
        <v>1.3661000000000001</v>
      </c>
      <c r="AG31" s="468">
        <v>1.3506</v>
      </c>
      <c r="AH31" s="468">
        <v>1.3506</v>
      </c>
      <c r="AI31" s="468">
        <v>1.3506</v>
      </c>
      <c r="AJ31" s="468">
        <v>1.3506</v>
      </c>
      <c r="AK31" s="468">
        <v>1.3506</v>
      </c>
      <c r="AL31" s="468">
        <v>1.3111999999999999</v>
      </c>
      <c r="AM31" s="468">
        <v>1.3049999999999999</v>
      </c>
      <c r="AN31" s="468">
        <v>1.3049999999999999</v>
      </c>
      <c r="AO31" s="468">
        <v>1.3049999999999999</v>
      </c>
      <c r="AP31" s="468">
        <v>1.3049999999999999</v>
      </c>
      <c r="AQ31" s="468">
        <v>1.3049999999999999</v>
      </c>
      <c r="AR31" s="468">
        <v>1.3049999999999999</v>
      </c>
      <c r="AS31" s="468">
        <v>1.3049999999999999</v>
      </c>
      <c r="AT31" s="468">
        <v>1.3082</v>
      </c>
      <c r="AU31" s="468">
        <v>1.3082</v>
      </c>
      <c r="AV31" s="468">
        <v>1.3082</v>
      </c>
      <c r="AW31" s="468">
        <v>1.3082</v>
      </c>
      <c r="AX31" s="468">
        <v>1.3082</v>
      </c>
      <c r="AY31" s="468">
        <v>1.3082</v>
      </c>
      <c r="AZ31" s="893">
        <v>1.3082</v>
      </c>
      <c r="BA31" s="893">
        <v>1.3082</v>
      </c>
      <c r="BB31" s="893">
        <v>1.3082</v>
      </c>
      <c r="BC31" s="893">
        <v>1.3082</v>
      </c>
      <c r="BD31" s="456">
        <v>1.3082</v>
      </c>
      <c r="BE31" s="456">
        <v>1.3051999999999999</v>
      </c>
      <c r="BF31" s="456">
        <v>1.3051999999999999</v>
      </c>
      <c r="BG31" s="456">
        <v>1.3037000000000001</v>
      </c>
      <c r="BH31" s="456">
        <v>1.3037000000000001</v>
      </c>
      <c r="BI31" s="456">
        <v>1.3037000000000001</v>
      </c>
      <c r="BJ31" s="456">
        <v>1.3101</v>
      </c>
      <c r="BK31" s="456">
        <v>1.3101</v>
      </c>
      <c r="BL31" s="456">
        <v>1.3101</v>
      </c>
      <c r="BM31" s="456">
        <v>1.3101</v>
      </c>
      <c r="BN31" s="456">
        <v>1.3101</v>
      </c>
      <c r="BO31" s="456">
        <v>1.3101</v>
      </c>
      <c r="BP31" s="456">
        <v>1.3086</v>
      </c>
      <c r="BQ31" s="456">
        <v>1.3086</v>
      </c>
      <c r="BR31" s="456">
        <v>1.3086</v>
      </c>
      <c r="BS31" s="456">
        <v>1.3086</v>
      </c>
      <c r="BT31" s="456">
        <v>1.3086</v>
      </c>
      <c r="BU31" s="456">
        <v>1.3086</v>
      </c>
      <c r="BV31" s="456">
        <v>1.3086</v>
      </c>
    </row>
    <row r="32" spans="1:74" ht="12" customHeight="1" x14ac:dyDescent="0.25">
      <c r="A32" s="293" t="s">
        <v>783</v>
      </c>
      <c r="B32" s="478" t="s">
        <v>1028</v>
      </c>
      <c r="C32" s="468">
        <v>0.56200000000000006</v>
      </c>
      <c r="D32" s="468">
        <v>0.56200000000000006</v>
      </c>
      <c r="E32" s="468">
        <v>0.57989999999999997</v>
      </c>
      <c r="F32" s="468">
        <v>0.58169999999999999</v>
      </c>
      <c r="G32" s="468">
        <v>0.59</v>
      </c>
      <c r="H32" s="468">
        <v>0.60340000000000005</v>
      </c>
      <c r="I32" s="468">
        <v>0.60540000000000005</v>
      </c>
      <c r="J32" s="468">
        <v>0.61399999999999999</v>
      </c>
      <c r="K32" s="468">
        <v>0.61399999999999999</v>
      </c>
      <c r="L32" s="468">
        <v>0.61570000000000003</v>
      </c>
      <c r="M32" s="468">
        <v>0.61850000000000005</v>
      </c>
      <c r="N32" s="468">
        <v>0.61850000000000005</v>
      </c>
      <c r="O32" s="468">
        <v>0.61990000000000001</v>
      </c>
      <c r="P32" s="468">
        <v>0.61799999999999999</v>
      </c>
      <c r="Q32" s="468">
        <v>0.62090000000000001</v>
      </c>
      <c r="R32" s="468">
        <v>0.62090000000000001</v>
      </c>
      <c r="S32" s="468">
        <v>0.62090000000000001</v>
      </c>
      <c r="T32" s="468">
        <v>0.62090000000000001</v>
      </c>
      <c r="U32" s="468">
        <v>0.62280000000000002</v>
      </c>
      <c r="V32" s="468">
        <v>0.62280000000000002</v>
      </c>
      <c r="W32" s="468">
        <v>0.62150000000000005</v>
      </c>
      <c r="X32" s="468">
        <v>0.63739999999999997</v>
      </c>
      <c r="Y32" s="468">
        <v>0.64290000000000003</v>
      </c>
      <c r="Z32" s="468">
        <v>0.69399999999999995</v>
      </c>
      <c r="AA32" s="468">
        <v>0.70069999999999999</v>
      </c>
      <c r="AB32" s="468">
        <v>0.70069999999999999</v>
      </c>
      <c r="AC32" s="468">
        <v>0.70199999999999996</v>
      </c>
      <c r="AD32" s="468">
        <v>0.70199999999999996</v>
      </c>
      <c r="AE32" s="468">
        <v>0.70330000000000004</v>
      </c>
      <c r="AF32" s="468">
        <v>0.71130000000000004</v>
      </c>
      <c r="AG32" s="468">
        <v>0.71989999999999998</v>
      </c>
      <c r="AH32" s="468">
        <v>0.72199999999999998</v>
      </c>
      <c r="AI32" s="468">
        <v>0.72719999999999996</v>
      </c>
      <c r="AJ32" s="468">
        <v>0.72719999999999996</v>
      </c>
      <c r="AK32" s="468">
        <v>0.73209999999999997</v>
      </c>
      <c r="AL32" s="468">
        <v>0.73599999999999999</v>
      </c>
      <c r="AM32" s="468">
        <v>0.75760000000000005</v>
      </c>
      <c r="AN32" s="468">
        <v>0.75770000000000004</v>
      </c>
      <c r="AO32" s="468">
        <v>0.75970000000000004</v>
      </c>
      <c r="AP32" s="468">
        <v>0.76160000000000005</v>
      </c>
      <c r="AQ32" s="468">
        <v>0.76439999999999997</v>
      </c>
      <c r="AR32" s="468">
        <v>1.2468999999999999</v>
      </c>
      <c r="AS32" s="468">
        <v>1.2813000000000001</v>
      </c>
      <c r="AT32" s="468">
        <v>1.2813000000000001</v>
      </c>
      <c r="AU32" s="468">
        <v>1.5083</v>
      </c>
      <c r="AV32" s="468">
        <v>1.5083</v>
      </c>
      <c r="AW32" s="468">
        <v>1.6196999999999999</v>
      </c>
      <c r="AX32" s="468">
        <v>1.6540999999999999</v>
      </c>
      <c r="AY32" s="468">
        <v>1.6554</v>
      </c>
      <c r="AZ32" s="893">
        <v>1.6565000000000001</v>
      </c>
      <c r="BA32" s="893">
        <v>1.6565000000000001</v>
      </c>
      <c r="BB32" s="893">
        <v>1.6618999999999999</v>
      </c>
      <c r="BC32" s="893">
        <v>1.7727999999999999</v>
      </c>
      <c r="BD32" s="456">
        <v>1.8096000000000001</v>
      </c>
      <c r="BE32" s="456">
        <v>1.8096000000000001</v>
      </c>
      <c r="BF32" s="456">
        <v>1.8115000000000001</v>
      </c>
      <c r="BG32" s="456">
        <v>1.8115000000000001</v>
      </c>
      <c r="BH32" s="456">
        <v>1.8115000000000001</v>
      </c>
      <c r="BI32" s="456">
        <v>1.8115000000000001</v>
      </c>
      <c r="BJ32" s="456">
        <v>1.8115000000000001</v>
      </c>
      <c r="BK32" s="456">
        <v>1.8115000000000001</v>
      </c>
      <c r="BL32" s="456">
        <v>1.8115000000000001</v>
      </c>
      <c r="BM32" s="456">
        <v>1.8115000000000001</v>
      </c>
      <c r="BN32" s="456">
        <v>1.8115000000000001</v>
      </c>
      <c r="BO32" s="456">
        <v>1.8115000000000001</v>
      </c>
      <c r="BP32" s="456">
        <v>1.8115000000000001</v>
      </c>
      <c r="BQ32" s="456">
        <v>1.8115000000000001</v>
      </c>
      <c r="BR32" s="456">
        <v>1.8115000000000001</v>
      </c>
      <c r="BS32" s="456">
        <v>1.8115000000000001</v>
      </c>
      <c r="BT32" s="456">
        <v>1.8115000000000001</v>
      </c>
      <c r="BU32" s="456">
        <v>1.8115000000000001</v>
      </c>
      <c r="BV32" s="456">
        <v>1.8115000000000001</v>
      </c>
    </row>
    <row r="33" spans="1:74" ht="12" customHeight="1" x14ac:dyDescent="0.25">
      <c r="A33" s="293" t="s">
        <v>784</v>
      </c>
      <c r="B33" s="478" t="s">
        <v>1013</v>
      </c>
      <c r="C33" s="468">
        <v>0.12690000000000001</v>
      </c>
      <c r="D33" s="468">
        <v>0.12690000000000001</v>
      </c>
      <c r="E33" s="468">
        <v>0.12690000000000001</v>
      </c>
      <c r="F33" s="468">
        <v>0.12690000000000001</v>
      </c>
      <c r="G33" s="468">
        <v>0.12690000000000001</v>
      </c>
      <c r="H33" s="468">
        <v>0.12690000000000001</v>
      </c>
      <c r="I33" s="468">
        <v>0.12690000000000001</v>
      </c>
      <c r="J33" s="468">
        <v>0.12690000000000001</v>
      </c>
      <c r="K33" s="468">
        <v>0.12690000000000001</v>
      </c>
      <c r="L33" s="468">
        <v>0.12690000000000001</v>
      </c>
      <c r="M33" s="468">
        <v>0.12690000000000001</v>
      </c>
      <c r="N33" s="468">
        <v>0.12690000000000001</v>
      </c>
      <c r="O33" s="468">
        <v>0.12690000000000001</v>
      </c>
      <c r="P33" s="468">
        <v>0.12690000000000001</v>
      </c>
      <c r="Q33" s="468">
        <v>0.12590000000000001</v>
      </c>
      <c r="R33" s="468">
        <v>0.12590000000000001</v>
      </c>
      <c r="S33" s="468">
        <v>0.12590000000000001</v>
      </c>
      <c r="T33" s="468">
        <v>0.12590000000000001</v>
      </c>
      <c r="U33" s="468">
        <v>0.12590000000000001</v>
      </c>
      <c r="V33" s="468">
        <v>0.12590000000000001</v>
      </c>
      <c r="W33" s="468">
        <v>0.12590000000000001</v>
      </c>
      <c r="X33" s="468">
        <v>0.12590000000000001</v>
      </c>
      <c r="Y33" s="468">
        <v>0.12590000000000001</v>
      </c>
      <c r="Z33" s="468">
        <v>0.1229</v>
      </c>
      <c r="AA33" s="468">
        <v>0.1229</v>
      </c>
      <c r="AB33" s="468">
        <v>0.1229</v>
      </c>
      <c r="AC33" s="468">
        <v>0.1229</v>
      </c>
      <c r="AD33" s="468">
        <v>0.1229</v>
      </c>
      <c r="AE33" s="468">
        <v>0.1229</v>
      </c>
      <c r="AF33" s="468">
        <v>0.1229</v>
      </c>
      <c r="AG33" s="468">
        <v>0.1229</v>
      </c>
      <c r="AH33" s="468">
        <v>0.1229</v>
      </c>
      <c r="AI33" s="468">
        <v>0.1229</v>
      </c>
      <c r="AJ33" s="468">
        <v>0.1229</v>
      </c>
      <c r="AK33" s="468">
        <v>0.1464</v>
      </c>
      <c r="AL33" s="468">
        <v>0.1464</v>
      </c>
      <c r="AM33" s="468">
        <v>0.1464</v>
      </c>
      <c r="AN33" s="468">
        <v>0.1464</v>
      </c>
      <c r="AO33" s="468">
        <v>0.1464</v>
      </c>
      <c r="AP33" s="468">
        <v>0.1464</v>
      </c>
      <c r="AQ33" s="468">
        <v>0.1464</v>
      </c>
      <c r="AR33" s="468">
        <v>0.1464</v>
      </c>
      <c r="AS33" s="468">
        <v>0.1464</v>
      </c>
      <c r="AT33" s="468">
        <v>0.1464</v>
      </c>
      <c r="AU33" s="468">
        <v>0.1464</v>
      </c>
      <c r="AV33" s="468">
        <v>0.1464</v>
      </c>
      <c r="AW33" s="468">
        <v>0.1452</v>
      </c>
      <c r="AX33" s="468">
        <v>0.1452</v>
      </c>
      <c r="AY33" s="468">
        <v>0.1452</v>
      </c>
      <c r="AZ33" s="893">
        <v>0.1452</v>
      </c>
      <c r="BA33" s="893">
        <v>0.1452</v>
      </c>
      <c r="BB33" s="893">
        <v>0.1452</v>
      </c>
      <c r="BC33" s="893">
        <v>0.1452</v>
      </c>
      <c r="BD33" s="456">
        <v>0.1452</v>
      </c>
      <c r="BE33" s="456">
        <v>0.1452</v>
      </c>
      <c r="BF33" s="456">
        <v>0.1452</v>
      </c>
      <c r="BG33" s="456">
        <v>0.1452</v>
      </c>
      <c r="BH33" s="456">
        <v>0.1452</v>
      </c>
      <c r="BI33" s="456">
        <v>0.1452</v>
      </c>
      <c r="BJ33" s="456">
        <v>0.1452</v>
      </c>
      <c r="BK33" s="456">
        <v>0.1452</v>
      </c>
      <c r="BL33" s="456">
        <v>0.1452</v>
      </c>
      <c r="BM33" s="456">
        <v>0.1452</v>
      </c>
      <c r="BN33" s="456">
        <v>0.1452</v>
      </c>
      <c r="BO33" s="456">
        <v>0.1452</v>
      </c>
      <c r="BP33" s="456">
        <v>0.1452</v>
      </c>
      <c r="BQ33" s="456">
        <v>0.1452</v>
      </c>
      <c r="BR33" s="456">
        <v>0.1452</v>
      </c>
      <c r="BS33" s="456">
        <v>0.1452</v>
      </c>
      <c r="BT33" s="456">
        <v>0.1452</v>
      </c>
      <c r="BU33" s="456">
        <v>0.1452</v>
      </c>
      <c r="BV33" s="456">
        <v>0.1452</v>
      </c>
    </row>
    <row r="34" spans="1:74" ht="12" customHeight="1" x14ac:dyDescent="0.25">
      <c r="A34" s="293" t="s">
        <v>785</v>
      </c>
      <c r="B34" s="483" t="s">
        <v>1015</v>
      </c>
      <c r="C34" s="468">
        <v>7.4200000000000002E-2</v>
      </c>
      <c r="D34" s="468">
        <v>7.4200000000000002E-2</v>
      </c>
      <c r="E34" s="468">
        <v>7.4200000000000002E-2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468">
        <v>7.4200000000000002E-2</v>
      </c>
      <c r="AZ34" s="893">
        <v>7.4200000000000002E-2</v>
      </c>
      <c r="BA34" s="893">
        <v>7.4200000000000002E-2</v>
      </c>
      <c r="BB34" s="893">
        <v>7.4200000000000002E-2</v>
      </c>
      <c r="BC34" s="893">
        <v>7.4200000000000002E-2</v>
      </c>
      <c r="BD34" s="456">
        <v>7.4200000000000002E-2</v>
      </c>
      <c r="BE34" s="456">
        <v>7.4200000000000002E-2</v>
      </c>
      <c r="BF34" s="456">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786</v>
      </c>
      <c r="B35" s="483" t="s">
        <v>1027</v>
      </c>
      <c r="C35" s="468">
        <v>0.29380000000000001</v>
      </c>
      <c r="D35" s="468">
        <v>0.29380000000000001</v>
      </c>
      <c r="E35" s="468">
        <v>0.29380000000000001</v>
      </c>
      <c r="F35" s="468">
        <v>0.29380000000000001</v>
      </c>
      <c r="G35" s="468">
        <v>0.29630000000000001</v>
      </c>
      <c r="H35" s="468">
        <v>0.29630000000000001</v>
      </c>
      <c r="I35" s="468">
        <v>0.29630000000000001</v>
      </c>
      <c r="J35" s="468">
        <v>0.29630000000000001</v>
      </c>
      <c r="K35" s="468">
        <v>0.29630000000000001</v>
      </c>
      <c r="L35" s="468">
        <v>0.29630000000000001</v>
      </c>
      <c r="M35" s="468">
        <v>0.29630000000000001</v>
      </c>
      <c r="N35" s="468">
        <v>0.29630000000000001</v>
      </c>
      <c r="O35" s="468">
        <v>0.29630000000000001</v>
      </c>
      <c r="P35" s="468">
        <v>0.29630000000000001</v>
      </c>
      <c r="Q35" s="468">
        <v>0.29630000000000001</v>
      </c>
      <c r="R35" s="468">
        <v>0.29630000000000001</v>
      </c>
      <c r="S35" s="468">
        <v>0.29630000000000001</v>
      </c>
      <c r="T35" s="468">
        <v>0.29630000000000001</v>
      </c>
      <c r="U35" s="468">
        <v>0.29630000000000001</v>
      </c>
      <c r="V35" s="468">
        <v>0.29630000000000001</v>
      </c>
      <c r="W35" s="468">
        <v>0.29630000000000001</v>
      </c>
      <c r="X35" s="468">
        <v>0.29420000000000002</v>
      </c>
      <c r="Y35" s="468">
        <v>0.29420000000000002</v>
      </c>
      <c r="Z35" s="468">
        <v>0.29420000000000002</v>
      </c>
      <c r="AA35" s="468">
        <v>0.28789999999999999</v>
      </c>
      <c r="AB35" s="468">
        <v>0.28789999999999999</v>
      </c>
      <c r="AC35" s="468">
        <v>0.28839999999999999</v>
      </c>
      <c r="AD35" s="468">
        <v>0.28839999999999999</v>
      </c>
      <c r="AE35" s="468">
        <v>0.28839999999999999</v>
      </c>
      <c r="AF35" s="468">
        <v>0.28839999999999999</v>
      </c>
      <c r="AG35" s="468">
        <v>0.28839999999999999</v>
      </c>
      <c r="AH35" s="468">
        <v>0.28839999999999999</v>
      </c>
      <c r="AI35" s="468">
        <v>0.28839999999999999</v>
      </c>
      <c r="AJ35" s="468">
        <v>0.2823</v>
      </c>
      <c r="AK35" s="468">
        <v>0.2823</v>
      </c>
      <c r="AL35" s="468">
        <v>0.2823</v>
      </c>
      <c r="AM35" s="468">
        <v>0.28820000000000001</v>
      </c>
      <c r="AN35" s="468">
        <v>0.28820000000000001</v>
      </c>
      <c r="AO35" s="468">
        <v>0.28820000000000001</v>
      </c>
      <c r="AP35" s="468">
        <v>0.28820000000000001</v>
      </c>
      <c r="AQ35" s="468">
        <v>0.28820000000000001</v>
      </c>
      <c r="AR35" s="468">
        <v>0.28820000000000001</v>
      </c>
      <c r="AS35" s="468">
        <v>0.28689999999999999</v>
      </c>
      <c r="AT35" s="468">
        <v>0.28689999999999999</v>
      </c>
      <c r="AU35" s="468">
        <v>0.28689999999999999</v>
      </c>
      <c r="AV35" s="468">
        <v>0.28689999999999999</v>
      </c>
      <c r="AW35" s="468">
        <v>0.28689999999999999</v>
      </c>
      <c r="AX35" s="468">
        <v>0.28689999999999999</v>
      </c>
      <c r="AY35" s="468">
        <v>0.28689999999999999</v>
      </c>
      <c r="AZ35" s="893">
        <v>0.28689999999999999</v>
      </c>
      <c r="BA35" s="893">
        <v>0.28689999999999999</v>
      </c>
      <c r="BB35" s="893">
        <v>0.28689999999999999</v>
      </c>
      <c r="BC35" s="893">
        <v>0.28689999999999999</v>
      </c>
      <c r="BD35" s="456">
        <v>0.28689999999999999</v>
      </c>
      <c r="BE35" s="456">
        <v>0.28689999999999999</v>
      </c>
      <c r="BF35" s="456">
        <v>0.28689999999999999</v>
      </c>
      <c r="BG35" s="456">
        <v>0.28689999999999999</v>
      </c>
      <c r="BH35" s="456">
        <v>0.28689999999999999</v>
      </c>
      <c r="BI35" s="456">
        <v>0.28689999999999999</v>
      </c>
      <c r="BJ35" s="456">
        <v>0.28689999999999999</v>
      </c>
      <c r="BK35" s="456">
        <v>0.28689999999999999</v>
      </c>
      <c r="BL35" s="456">
        <v>0.28689999999999999</v>
      </c>
      <c r="BM35" s="456">
        <v>0.28689999999999999</v>
      </c>
      <c r="BN35" s="456">
        <v>0.28689999999999999</v>
      </c>
      <c r="BO35" s="456">
        <v>0.28689999999999999</v>
      </c>
      <c r="BP35" s="456">
        <v>0.28689999999999999</v>
      </c>
      <c r="BQ35" s="456">
        <v>0.28689999999999999</v>
      </c>
      <c r="BR35" s="456">
        <v>0.28689999999999999</v>
      </c>
      <c r="BS35" s="456">
        <v>0.28689999999999999</v>
      </c>
      <c r="BT35" s="456">
        <v>0.28689999999999999</v>
      </c>
      <c r="BU35" s="456">
        <v>0.28689999999999999</v>
      </c>
      <c r="BV35" s="456">
        <v>0.28689999999999999</v>
      </c>
    </row>
    <row r="36" spans="1:74" ht="12" customHeight="1" x14ac:dyDescent="0.25">
      <c r="A36" s="293" t="s">
        <v>787</v>
      </c>
      <c r="B36" s="445" t="s">
        <v>1034</v>
      </c>
      <c r="C36" s="468">
        <v>4.8800000000000003E-2</v>
      </c>
      <c r="D36" s="468">
        <v>4.8800000000000003E-2</v>
      </c>
      <c r="E36" s="468">
        <v>4.8800000000000003E-2</v>
      </c>
      <c r="F36" s="468">
        <v>4.8800000000000003E-2</v>
      </c>
      <c r="G36" s="468">
        <v>4.9599999999999998E-2</v>
      </c>
      <c r="H36" s="468">
        <v>4.9599999999999998E-2</v>
      </c>
      <c r="I36" s="468">
        <v>4.9599999999999998E-2</v>
      </c>
      <c r="J36" s="468">
        <v>4.9599999999999998E-2</v>
      </c>
      <c r="K36" s="468">
        <v>4.9599999999999998E-2</v>
      </c>
      <c r="L36" s="468">
        <v>4.9599999999999998E-2</v>
      </c>
      <c r="M36" s="468">
        <v>5.11E-2</v>
      </c>
      <c r="N36" s="468">
        <v>5.11E-2</v>
      </c>
      <c r="O36" s="468">
        <v>5.21E-2</v>
      </c>
      <c r="P36" s="468">
        <v>5.21E-2</v>
      </c>
      <c r="Q36" s="468">
        <v>5.21E-2</v>
      </c>
      <c r="R36" s="468">
        <v>5.3100000000000001E-2</v>
      </c>
      <c r="S36" s="468">
        <v>5.3100000000000001E-2</v>
      </c>
      <c r="T36" s="468">
        <v>5.3100000000000001E-2</v>
      </c>
      <c r="U36" s="468">
        <v>5.3100000000000001E-2</v>
      </c>
      <c r="V36" s="468">
        <v>5.3100000000000001E-2</v>
      </c>
      <c r="W36" s="468">
        <v>5.3100000000000001E-2</v>
      </c>
      <c r="X36" s="468">
        <v>5.3100000000000001E-2</v>
      </c>
      <c r="Y36" s="468">
        <v>5.3100000000000001E-2</v>
      </c>
      <c r="Z36" s="468">
        <v>5.3100000000000001E-2</v>
      </c>
      <c r="AA36" s="468">
        <v>5.8599999999999999E-2</v>
      </c>
      <c r="AB36" s="468">
        <v>5.8599999999999999E-2</v>
      </c>
      <c r="AC36" s="468">
        <v>5.8599999999999999E-2</v>
      </c>
      <c r="AD36" s="468">
        <v>5.8599999999999999E-2</v>
      </c>
      <c r="AE36" s="468">
        <v>5.8599999999999999E-2</v>
      </c>
      <c r="AF36" s="468">
        <v>5.9700000000000003E-2</v>
      </c>
      <c r="AG36" s="468">
        <v>5.9700000000000003E-2</v>
      </c>
      <c r="AH36" s="468">
        <v>5.9700000000000003E-2</v>
      </c>
      <c r="AI36" s="468">
        <v>5.9700000000000003E-2</v>
      </c>
      <c r="AJ36" s="468">
        <v>5.9700000000000003E-2</v>
      </c>
      <c r="AK36" s="468">
        <v>5.9700000000000003E-2</v>
      </c>
      <c r="AL36" s="468">
        <v>5.9700000000000003E-2</v>
      </c>
      <c r="AM36" s="468">
        <v>7.0999999999999994E-2</v>
      </c>
      <c r="AN36" s="468">
        <v>7.0999999999999994E-2</v>
      </c>
      <c r="AO36" s="468">
        <v>7.0999999999999994E-2</v>
      </c>
      <c r="AP36" s="468">
        <v>7.0999999999999994E-2</v>
      </c>
      <c r="AQ36" s="468">
        <v>7.0999999999999994E-2</v>
      </c>
      <c r="AR36" s="468">
        <v>6.8500000000000005E-2</v>
      </c>
      <c r="AS36" s="468">
        <v>6.9199999999999998E-2</v>
      </c>
      <c r="AT36" s="468">
        <v>6.9199999999999998E-2</v>
      </c>
      <c r="AU36" s="468">
        <v>7.9200000000000007E-2</v>
      </c>
      <c r="AV36" s="468">
        <v>8.1199999999999994E-2</v>
      </c>
      <c r="AW36" s="468">
        <v>8.1199999999999994E-2</v>
      </c>
      <c r="AX36" s="468">
        <v>0.31019999999999998</v>
      </c>
      <c r="AY36" s="468">
        <v>0.32069999999999999</v>
      </c>
      <c r="AZ36" s="893">
        <v>0.32069999999999999</v>
      </c>
      <c r="BA36" s="893">
        <v>0.32069999999999999</v>
      </c>
      <c r="BB36" s="893">
        <v>0.32069999999999999</v>
      </c>
      <c r="BC36" s="893">
        <v>0.32069999999999999</v>
      </c>
      <c r="BD36" s="456">
        <v>0.32069999999999999</v>
      </c>
      <c r="BE36" s="456">
        <v>0.32069999999999999</v>
      </c>
      <c r="BF36" s="456">
        <v>0.32069999999999999</v>
      </c>
      <c r="BG36" s="456">
        <v>0.32069999999999999</v>
      </c>
      <c r="BH36" s="456">
        <v>0.32069999999999999</v>
      </c>
      <c r="BI36" s="456">
        <v>0.32069999999999999</v>
      </c>
      <c r="BJ36" s="456">
        <v>0.32069999999999999</v>
      </c>
      <c r="BK36" s="456">
        <v>0.32069999999999999</v>
      </c>
      <c r="BL36" s="456">
        <v>0.32069999999999999</v>
      </c>
      <c r="BM36" s="456">
        <v>0.32069999999999999</v>
      </c>
      <c r="BN36" s="456">
        <v>0.32069999999999999</v>
      </c>
      <c r="BO36" s="456">
        <v>0.32069999999999999</v>
      </c>
      <c r="BP36" s="456">
        <v>0.32069999999999999</v>
      </c>
      <c r="BQ36" s="456">
        <v>0.32069999999999999</v>
      </c>
      <c r="BR36" s="456">
        <v>0.31969999999999998</v>
      </c>
      <c r="BS36" s="456">
        <v>0.31969999999999998</v>
      </c>
      <c r="BT36" s="456">
        <v>0.31969999999999998</v>
      </c>
      <c r="BU36" s="456">
        <v>0.31969999999999998</v>
      </c>
      <c r="BV36" s="456">
        <v>0.31969999999999998</v>
      </c>
    </row>
    <row r="37" spans="1:74" ht="12" customHeight="1" x14ac:dyDescent="0.25">
      <c r="A37" s="293" t="s">
        <v>788</v>
      </c>
      <c r="B37" s="445" t="s">
        <v>1035</v>
      </c>
      <c r="C37" s="468">
        <v>1.2586999999999999</v>
      </c>
      <c r="D37" s="468">
        <v>1.2586999999999999</v>
      </c>
      <c r="E37" s="468">
        <v>1.2586999999999999</v>
      </c>
      <c r="F37" s="468">
        <v>1.2586999999999999</v>
      </c>
      <c r="G37" s="468">
        <v>1.2586999999999999</v>
      </c>
      <c r="H37" s="468">
        <v>1.228</v>
      </c>
      <c r="I37" s="468">
        <v>1.228</v>
      </c>
      <c r="J37" s="468">
        <v>1.228</v>
      </c>
      <c r="K37" s="468">
        <v>1.228</v>
      </c>
      <c r="L37" s="468">
        <v>1.228</v>
      </c>
      <c r="M37" s="468">
        <v>1.228</v>
      </c>
      <c r="N37" s="468">
        <v>1.228</v>
      </c>
      <c r="O37" s="468">
        <v>1.2298</v>
      </c>
      <c r="P37" s="468">
        <v>1.2298</v>
      </c>
      <c r="Q37" s="468">
        <v>1.2298</v>
      </c>
      <c r="R37" s="468">
        <v>1.2566999999999999</v>
      </c>
      <c r="S37" s="468">
        <v>1.2566999999999999</v>
      </c>
      <c r="T37" s="468">
        <v>1.2566999999999999</v>
      </c>
      <c r="U37" s="468">
        <v>1.2566999999999999</v>
      </c>
      <c r="V37" s="468">
        <v>1.2566999999999999</v>
      </c>
      <c r="W37" s="468">
        <v>1.2566999999999999</v>
      </c>
      <c r="X37" s="468">
        <v>1.2566999999999999</v>
      </c>
      <c r="Y37" s="468">
        <v>1.2566999999999999</v>
      </c>
      <c r="Z37" s="468">
        <v>1.2566999999999999</v>
      </c>
      <c r="AA37" s="468">
        <v>1.2497</v>
      </c>
      <c r="AB37" s="468">
        <v>1.2497</v>
      </c>
      <c r="AC37" s="468">
        <v>1.2497</v>
      </c>
      <c r="AD37" s="468">
        <v>1.2497</v>
      </c>
      <c r="AE37" s="468">
        <v>1.2497</v>
      </c>
      <c r="AF37" s="468">
        <v>1.2497</v>
      </c>
      <c r="AG37" s="468">
        <v>1.2497</v>
      </c>
      <c r="AH37" s="468">
        <v>1.2497</v>
      </c>
      <c r="AI37" s="468">
        <v>1.2497</v>
      </c>
      <c r="AJ37" s="468">
        <v>1.2497</v>
      </c>
      <c r="AK37" s="468">
        <v>1.2497</v>
      </c>
      <c r="AL37" s="468">
        <v>1.2497</v>
      </c>
      <c r="AM37" s="468">
        <v>1.2483</v>
      </c>
      <c r="AN37" s="468">
        <v>1.2483</v>
      </c>
      <c r="AO37" s="468">
        <v>1.3134999999999999</v>
      </c>
      <c r="AP37" s="468">
        <v>1.3134999999999999</v>
      </c>
      <c r="AQ37" s="468">
        <v>1.3134999999999999</v>
      </c>
      <c r="AR37" s="468">
        <v>1.3134999999999999</v>
      </c>
      <c r="AS37" s="468">
        <v>1.3134999999999999</v>
      </c>
      <c r="AT37" s="468">
        <v>1.3134999999999999</v>
      </c>
      <c r="AU37" s="468">
        <v>1.3134999999999999</v>
      </c>
      <c r="AV37" s="468">
        <v>1.3134999999999999</v>
      </c>
      <c r="AW37" s="468">
        <v>1.3134999999999999</v>
      </c>
      <c r="AX37" s="468">
        <v>1.3095000000000001</v>
      </c>
      <c r="AY37" s="468">
        <v>1.3095000000000001</v>
      </c>
      <c r="AZ37" s="893">
        <v>1.3095000000000001</v>
      </c>
      <c r="BA37" s="893">
        <v>1.3095000000000001</v>
      </c>
      <c r="BB37" s="893">
        <v>1.3095000000000001</v>
      </c>
      <c r="BC37" s="893">
        <v>1.3095000000000001</v>
      </c>
      <c r="BD37" s="456">
        <v>1.3095000000000001</v>
      </c>
      <c r="BE37" s="456">
        <v>1.3095000000000001</v>
      </c>
      <c r="BF37" s="456">
        <v>1.3095000000000001</v>
      </c>
      <c r="BG37" s="456">
        <v>1.3095000000000001</v>
      </c>
      <c r="BH37" s="456">
        <v>1.3095000000000001</v>
      </c>
      <c r="BI37" s="456">
        <v>1.3095000000000001</v>
      </c>
      <c r="BJ37" s="456">
        <v>1.3095000000000001</v>
      </c>
      <c r="BK37" s="456">
        <v>1.3095000000000001</v>
      </c>
      <c r="BL37" s="456">
        <v>1.3095000000000001</v>
      </c>
      <c r="BM37" s="456">
        <v>1.3095000000000001</v>
      </c>
      <c r="BN37" s="456">
        <v>1.3095000000000001</v>
      </c>
      <c r="BO37" s="456">
        <v>1.3095000000000001</v>
      </c>
      <c r="BP37" s="456">
        <v>1.3095000000000001</v>
      </c>
      <c r="BQ37" s="456">
        <v>1.3095000000000001</v>
      </c>
      <c r="BR37" s="456">
        <v>1.3095000000000001</v>
      </c>
      <c r="BS37" s="456">
        <v>1.3095000000000001</v>
      </c>
      <c r="BT37" s="456">
        <v>1.3095000000000001</v>
      </c>
      <c r="BU37" s="456">
        <v>1.3095000000000001</v>
      </c>
      <c r="BV37" s="456">
        <v>1.3095000000000001</v>
      </c>
    </row>
    <row r="38" spans="1:74" ht="12" customHeight="1" x14ac:dyDescent="0.25">
      <c r="A38" s="293"/>
      <c r="B38" s="292" t="s">
        <v>1038</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69"/>
      <c r="AZ38" s="922"/>
      <c r="BA38" s="922"/>
      <c r="BB38" s="922"/>
      <c r="BC38" s="922"/>
      <c r="BD38" s="474"/>
      <c r="BE38" s="474"/>
      <c r="BF38" s="474"/>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792</v>
      </c>
      <c r="B39" s="745" t="s">
        <v>1029</v>
      </c>
      <c r="C39" s="301">
        <v>33.635080000000002</v>
      </c>
      <c r="D39" s="301">
        <v>34.229838999999998</v>
      </c>
      <c r="E39" s="301">
        <v>34.771704</v>
      </c>
      <c r="F39" s="301">
        <v>35.264544999999998</v>
      </c>
      <c r="G39" s="301">
        <v>35.779280999999997</v>
      </c>
      <c r="H39" s="301">
        <v>36.321424</v>
      </c>
      <c r="I39" s="301">
        <v>36.849044999999997</v>
      </c>
      <c r="J39" s="301">
        <v>37.373382999999997</v>
      </c>
      <c r="K39" s="301">
        <v>37.982647999999998</v>
      </c>
      <c r="L39" s="301">
        <v>38.539679</v>
      </c>
      <c r="M39" s="301">
        <v>39.145741999999998</v>
      </c>
      <c r="N39" s="301">
        <v>39.828018</v>
      </c>
      <c r="O39" s="301">
        <v>40.442681</v>
      </c>
      <c r="P39" s="301">
        <v>41.008308</v>
      </c>
      <c r="Q39" s="301">
        <v>41.588985999999998</v>
      </c>
      <c r="R39" s="301">
        <v>42.188442000000002</v>
      </c>
      <c r="S39" s="301">
        <v>42.943486999999998</v>
      </c>
      <c r="T39" s="301">
        <v>43.659309999999998</v>
      </c>
      <c r="U39" s="301">
        <v>44.259798000000004</v>
      </c>
      <c r="V39" s="301">
        <v>45.307195999999998</v>
      </c>
      <c r="W39" s="301">
        <v>45.923296999999998</v>
      </c>
      <c r="X39" s="301">
        <v>46.563237000000001</v>
      </c>
      <c r="Y39" s="301">
        <v>47.224916999999998</v>
      </c>
      <c r="Z39" s="301">
        <v>47.774679999999996</v>
      </c>
      <c r="AA39" s="301">
        <v>47.712300999999997</v>
      </c>
      <c r="AB39" s="301">
        <v>48.289785000000002</v>
      </c>
      <c r="AC39" s="301">
        <v>48.727884000000003</v>
      </c>
      <c r="AD39" s="301">
        <v>49.136710000000001</v>
      </c>
      <c r="AE39" s="301">
        <v>49.744244999999999</v>
      </c>
      <c r="AF39" s="301">
        <v>50.074626000000002</v>
      </c>
      <c r="AG39" s="301">
        <v>50.519556999999999</v>
      </c>
      <c r="AH39" s="301">
        <v>51.026834999999998</v>
      </c>
      <c r="AI39" s="301">
        <v>51.583480999999999</v>
      </c>
      <c r="AJ39" s="301">
        <v>52.016370000000002</v>
      </c>
      <c r="AK39" s="301">
        <v>52.480780000000003</v>
      </c>
      <c r="AL39" s="301">
        <v>53.228099</v>
      </c>
      <c r="AM39" s="301">
        <v>53.644537</v>
      </c>
      <c r="AN39" s="301">
        <v>54.129033999999997</v>
      </c>
      <c r="AO39" s="301">
        <v>54.620278999999996</v>
      </c>
      <c r="AP39" s="301">
        <v>55.029243999999998</v>
      </c>
      <c r="AQ39" s="301">
        <v>55.424298</v>
      </c>
      <c r="AR39" s="301">
        <v>55.872650999999998</v>
      </c>
      <c r="AS39" s="301">
        <v>56.307057</v>
      </c>
      <c r="AT39" s="301">
        <v>56.741821000000002</v>
      </c>
      <c r="AU39" s="301">
        <v>57.507950999999998</v>
      </c>
      <c r="AV39" s="301">
        <v>58.077314000000001</v>
      </c>
      <c r="AW39" s="301">
        <v>58.684289999999997</v>
      </c>
      <c r="AX39" s="301">
        <v>59.505547</v>
      </c>
      <c r="AY39" s="301">
        <v>59.950138000000003</v>
      </c>
      <c r="AZ39" s="892">
        <v>60.19791</v>
      </c>
      <c r="BA39" s="892">
        <v>60.978444000000003</v>
      </c>
      <c r="BB39" s="892">
        <v>61.508769999999998</v>
      </c>
      <c r="BC39" s="892">
        <v>62.025779999999997</v>
      </c>
      <c r="BD39" s="462">
        <v>62.567570000000003</v>
      </c>
      <c r="BE39" s="462">
        <v>63.10857</v>
      </c>
      <c r="BF39" s="462">
        <v>63.646569999999997</v>
      </c>
      <c r="BG39" s="462">
        <v>64.183419999999998</v>
      </c>
      <c r="BH39" s="462">
        <v>64.718699999999998</v>
      </c>
      <c r="BI39" s="462">
        <v>65.252009999999999</v>
      </c>
      <c r="BJ39" s="462">
        <v>65.783060000000006</v>
      </c>
      <c r="BK39" s="462">
        <v>66.310519999999997</v>
      </c>
      <c r="BL39" s="462">
        <v>66.835769999999997</v>
      </c>
      <c r="BM39" s="462">
        <v>67.359229999999997</v>
      </c>
      <c r="BN39" s="462">
        <v>67.881770000000003</v>
      </c>
      <c r="BO39" s="462">
        <v>68.402979999999999</v>
      </c>
      <c r="BP39" s="462">
        <v>68.922809999999998</v>
      </c>
      <c r="BQ39" s="462">
        <v>69.441159999999996</v>
      </c>
      <c r="BR39" s="462">
        <v>69.957920000000001</v>
      </c>
      <c r="BS39" s="462">
        <v>70.473100000000002</v>
      </c>
      <c r="BT39" s="462">
        <v>70.986779999999996</v>
      </c>
      <c r="BU39" s="462">
        <v>71.499009999999998</v>
      </c>
      <c r="BV39" s="462">
        <v>72.009810000000002</v>
      </c>
    </row>
    <row r="40" spans="1:74" ht="12" customHeight="1" x14ac:dyDescent="0.25">
      <c r="A40" s="293" t="s">
        <v>789</v>
      </c>
      <c r="B40" s="483" t="s">
        <v>1032</v>
      </c>
      <c r="C40" s="468">
        <v>21.342507999999999</v>
      </c>
      <c r="D40" s="468">
        <v>21.777138999999998</v>
      </c>
      <c r="E40" s="468">
        <v>22.187647999999999</v>
      </c>
      <c r="F40" s="468">
        <v>22.604019999999998</v>
      </c>
      <c r="G40" s="468">
        <v>22.993120000000001</v>
      </c>
      <c r="H40" s="468">
        <v>23.394763999999999</v>
      </c>
      <c r="I40" s="468">
        <v>23.816818000000001</v>
      </c>
      <c r="J40" s="468">
        <v>24.279709</v>
      </c>
      <c r="K40" s="468">
        <v>24.735551999999998</v>
      </c>
      <c r="L40" s="468">
        <v>25.241482999999999</v>
      </c>
      <c r="M40" s="468">
        <v>25.727995</v>
      </c>
      <c r="N40" s="468">
        <v>26.29401</v>
      </c>
      <c r="O40" s="468">
        <v>26.741139</v>
      </c>
      <c r="P40" s="468">
        <v>27.199214999999999</v>
      </c>
      <c r="Q40" s="468">
        <v>27.683588</v>
      </c>
      <c r="R40" s="468">
        <v>28.127364</v>
      </c>
      <c r="S40" s="468">
        <v>28.745605999999999</v>
      </c>
      <c r="T40" s="468">
        <v>29.380728000000001</v>
      </c>
      <c r="U40" s="468">
        <v>29.900759000000001</v>
      </c>
      <c r="V40" s="468">
        <v>30.758519</v>
      </c>
      <c r="W40" s="468">
        <v>31.220016000000001</v>
      </c>
      <c r="X40" s="468">
        <v>31.738132</v>
      </c>
      <c r="Y40" s="468">
        <v>32.195846000000003</v>
      </c>
      <c r="Z40" s="468">
        <v>32.611266000000001</v>
      </c>
      <c r="AA40" s="468">
        <v>32.849159999999998</v>
      </c>
      <c r="AB40" s="468">
        <v>33.261724000000001</v>
      </c>
      <c r="AC40" s="468">
        <v>33.583314999999999</v>
      </c>
      <c r="AD40" s="468">
        <v>33.861663</v>
      </c>
      <c r="AE40" s="468">
        <v>34.190198000000002</v>
      </c>
      <c r="AF40" s="468">
        <v>34.425868000000001</v>
      </c>
      <c r="AG40" s="468">
        <v>34.741011999999998</v>
      </c>
      <c r="AH40" s="468">
        <v>35.113079999999997</v>
      </c>
      <c r="AI40" s="468">
        <v>35.475320000000004</v>
      </c>
      <c r="AJ40" s="468">
        <v>35.767612999999997</v>
      </c>
      <c r="AK40" s="468">
        <v>36.027326000000002</v>
      </c>
      <c r="AL40" s="468">
        <v>36.501806999999999</v>
      </c>
      <c r="AM40" s="468">
        <v>36.761077999999998</v>
      </c>
      <c r="AN40" s="468">
        <v>37.097369</v>
      </c>
      <c r="AO40" s="468">
        <v>37.391488000000003</v>
      </c>
      <c r="AP40" s="468">
        <v>37.663533000000001</v>
      </c>
      <c r="AQ40" s="468">
        <v>37.925109999999997</v>
      </c>
      <c r="AR40" s="468">
        <v>38.219237</v>
      </c>
      <c r="AS40" s="468">
        <v>38.498251000000003</v>
      </c>
      <c r="AT40" s="468">
        <v>38.795541999999998</v>
      </c>
      <c r="AU40" s="468">
        <v>39.243302</v>
      </c>
      <c r="AV40" s="468">
        <v>39.640832000000003</v>
      </c>
      <c r="AW40" s="468">
        <v>39.958416999999997</v>
      </c>
      <c r="AX40" s="468">
        <v>40.474800999999999</v>
      </c>
      <c r="AY40" s="468">
        <v>40.825546000000003</v>
      </c>
      <c r="AZ40" s="893">
        <v>41.059660000000001</v>
      </c>
      <c r="BA40" s="893">
        <v>41.398536</v>
      </c>
      <c r="BB40" s="893">
        <v>41.760620000000003</v>
      </c>
      <c r="BC40" s="893">
        <v>42.121960000000001</v>
      </c>
      <c r="BD40" s="456">
        <v>42.482489999999999</v>
      </c>
      <c r="BE40" s="456">
        <v>42.842509999999997</v>
      </c>
      <c r="BF40" s="456">
        <v>43.200859999999999</v>
      </c>
      <c r="BG40" s="456">
        <v>43.557110000000002</v>
      </c>
      <c r="BH40" s="456">
        <v>43.91095</v>
      </c>
      <c r="BI40" s="456">
        <v>44.262169999999998</v>
      </c>
      <c r="BJ40" s="456">
        <v>44.610460000000003</v>
      </c>
      <c r="BK40" s="456">
        <v>44.954479999999997</v>
      </c>
      <c r="BL40" s="456">
        <v>45.295610000000003</v>
      </c>
      <c r="BM40" s="456">
        <v>45.634300000000003</v>
      </c>
      <c r="BN40" s="456">
        <v>45.97139</v>
      </c>
      <c r="BO40" s="456">
        <v>46.3065</v>
      </c>
      <c r="BP40" s="456">
        <v>46.639589999999998</v>
      </c>
      <c r="BQ40" s="456">
        <v>46.970579999999998</v>
      </c>
      <c r="BR40" s="456">
        <v>47.299340000000001</v>
      </c>
      <c r="BS40" s="456">
        <v>47.625909999999998</v>
      </c>
      <c r="BT40" s="456">
        <v>47.95035</v>
      </c>
      <c r="BU40" s="456">
        <v>48.272739999999999</v>
      </c>
      <c r="BV40" s="456">
        <v>48.593110000000003</v>
      </c>
    </row>
    <row r="41" spans="1:74" ht="12" customHeight="1" x14ac:dyDescent="0.25">
      <c r="A41" s="293" t="s">
        <v>790</v>
      </c>
      <c r="B41" s="483" t="s">
        <v>986</v>
      </c>
      <c r="C41" s="468">
        <v>10.082924999999999</v>
      </c>
      <c r="D41" s="468">
        <v>10.239179999999999</v>
      </c>
      <c r="E41" s="468">
        <v>10.36327</v>
      </c>
      <c r="F41" s="468">
        <v>10.42977</v>
      </c>
      <c r="G41" s="468">
        <v>10.550326</v>
      </c>
      <c r="H41" s="468">
        <v>10.681072</v>
      </c>
      <c r="I41" s="468">
        <v>10.780798000000001</v>
      </c>
      <c r="J41" s="468">
        <v>10.833050999999999</v>
      </c>
      <c r="K41" s="468">
        <v>10.976637999999999</v>
      </c>
      <c r="L41" s="468">
        <v>11.003876</v>
      </c>
      <c r="M41" s="468">
        <v>11.117277</v>
      </c>
      <c r="N41" s="468">
        <v>11.212300000000001</v>
      </c>
      <c r="O41" s="468">
        <v>11.361007000000001</v>
      </c>
      <c r="P41" s="468">
        <v>11.464456999999999</v>
      </c>
      <c r="Q41" s="468">
        <v>11.544290999999999</v>
      </c>
      <c r="R41" s="468">
        <v>11.647169999999999</v>
      </c>
      <c r="S41" s="468">
        <v>11.781696</v>
      </c>
      <c r="T41" s="468">
        <v>11.849761000000001</v>
      </c>
      <c r="U41" s="468">
        <v>11.921058</v>
      </c>
      <c r="V41" s="468">
        <v>12.100559000000001</v>
      </c>
      <c r="W41" s="468">
        <v>12.236625</v>
      </c>
      <c r="X41" s="468">
        <v>12.325791000000001</v>
      </c>
      <c r="Y41" s="468">
        <v>12.478887</v>
      </c>
      <c r="Z41" s="468">
        <v>12.605149000000001</v>
      </c>
      <c r="AA41" s="468">
        <v>12.292059</v>
      </c>
      <c r="AB41" s="468">
        <v>12.429804000000001</v>
      </c>
      <c r="AC41" s="468">
        <v>12.540499000000001</v>
      </c>
      <c r="AD41" s="468">
        <v>12.655065</v>
      </c>
      <c r="AE41" s="468">
        <v>12.954803</v>
      </c>
      <c r="AF41" s="468">
        <v>13.042287</v>
      </c>
      <c r="AG41" s="468">
        <v>13.169632</v>
      </c>
      <c r="AH41" s="468">
        <v>13.291499</v>
      </c>
      <c r="AI41" s="468">
        <v>13.415176000000001</v>
      </c>
      <c r="AJ41" s="468">
        <v>13.548672</v>
      </c>
      <c r="AK41" s="468">
        <v>13.730324</v>
      </c>
      <c r="AL41" s="468">
        <v>14.014046</v>
      </c>
      <c r="AM41" s="468">
        <v>14.157712</v>
      </c>
      <c r="AN41" s="468">
        <v>14.276761</v>
      </c>
      <c r="AO41" s="468">
        <v>14.46758</v>
      </c>
      <c r="AP41" s="468">
        <v>14.591398</v>
      </c>
      <c r="AQ41" s="468">
        <v>14.706678999999999</v>
      </c>
      <c r="AR41" s="468">
        <v>14.851274</v>
      </c>
      <c r="AS41" s="468">
        <v>14.988137999999999</v>
      </c>
      <c r="AT41" s="468">
        <v>15.100897</v>
      </c>
      <c r="AU41" s="468">
        <v>15.380178000000001</v>
      </c>
      <c r="AV41" s="468">
        <v>15.521762000000001</v>
      </c>
      <c r="AW41" s="468">
        <v>15.8009</v>
      </c>
      <c r="AX41" s="468">
        <v>16.031407000000002</v>
      </c>
      <c r="AY41" s="468">
        <v>16.124556999999999</v>
      </c>
      <c r="AZ41" s="893">
        <v>16.141006000000001</v>
      </c>
      <c r="BA41" s="893">
        <v>16.547319999999999</v>
      </c>
      <c r="BB41" s="893">
        <v>16.69594</v>
      </c>
      <c r="BC41" s="893">
        <v>16.832509999999999</v>
      </c>
      <c r="BD41" s="456">
        <v>16.99361</v>
      </c>
      <c r="BE41" s="456">
        <v>17.154440000000001</v>
      </c>
      <c r="BF41" s="456">
        <v>17.31401</v>
      </c>
      <c r="BG41" s="456">
        <v>17.47448</v>
      </c>
      <c r="BH41" s="456">
        <v>17.635750000000002</v>
      </c>
      <c r="BI41" s="456">
        <v>17.797650000000001</v>
      </c>
      <c r="BJ41" s="456">
        <v>17.960190000000001</v>
      </c>
      <c r="BK41" s="456">
        <v>18.123390000000001</v>
      </c>
      <c r="BL41" s="456">
        <v>18.287230000000001</v>
      </c>
      <c r="BM41" s="456">
        <v>18.451709999999999</v>
      </c>
      <c r="BN41" s="456">
        <v>18.616820000000001</v>
      </c>
      <c r="BO41" s="456">
        <v>18.78256</v>
      </c>
      <c r="BP41" s="456">
        <v>18.948920000000001</v>
      </c>
      <c r="BQ41" s="456">
        <v>19.115880000000001</v>
      </c>
      <c r="BR41" s="456">
        <v>19.283439999999999</v>
      </c>
      <c r="BS41" s="456">
        <v>19.451599999999999</v>
      </c>
      <c r="BT41" s="456">
        <v>19.620339999999999</v>
      </c>
      <c r="BU41" s="456">
        <v>19.789670000000001</v>
      </c>
      <c r="BV41" s="456">
        <v>19.959569999999999</v>
      </c>
    </row>
    <row r="42" spans="1:74" s="744" customFormat="1" ht="12" customHeight="1" x14ac:dyDescent="0.25">
      <c r="A42" s="293" t="s">
        <v>791</v>
      </c>
      <c r="B42" s="746" t="s">
        <v>985</v>
      </c>
      <c r="C42" s="470">
        <v>2.2096469999999999</v>
      </c>
      <c r="D42" s="470">
        <v>2.2135199999999999</v>
      </c>
      <c r="E42" s="470">
        <v>2.2207859999999999</v>
      </c>
      <c r="F42" s="470">
        <v>2.2307549999999998</v>
      </c>
      <c r="G42" s="470">
        <v>2.2358349999999998</v>
      </c>
      <c r="H42" s="470">
        <v>2.2455880000000001</v>
      </c>
      <c r="I42" s="470">
        <v>2.2514289999999999</v>
      </c>
      <c r="J42" s="470">
        <v>2.2606229999999998</v>
      </c>
      <c r="K42" s="470">
        <v>2.2704580000000001</v>
      </c>
      <c r="L42" s="470">
        <v>2.2943199999999999</v>
      </c>
      <c r="M42" s="470">
        <v>2.3004699999999998</v>
      </c>
      <c r="N42" s="470">
        <v>2.3217080000000001</v>
      </c>
      <c r="O42" s="470">
        <v>2.340535</v>
      </c>
      <c r="P42" s="470">
        <v>2.3446359999999999</v>
      </c>
      <c r="Q42" s="470">
        <v>2.3611070000000001</v>
      </c>
      <c r="R42" s="470">
        <v>2.4139080000000002</v>
      </c>
      <c r="S42" s="470">
        <v>2.416185</v>
      </c>
      <c r="T42" s="470">
        <v>2.4288210000000001</v>
      </c>
      <c r="U42" s="470">
        <v>2.4379810000000002</v>
      </c>
      <c r="V42" s="470">
        <v>2.448118</v>
      </c>
      <c r="W42" s="470">
        <v>2.466656</v>
      </c>
      <c r="X42" s="470">
        <v>2.499314</v>
      </c>
      <c r="Y42" s="470">
        <v>2.5501839999999998</v>
      </c>
      <c r="Z42" s="470">
        <v>2.558265</v>
      </c>
      <c r="AA42" s="470">
        <v>2.5710820000000001</v>
      </c>
      <c r="AB42" s="470">
        <v>2.5982569999999998</v>
      </c>
      <c r="AC42" s="470">
        <v>2.6040700000000001</v>
      </c>
      <c r="AD42" s="470">
        <v>2.6199819999999998</v>
      </c>
      <c r="AE42" s="470">
        <v>2.5992440000000001</v>
      </c>
      <c r="AF42" s="470">
        <v>2.606471</v>
      </c>
      <c r="AG42" s="470">
        <v>2.6089129999999998</v>
      </c>
      <c r="AH42" s="470">
        <v>2.6222560000000001</v>
      </c>
      <c r="AI42" s="470">
        <v>2.6929850000000002</v>
      </c>
      <c r="AJ42" s="470">
        <v>2.7000850000000001</v>
      </c>
      <c r="AK42" s="470">
        <v>2.7231299999999998</v>
      </c>
      <c r="AL42" s="470">
        <v>2.7122459999999999</v>
      </c>
      <c r="AM42" s="470">
        <v>2.7257470000000001</v>
      </c>
      <c r="AN42" s="470">
        <v>2.7549039999999998</v>
      </c>
      <c r="AO42" s="470">
        <v>2.7612109999999999</v>
      </c>
      <c r="AP42" s="470">
        <v>2.7743129999999998</v>
      </c>
      <c r="AQ42" s="470">
        <v>2.7925089999999999</v>
      </c>
      <c r="AR42" s="470">
        <v>2.8021400000000001</v>
      </c>
      <c r="AS42" s="470">
        <v>2.820668</v>
      </c>
      <c r="AT42" s="470">
        <v>2.8453819999999999</v>
      </c>
      <c r="AU42" s="470">
        <v>2.884471</v>
      </c>
      <c r="AV42" s="470">
        <v>2.91472</v>
      </c>
      <c r="AW42" s="470">
        <v>2.924973</v>
      </c>
      <c r="AX42" s="470">
        <v>2.999339</v>
      </c>
      <c r="AY42" s="470">
        <v>3.000035</v>
      </c>
      <c r="AZ42" s="918">
        <v>2.9972439999999998</v>
      </c>
      <c r="BA42" s="918">
        <v>3.0325880000000001</v>
      </c>
      <c r="BB42" s="918">
        <v>3.0522089999999999</v>
      </c>
      <c r="BC42" s="918">
        <v>3.0713149999999998</v>
      </c>
      <c r="BD42" s="459">
        <v>3.0914670000000002</v>
      </c>
      <c r="BE42" s="459">
        <v>3.111612</v>
      </c>
      <c r="BF42" s="459">
        <v>3.1317029999999999</v>
      </c>
      <c r="BG42" s="459">
        <v>3.1518329999999999</v>
      </c>
      <c r="BH42" s="459">
        <v>3.1719970000000002</v>
      </c>
      <c r="BI42" s="459">
        <v>3.1921879999999998</v>
      </c>
      <c r="BJ42" s="459">
        <v>3.2124069999999998</v>
      </c>
      <c r="BK42" s="459">
        <v>3.232653</v>
      </c>
      <c r="BL42" s="459">
        <v>3.2529279999999998</v>
      </c>
      <c r="BM42" s="459">
        <v>3.2732290000000002</v>
      </c>
      <c r="BN42" s="459">
        <v>3.293558</v>
      </c>
      <c r="BO42" s="459">
        <v>3.313914</v>
      </c>
      <c r="BP42" s="459">
        <v>3.3342960000000001</v>
      </c>
      <c r="BQ42" s="459">
        <v>3.3547039999999999</v>
      </c>
      <c r="BR42" s="459">
        <v>3.3751380000000002</v>
      </c>
      <c r="BS42" s="459">
        <v>3.3955980000000001</v>
      </c>
      <c r="BT42" s="459">
        <v>3.4160819999999998</v>
      </c>
      <c r="BU42" s="459">
        <v>3.4365920000000001</v>
      </c>
      <c r="BV42" s="459">
        <v>3.4571260000000001</v>
      </c>
    </row>
    <row r="43" spans="1:74" ht="12" customHeight="1" x14ac:dyDescent="0.25">
      <c r="A43" s="293"/>
      <c r="B43" s="1077" t="s">
        <v>1431</v>
      </c>
      <c r="C43" s="1078"/>
      <c r="D43" s="1078"/>
      <c r="E43" s="1078"/>
      <c r="F43" s="1078"/>
      <c r="G43" s="1078"/>
      <c r="H43" s="1078"/>
      <c r="I43" s="1078"/>
      <c r="J43" s="1078"/>
      <c r="K43" s="1078"/>
      <c r="L43" s="1078"/>
      <c r="M43" s="1078"/>
      <c r="N43" s="1078"/>
      <c r="O43" s="1078"/>
      <c r="P43" s="1078"/>
      <c r="Q43" s="1079"/>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3"/>
      <c r="AZ43" s="693"/>
      <c r="BA43" s="693"/>
      <c r="BB43" s="693"/>
      <c r="BC43" s="693"/>
      <c r="BD43" s="693"/>
      <c r="BE43" s="693"/>
      <c r="BF43" s="693"/>
      <c r="BG43" s="693"/>
      <c r="BH43" s="693"/>
      <c r="BI43" s="693"/>
      <c r="BJ43" s="302"/>
      <c r="BK43" s="302"/>
      <c r="BL43" s="302"/>
      <c r="BM43" s="302"/>
      <c r="BN43" s="302"/>
      <c r="BO43" s="302"/>
      <c r="BP43" s="302"/>
      <c r="BQ43" s="302"/>
      <c r="BR43" s="302"/>
      <c r="BS43" s="302"/>
      <c r="BT43" s="302"/>
      <c r="BU43" s="302"/>
      <c r="BV43" s="302"/>
    </row>
    <row r="44" spans="1:74" ht="12" customHeight="1" x14ac:dyDescent="0.25">
      <c r="A44" s="293"/>
      <c r="B44" s="326" t="s">
        <v>808</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3"/>
      <c r="AZ44" s="693"/>
      <c r="BA44" s="693"/>
      <c r="BB44" s="693"/>
      <c r="BC44" s="693"/>
      <c r="BD44" s="693"/>
      <c r="BE44" s="693"/>
      <c r="BF44" s="693"/>
      <c r="BG44" s="693"/>
      <c r="BH44" s="693"/>
      <c r="BI44" s="693"/>
      <c r="BJ44" s="302"/>
      <c r="BK44" s="302"/>
      <c r="BL44" s="302"/>
      <c r="BM44" s="302"/>
      <c r="BN44" s="302"/>
      <c r="BO44" s="302"/>
      <c r="BP44" s="302"/>
      <c r="BQ44" s="302"/>
      <c r="BR44" s="302"/>
      <c r="BS44" s="302"/>
      <c r="BT44" s="302"/>
      <c r="BU44" s="302"/>
      <c r="BV44" s="302"/>
    </row>
    <row r="45" spans="1:74" ht="12" customHeight="1" x14ac:dyDescent="0.25">
      <c r="A45" s="293"/>
      <c r="B45" s="960" t="str">
        <f>Dates!$G$2</f>
        <v>EIA completed modeling and analysis for this report on Thursday, June 4, 2026.</v>
      </c>
      <c r="C45" s="961"/>
      <c r="D45" s="961"/>
      <c r="E45" s="961"/>
      <c r="F45" s="961"/>
      <c r="G45" s="961"/>
      <c r="H45" s="961"/>
      <c r="I45" s="961"/>
      <c r="J45" s="961"/>
      <c r="K45" s="961"/>
      <c r="L45" s="961"/>
      <c r="M45" s="961"/>
      <c r="N45" s="961"/>
      <c r="O45" s="961"/>
      <c r="P45" s="961"/>
      <c r="Q45" s="961"/>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3"/>
      <c r="AZ45" s="693"/>
      <c r="BA45" s="693"/>
      <c r="BB45" s="693"/>
      <c r="BC45" s="693"/>
      <c r="BD45" s="693"/>
      <c r="BE45" s="693"/>
      <c r="BF45" s="693"/>
      <c r="BG45" s="693"/>
      <c r="BH45" s="693"/>
      <c r="BI45" s="693"/>
      <c r="BJ45" s="302"/>
      <c r="BK45" s="302"/>
      <c r="BL45" s="302"/>
      <c r="BM45" s="302"/>
      <c r="BN45" s="302"/>
      <c r="BO45" s="302"/>
      <c r="BP45" s="302"/>
      <c r="BQ45" s="302"/>
      <c r="BR45" s="302"/>
      <c r="BS45" s="302"/>
      <c r="BT45" s="302"/>
      <c r="BU45" s="302"/>
      <c r="BV45" s="302"/>
    </row>
    <row r="46" spans="1:74" ht="12" customHeight="1" x14ac:dyDescent="0.25">
      <c r="A46" s="293"/>
      <c r="B46" s="964" t="s">
        <v>1402</v>
      </c>
      <c r="C46" s="965"/>
      <c r="D46" s="965"/>
      <c r="E46" s="965"/>
      <c r="F46" s="965"/>
      <c r="G46" s="965"/>
      <c r="H46" s="965"/>
      <c r="I46" s="965"/>
      <c r="J46" s="965"/>
      <c r="K46" s="965"/>
      <c r="L46" s="965"/>
      <c r="M46" s="965"/>
      <c r="N46" s="965"/>
      <c r="O46" s="965"/>
      <c r="P46" s="965"/>
      <c r="Q46" s="965"/>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3"/>
      <c r="AZ46" s="693"/>
      <c r="BA46" s="693"/>
      <c r="BB46" s="693"/>
      <c r="BC46" s="693"/>
      <c r="BD46" s="693"/>
      <c r="BE46" s="693"/>
      <c r="BF46" s="693"/>
      <c r="BG46" s="693"/>
      <c r="BH46" s="693"/>
      <c r="BI46" s="693"/>
      <c r="BJ46" s="302"/>
      <c r="BK46" s="302"/>
      <c r="BL46" s="302"/>
      <c r="BM46" s="302"/>
      <c r="BN46" s="302"/>
      <c r="BO46" s="302"/>
      <c r="BP46" s="302"/>
      <c r="BQ46" s="302"/>
      <c r="BR46" s="302"/>
      <c r="BS46" s="302"/>
      <c r="BT46" s="302"/>
      <c r="BU46" s="302"/>
      <c r="BV46" s="302"/>
    </row>
    <row r="47" spans="1:74" ht="12" customHeight="1" x14ac:dyDescent="0.25">
      <c r="A47" s="293"/>
      <c r="B47" s="1077" t="s">
        <v>1426</v>
      </c>
      <c r="C47" s="1078"/>
      <c r="D47" s="1078"/>
      <c r="E47" s="1078"/>
      <c r="F47" s="1078"/>
      <c r="G47" s="1078"/>
      <c r="H47" s="1078"/>
      <c r="I47" s="1078"/>
      <c r="J47" s="1078"/>
      <c r="K47" s="1078"/>
      <c r="L47" s="1078"/>
      <c r="M47" s="1078"/>
      <c r="N47" s="1078"/>
      <c r="O47" s="1078"/>
      <c r="P47" s="1078"/>
      <c r="Q47" s="1079"/>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ht="12" customHeight="1" x14ac:dyDescent="0.25">
      <c r="A48" s="293"/>
      <c r="B48" s="1093" t="s">
        <v>1427</v>
      </c>
      <c r="C48" s="1094"/>
      <c r="D48" s="1094"/>
      <c r="E48" s="1094"/>
      <c r="F48" s="1094"/>
      <c r="G48" s="1094"/>
      <c r="H48" s="1094"/>
      <c r="I48" s="1094"/>
      <c r="J48" s="1094"/>
      <c r="K48" s="1094"/>
      <c r="L48" s="1094"/>
      <c r="M48" s="1094"/>
      <c r="N48" s="1094"/>
      <c r="O48" s="1094"/>
      <c r="P48" s="1094"/>
      <c r="Q48" s="1094"/>
      <c r="R48" s="1094"/>
      <c r="S48" s="1094"/>
      <c r="T48" s="1094"/>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3"/>
      <c r="AZ48" s="693"/>
      <c r="BA48" s="693"/>
      <c r="BB48" s="693"/>
      <c r="BC48" s="693"/>
      <c r="BD48" s="693"/>
      <c r="BE48" s="693"/>
      <c r="BF48" s="693"/>
      <c r="BG48" s="693"/>
      <c r="BH48" s="693"/>
      <c r="BI48" s="693"/>
      <c r="BJ48" s="302"/>
      <c r="BK48" s="302"/>
      <c r="BL48" s="302"/>
      <c r="BM48" s="302"/>
      <c r="BN48" s="302"/>
      <c r="BO48" s="302"/>
      <c r="BP48" s="302"/>
      <c r="BQ48" s="302"/>
      <c r="BR48" s="302"/>
      <c r="BS48" s="302"/>
      <c r="BT48" s="302"/>
      <c r="BU48" s="302"/>
      <c r="BV48" s="302"/>
    </row>
    <row r="49" spans="1:74" ht="12" customHeight="1" x14ac:dyDescent="0.25">
      <c r="A49" s="293"/>
      <c r="B49" s="804" t="s">
        <v>821</v>
      </c>
      <c r="C49" s="771"/>
      <c r="D49" s="771"/>
      <c r="E49" s="771"/>
      <c r="F49" s="771"/>
      <c r="G49" s="771"/>
      <c r="H49" s="805"/>
      <c r="I49" s="771"/>
      <c r="J49" s="771"/>
      <c r="K49" s="771"/>
      <c r="L49" s="771"/>
      <c r="M49" s="771"/>
      <c r="N49" s="771"/>
      <c r="O49" s="771"/>
      <c r="P49" s="771"/>
      <c r="Q49" s="772"/>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4"/>
      <c r="AZ49" s="694"/>
      <c r="BA49" s="694"/>
      <c r="BB49" s="694"/>
      <c r="BC49" s="694"/>
      <c r="BD49" s="694"/>
      <c r="BE49" s="694"/>
      <c r="BF49" s="694"/>
      <c r="BG49" s="694"/>
      <c r="BH49" s="694"/>
      <c r="BI49" s="694"/>
      <c r="BJ49" s="135"/>
      <c r="BK49" s="135"/>
      <c r="BL49" s="135"/>
      <c r="BM49" s="135"/>
      <c r="BN49" s="135"/>
      <c r="BO49" s="135"/>
      <c r="BP49" s="135"/>
      <c r="BQ49" s="135"/>
      <c r="BR49" s="135"/>
      <c r="BS49" s="135"/>
      <c r="BT49" s="135"/>
      <c r="BU49" s="135"/>
      <c r="BV49" s="135"/>
    </row>
    <row r="50" spans="1:74" ht="12" customHeight="1" x14ac:dyDescent="0.25">
      <c r="A50" s="293"/>
      <c r="B50" s="1087"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March 2026.</v>
      </c>
      <c r="C50" s="1088"/>
      <c r="D50" s="1088"/>
      <c r="E50" s="1088"/>
      <c r="F50" s="1088"/>
      <c r="G50" s="1088"/>
      <c r="H50" s="1088"/>
      <c r="I50" s="1088"/>
      <c r="J50" s="1088"/>
      <c r="K50" s="1088"/>
      <c r="L50" s="1088"/>
      <c r="M50" s="1088"/>
      <c r="N50" s="1088"/>
      <c r="O50" s="1088"/>
      <c r="P50" s="1088"/>
      <c r="Q50" s="1089"/>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3"/>
      <c r="AZ50" s="693"/>
      <c r="BA50" s="693"/>
      <c r="BB50" s="693"/>
      <c r="BC50" s="693"/>
      <c r="BD50" s="693"/>
      <c r="BE50" s="693"/>
      <c r="BF50" s="693"/>
      <c r="BG50" s="693"/>
      <c r="BH50" s="693"/>
      <c r="BI50" s="693"/>
      <c r="BJ50" s="302"/>
      <c r="BK50" s="302"/>
      <c r="BL50" s="302"/>
      <c r="BM50" s="302"/>
      <c r="BN50" s="302"/>
      <c r="BO50" s="302"/>
      <c r="BP50" s="302"/>
      <c r="BQ50" s="302"/>
      <c r="BR50" s="302"/>
      <c r="BS50" s="302"/>
      <c r="BT50" s="302"/>
      <c r="BU50" s="302"/>
      <c r="BV50" s="302"/>
    </row>
    <row r="51" spans="1:74" ht="12" customHeight="1" x14ac:dyDescent="0.25">
      <c r="A51" s="293"/>
      <c r="B51" s="1087" t="s">
        <v>1428</v>
      </c>
      <c r="C51" s="1088"/>
      <c r="D51" s="1088"/>
      <c r="E51" s="1088"/>
      <c r="F51" s="1088"/>
      <c r="G51" s="1088"/>
      <c r="H51" s="1088"/>
      <c r="I51" s="1088"/>
      <c r="J51" s="1088"/>
      <c r="K51" s="1088"/>
      <c r="L51" s="1088"/>
      <c r="M51" s="1088"/>
      <c r="N51" s="1088"/>
      <c r="O51" s="1088"/>
      <c r="P51" s="1088"/>
      <c r="Q51" s="1089"/>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3"/>
      <c r="AZ51" s="693"/>
      <c r="BA51" s="693"/>
      <c r="BB51" s="693"/>
      <c r="BC51" s="693"/>
      <c r="BD51" s="693"/>
      <c r="BE51" s="693"/>
      <c r="BF51" s="693"/>
      <c r="BG51" s="693"/>
      <c r="BH51" s="693"/>
      <c r="BI51" s="693"/>
      <c r="BJ51" s="302"/>
      <c r="BK51" s="302"/>
      <c r="BL51" s="302"/>
      <c r="BM51" s="302"/>
      <c r="BN51" s="302"/>
      <c r="BO51" s="302"/>
      <c r="BP51" s="302"/>
      <c r="BQ51" s="302"/>
      <c r="BR51" s="302"/>
      <c r="BS51" s="302"/>
      <c r="BT51" s="302"/>
      <c r="BU51" s="302"/>
      <c r="BV51" s="302"/>
    </row>
    <row r="52" spans="1:74" ht="12" customHeight="1" x14ac:dyDescent="0.25">
      <c r="A52" s="293"/>
      <c r="B52" s="1090" t="s">
        <v>1429</v>
      </c>
      <c r="C52" s="1091"/>
      <c r="D52" s="1091"/>
      <c r="E52" s="1091"/>
      <c r="F52" s="1091"/>
      <c r="G52" s="1091"/>
      <c r="H52" s="1091"/>
      <c r="I52" s="1091"/>
      <c r="J52" s="1091"/>
      <c r="K52" s="1091"/>
      <c r="L52" s="1091"/>
      <c r="M52" s="1091"/>
      <c r="N52" s="1091"/>
      <c r="O52" s="1091"/>
      <c r="P52" s="1091"/>
      <c r="Q52" s="1092"/>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ht="12" customHeight="1" x14ac:dyDescent="0.25">
      <c r="A53" s="293"/>
      <c r="B53" s="1087" t="s">
        <v>1430</v>
      </c>
      <c r="C53" s="1088"/>
      <c r="D53" s="1088"/>
      <c r="E53" s="1088"/>
      <c r="F53" s="1088"/>
      <c r="G53" s="1088"/>
      <c r="H53" s="1088"/>
      <c r="I53" s="1088"/>
      <c r="J53" s="1088"/>
      <c r="K53" s="1088"/>
      <c r="L53" s="1088"/>
      <c r="M53" s="1088"/>
      <c r="N53" s="1088"/>
      <c r="O53" s="1088"/>
      <c r="P53" s="1088"/>
      <c r="Q53" s="1089"/>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3"/>
      <c r="AZ53" s="693"/>
      <c r="BA53" s="693"/>
      <c r="BB53" s="693"/>
      <c r="BC53" s="693"/>
      <c r="BD53" s="693"/>
      <c r="BE53" s="693"/>
      <c r="BF53" s="693"/>
      <c r="BG53" s="693"/>
      <c r="BH53" s="693"/>
      <c r="BI53" s="693"/>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3"/>
      <c r="AZ54" s="693"/>
      <c r="BA54" s="693"/>
      <c r="BB54" s="693"/>
      <c r="BC54" s="693"/>
      <c r="BD54" s="693"/>
      <c r="BE54" s="693"/>
      <c r="BF54" s="693"/>
      <c r="BG54" s="693"/>
      <c r="BH54" s="693"/>
      <c r="BI54" s="693"/>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3"/>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3"/>
      <c r="AZ56" s="693"/>
      <c r="BA56" s="693"/>
      <c r="BB56" s="693"/>
      <c r="BC56" s="693"/>
      <c r="BD56" s="693"/>
      <c r="BE56" s="693"/>
      <c r="BF56" s="693"/>
      <c r="BG56" s="693"/>
      <c r="BH56" s="693"/>
      <c r="BI56" s="693"/>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3"/>
      <c r="AZ57" s="693"/>
      <c r="BA57" s="693"/>
      <c r="BB57" s="693"/>
      <c r="BC57" s="693"/>
      <c r="BD57" s="693"/>
      <c r="BE57" s="693"/>
      <c r="BF57" s="693"/>
      <c r="BG57" s="693"/>
      <c r="BH57" s="693"/>
      <c r="BI57" s="693"/>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4"/>
      <c r="AZ58" s="694"/>
      <c r="BA58" s="694"/>
      <c r="BB58" s="694"/>
      <c r="BC58" s="694"/>
      <c r="BD58" s="694"/>
      <c r="BE58" s="694"/>
      <c r="BF58" s="694"/>
      <c r="BG58" s="694"/>
      <c r="BH58" s="694"/>
      <c r="BI58" s="694"/>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3"/>
      <c r="AZ59" s="693"/>
      <c r="BA59" s="693"/>
      <c r="BB59" s="693"/>
      <c r="BC59" s="693"/>
      <c r="BD59" s="693"/>
      <c r="BE59" s="693"/>
      <c r="BF59" s="693"/>
      <c r="BG59" s="693"/>
      <c r="BH59" s="693"/>
      <c r="BI59" s="693"/>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3"/>
      <c r="AZ60" s="693"/>
      <c r="BA60" s="693"/>
      <c r="BB60" s="693"/>
      <c r="BC60" s="693"/>
      <c r="BD60" s="693"/>
      <c r="BE60" s="693"/>
      <c r="BF60" s="693"/>
      <c r="BG60" s="693"/>
      <c r="BH60" s="693"/>
      <c r="BI60" s="693"/>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3"/>
      <c r="AZ61" s="693"/>
      <c r="BA61" s="693"/>
      <c r="BB61" s="693"/>
      <c r="BC61" s="693"/>
      <c r="BD61" s="693"/>
      <c r="BE61" s="693"/>
      <c r="BF61" s="693"/>
      <c r="BG61" s="693"/>
      <c r="BH61" s="693"/>
      <c r="BI61" s="693"/>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3"/>
      <c r="AZ62" s="693"/>
      <c r="BA62" s="693"/>
      <c r="BB62" s="693"/>
      <c r="BC62" s="693"/>
      <c r="BD62" s="693"/>
      <c r="BE62" s="693"/>
      <c r="BF62" s="693"/>
      <c r="BG62" s="693"/>
      <c r="BH62" s="693"/>
      <c r="BI62" s="693"/>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3"/>
      <c r="AZ63" s="693"/>
      <c r="BA63" s="693"/>
      <c r="BB63" s="693"/>
      <c r="BC63" s="693"/>
      <c r="BD63" s="693"/>
      <c r="BE63" s="693"/>
      <c r="BF63" s="693"/>
      <c r="BG63" s="693"/>
      <c r="BH63" s="693"/>
      <c r="BI63" s="693"/>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3"/>
      <c r="AZ64" s="693"/>
      <c r="BA64" s="693"/>
      <c r="BB64" s="693"/>
      <c r="BC64" s="693"/>
      <c r="BD64" s="693"/>
      <c r="BE64" s="693"/>
      <c r="BF64" s="693"/>
      <c r="BG64" s="693"/>
      <c r="BH64" s="693"/>
      <c r="BI64" s="693"/>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3"/>
      <c r="AZ65" s="693"/>
      <c r="BA65" s="693"/>
      <c r="BB65" s="693"/>
      <c r="BC65" s="693"/>
      <c r="BD65" s="693"/>
      <c r="BE65" s="693"/>
      <c r="BF65" s="693"/>
      <c r="BG65" s="693"/>
      <c r="BH65" s="693"/>
      <c r="BI65" s="693"/>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3"/>
      <c r="AZ66" s="693"/>
      <c r="BA66" s="693"/>
      <c r="BB66" s="693"/>
      <c r="BC66" s="693"/>
      <c r="BD66" s="693"/>
      <c r="BE66" s="693"/>
      <c r="BF66" s="693"/>
      <c r="BG66" s="693"/>
      <c r="BH66" s="693"/>
      <c r="BI66" s="693"/>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3"/>
      <c r="AZ67" s="693"/>
      <c r="BA67" s="693"/>
      <c r="BB67" s="693"/>
      <c r="BC67" s="693"/>
      <c r="BD67" s="693"/>
      <c r="BE67" s="693"/>
      <c r="BF67" s="693"/>
      <c r="BG67" s="693"/>
      <c r="BH67" s="693"/>
      <c r="BI67" s="693"/>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3"/>
      <c r="AZ69" s="693"/>
      <c r="BA69" s="693"/>
      <c r="BB69" s="693"/>
      <c r="BC69" s="693"/>
      <c r="BD69" s="693"/>
      <c r="BE69" s="693"/>
      <c r="BF69" s="693"/>
      <c r="BG69" s="693"/>
      <c r="BH69" s="693"/>
      <c r="BI69" s="693"/>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5"/>
      <c r="AZ70" s="695"/>
      <c r="BA70" s="695"/>
      <c r="BB70" s="695"/>
      <c r="BC70" s="695"/>
      <c r="BD70" s="695"/>
      <c r="BE70" s="695"/>
      <c r="BF70" s="695"/>
      <c r="BG70" s="695"/>
      <c r="BH70" s="695"/>
      <c r="BI70" s="695"/>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5"/>
      <c r="AZ71" s="695"/>
      <c r="BA71" s="695"/>
      <c r="BB71" s="695"/>
      <c r="BC71" s="695"/>
      <c r="BD71" s="695"/>
      <c r="BE71" s="695"/>
      <c r="BF71" s="695"/>
      <c r="BG71" s="695"/>
      <c r="BH71" s="695"/>
      <c r="BI71" s="695"/>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5"/>
      <c r="AZ72" s="695"/>
      <c r="BA72" s="695"/>
      <c r="BB72" s="695"/>
      <c r="BC72" s="695"/>
      <c r="BD72" s="695"/>
      <c r="BE72" s="695"/>
      <c r="BF72" s="695"/>
      <c r="BG72" s="695"/>
      <c r="BH72" s="695"/>
      <c r="BI72" s="695"/>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5"/>
      <c r="AZ73" s="695"/>
      <c r="BA73" s="695"/>
      <c r="BB73" s="695"/>
      <c r="BC73" s="695"/>
      <c r="BD73" s="695"/>
      <c r="BE73" s="695"/>
      <c r="BF73" s="695"/>
      <c r="BG73" s="695"/>
      <c r="BH73" s="695"/>
      <c r="BI73" s="695"/>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5"/>
      <c r="AZ74" s="695"/>
      <c r="BA74" s="695"/>
      <c r="BB74" s="695"/>
      <c r="BC74" s="695"/>
      <c r="BD74" s="695"/>
      <c r="BE74" s="695"/>
      <c r="BF74" s="695"/>
      <c r="BG74" s="695"/>
      <c r="BH74" s="695"/>
      <c r="BI74" s="695"/>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5"/>
      <c r="AZ75" s="695"/>
      <c r="BA75" s="695"/>
      <c r="BB75" s="695"/>
      <c r="BC75" s="695"/>
      <c r="BD75" s="695"/>
      <c r="BE75" s="695"/>
      <c r="BF75" s="695"/>
      <c r="BG75" s="695"/>
      <c r="BH75" s="695"/>
      <c r="BI75" s="695"/>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5"/>
      <c r="AZ76" s="695"/>
      <c r="BA76" s="695"/>
      <c r="BB76" s="695"/>
      <c r="BC76" s="695"/>
      <c r="BD76" s="695"/>
      <c r="BE76" s="695"/>
      <c r="BF76" s="695"/>
      <c r="BG76" s="695"/>
      <c r="BH76" s="695"/>
      <c r="BI76" s="695"/>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5"/>
      <c r="AZ77" s="695"/>
      <c r="BA77" s="695"/>
      <c r="BB77" s="695"/>
      <c r="BC77" s="695"/>
      <c r="BD77" s="695"/>
      <c r="BE77" s="695"/>
      <c r="BF77" s="695"/>
      <c r="BG77" s="695"/>
      <c r="BH77" s="695"/>
      <c r="BI77" s="695"/>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851"/>
      <c r="AZ78" s="696"/>
      <c r="BA78" s="696"/>
      <c r="BB78" s="696"/>
      <c r="BC78" s="696"/>
      <c r="BD78" s="696"/>
      <c r="BE78" s="696"/>
      <c r="BF78" s="696"/>
      <c r="BG78" s="696"/>
      <c r="BH78" s="696"/>
      <c r="BI78" s="696"/>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697"/>
      <c r="AZ79" s="697"/>
      <c r="BA79" s="697"/>
      <c r="BB79" s="697"/>
      <c r="BC79" s="697"/>
      <c r="BD79" s="697"/>
      <c r="BE79" s="697"/>
      <c r="BF79" s="697"/>
      <c r="BG79" s="697"/>
      <c r="BH79" s="697"/>
      <c r="BI79" s="697"/>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697"/>
      <c r="AZ80" s="697"/>
      <c r="BA80" s="697"/>
      <c r="BB80" s="697"/>
      <c r="BC80" s="697"/>
      <c r="BD80" s="697"/>
      <c r="BE80" s="697"/>
      <c r="BF80" s="697"/>
      <c r="BG80" s="697"/>
      <c r="BH80" s="697"/>
      <c r="BI80" s="697"/>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697"/>
      <c r="AZ81" s="697"/>
      <c r="BA81" s="697"/>
      <c r="BB81" s="697"/>
      <c r="BC81" s="697"/>
      <c r="BD81" s="697"/>
      <c r="BE81" s="697"/>
      <c r="BF81" s="697"/>
      <c r="BG81" s="697"/>
      <c r="BH81" s="697"/>
      <c r="BI81" s="697"/>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697"/>
      <c r="AZ83" s="697"/>
      <c r="BA83" s="697"/>
      <c r="BB83" s="697"/>
      <c r="BC83" s="697"/>
      <c r="BD83" s="697"/>
      <c r="BE83" s="697"/>
      <c r="BF83" s="697"/>
      <c r="BG83" s="697"/>
      <c r="BH83" s="697"/>
      <c r="BI83" s="697"/>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697"/>
      <c r="AZ84" s="697"/>
      <c r="BA84" s="697"/>
      <c r="BB84" s="697"/>
      <c r="BC84" s="697"/>
      <c r="BD84" s="697"/>
      <c r="BE84" s="697"/>
      <c r="BF84" s="697"/>
      <c r="BG84" s="697"/>
      <c r="BH84" s="697"/>
      <c r="BI84" s="697"/>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697"/>
      <c r="AZ85" s="697"/>
      <c r="BA85" s="697"/>
      <c r="BB85" s="697"/>
      <c r="BC85" s="697"/>
      <c r="BD85" s="697"/>
      <c r="BE85" s="697"/>
      <c r="BF85" s="697"/>
      <c r="BG85" s="697"/>
      <c r="BH85" s="697"/>
      <c r="BI85" s="697"/>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697"/>
      <c r="AZ86" s="697"/>
      <c r="BA86" s="697"/>
      <c r="BB86" s="697"/>
      <c r="BC86" s="697"/>
      <c r="BD86" s="697"/>
      <c r="BE86" s="697"/>
      <c r="BF86" s="697"/>
      <c r="BG86" s="697"/>
      <c r="BH86" s="697"/>
      <c r="BI86" s="697"/>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697"/>
      <c r="AZ87" s="697"/>
      <c r="BA87" s="697"/>
      <c r="BB87" s="697"/>
      <c r="BC87" s="697"/>
      <c r="BD87" s="697"/>
      <c r="BE87" s="697"/>
      <c r="BF87" s="697"/>
      <c r="BG87" s="697"/>
      <c r="BH87" s="697"/>
      <c r="BI87" s="697"/>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697"/>
      <c r="AZ88" s="697"/>
      <c r="BA88" s="697"/>
      <c r="BB88" s="697"/>
      <c r="BC88" s="697"/>
      <c r="BD88" s="697"/>
      <c r="BE88" s="697"/>
      <c r="BF88" s="697"/>
      <c r="BG88" s="697"/>
      <c r="BH88" s="697"/>
      <c r="BI88" s="697"/>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697"/>
      <c r="AZ89" s="697"/>
      <c r="BA89" s="697"/>
      <c r="BB89" s="697"/>
      <c r="BC89" s="697"/>
      <c r="BD89" s="697"/>
      <c r="BE89" s="697"/>
      <c r="BF89" s="697"/>
      <c r="BG89" s="697"/>
      <c r="BH89" s="697"/>
      <c r="BI89" s="697"/>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697"/>
      <c r="AZ91" s="697"/>
      <c r="BA91" s="697"/>
      <c r="BB91" s="697"/>
      <c r="BC91" s="697"/>
      <c r="BD91" s="697"/>
      <c r="BE91" s="697"/>
      <c r="BF91" s="697"/>
      <c r="BG91" s="697"/>
      <c r="BH91" s="697"/>
      <c r="BI91" s="697"/>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697"/>
      <c r="AZ92" s="697"/>
      <c r="BA92" s="697"/>
      <c r="BB92" s="697"/>
      <c r="BC92" s="697"/>
      <c r="BD92" s="697"/>
      <c r="BE92" s="697"/>
      <c r="BF92" s="697"/>
      <c r="BG92" s="697"/>
      <c r="BH92" s="697"/>
      <c r="BI92" s="697"/>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697"/>
      <c r="AZ93" s="697"/>
      <c r="BA93" s="697"/>
      <c r="BB93" s="697"/>
      <c r="BC93" s="697"/>
      <c r="BD93" s="697"/>
      <c r="BE93" s="697"/>
      <c r="BF93" s="697"/>
      <c r="BG93" s="697"/>
      <c r="BH93" s="697"/>
      <c r="BI93" s="697"/>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698"/>
      <c r="AZ95" s="698"/>
      <c r="BA95" s="698"/>
      <c r="BB95" s="698"/>
      <c r="BC95" s="698"/>
      <c r="BD95" s="698"/>
      <c r="BE95" s="698"/>
      <c r="BF95" s="698"/>
      <c r="BG95" s="698"/>
      <c r="BH95" s="698"/>
      <c r="BI95" s="698"/>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698"/>
      <c r="AZ96" s="698"/>
      <c r="BA96" s="698"/>
      <c r="BB96" s="698"/>
      <c r="BC96" s="698"/>
      <c r="BD96" s="698"/>
      <c r="BE96" s="698"/>
      <c r="BF96" s="698"/>
      <c r="BG96" s="698"/>
      <c r="BH96" s="698"/>
      <c r="BI96" s="698"/>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697"/>
      <c r="AZ97" s="697"/>
      <c r="BA97" s="697"/>
      <c r="BB97" s="697"/>
      <c r="BC97" s="697"/>
      <c r="BD97" s="697"/>
      <c r="BE97" s="697"/>
      <c r="BF97" s="697"/>
      <c r="BG97" s="697"/>
      <c r="BH97" s="697"/>
      <c r="BI97" s="697"/>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699"/>
      <c r="AZ99" s="699"/>
      <c r="BA99" s="699"/>
      <c r="BB99" s="699"/>
      <c r="BC99" s="699"/>
      <c r="BD99" s="699"/>
      <c r="BE99" s="699"/>
      <c r="BF99" s="699"/>
      <c r="BG99" s="699"/>
      <c r="BH99" s="699"/>
      <c r="BI99" s="699"/>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0"/>
      <c r="AZ100" s="700"/>
      <c r="BA100" s="700"/>
      <c r="BB100" s="700"/>
      <c r="BC100" s="700"/>
      <c r="BD100" s="700"/>
      <c r="BE100" s="700"/>
      <c r="BF100" s="700"/>
      <c r="BG100" s="700"/>
      <c r="BH100" s="700"/>
      <c r="BI100" s="700"/>
      <c r="BJ100" s="245"/>
      <c r="BK100" s="245"/>
      <c r="BL100" s="245"/>
      <c r="BM100" s="245"/>
      <c r="BN100" s="245"/>
      <c r="BO100" s="245"/>
      <c r="BP100" s="245"/>
      <c r="BQ100" s="245"/>
      <c r="BR100" s="245"/>
      <c r="BS100" s="245"/>
      <c r="BT100" s="245"/>
      <c r="BU100" s="245"/>
      <c r="BV100" s="245"/>
    </row>
  </sheetData>
  <mergeCells count="16">
    <mergeCell ref="B50:Q50"/>
    <mergeCell ref="B53:Q53"/>
    <mergeCell ref="AY3:BJ3"/>
    <mergeCell ref="BK3:BV3"/>
    <mergeCell ref="AM3:AX3"/>
    <mergeCell ref="B45:Q45"/>
    <mergeCell ref="B46:Q46"/>
    <mergeCell ref="B47:Q47"/>
    <mergeCell ref="B51:Q51"/>
    <mergeCell ref="B52:Q52"/>
    <mergeCell ref="B48:T48"/>
    <mergeCell ref="A1:A2"/>
    <mergeCell ref="C3:N3"/>
    <mergeCell ref="O3:Z3"/>
    <mergeCell ref="AA3:AL3"/>
    <mergeCell ref="B43:Q43"/>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B19" sqref="BB19"/>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39" customWidth="1"/>
    <col min="56" max="58" width="6.5703125" style="706" customWidth="1"/>
    <col min="59" max="61" width="6.5703125" style="839" customWidth="1"/>
    <col min="62" max="74" width="6.5703125" style="248" customWidth="1"/>
    <col min="75" max="16384" width="11" style="248"/>
  </cols>
  <sheetData>
    <row r="1" spans="1:74" ht="12.75" customHeight="1" x14ac:dyDescent="0.2">
      <c r="A1" s="976" t="s">
        <v>477</v>
      </c>
      <c r="B1" s="246" t="s">
        <v>1389</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37"/>
      <c r="AZ1" s="837"/>
      <c r="BA1" s="837"/>
      <c r="BB1" s="837"/>
      <c r="BC1" s="837"/>
      <c r="BD1" s="702"/>
      <c r="BE1" s="702"/>
      <c r="BF1" s="702"/>
      <c r="BG1" s="837"/>
      <c r="BH1" s="837"/>
      <c r="BI1" s="837"/>
      <c r="BJ1" s="247"/>
      <c r="BK1" s="247"/>
      <c r="BL1" s="247"/>
      <c r="BM1" s="247"/>
      <c r="BN1" s="247"/>
      <c r="BO1" s="247"/>
      <c r="BP1" s="247"/>
      <c r="BQ1" s="247"/>
      <c r="BR1" s="247"/>
      <c r="BS1" s="247"/>
      <c r="BT1" s="247"/>
      <c r="BU1" s="247"/>
      <c r="BV1" s="247"/>
    </row>
    <row r="2" spans="1:74" ht="12.75" customHeight="1" x14ac:dyDescent="0.2">
      <c r="A2" s="977"/>
      <c r="B2" s="222" t="str">
        <f>"U.S. Energy Information Administration  |  Short-Term Energy Outlook  - "&amp;Dates!D1</f>
        <v>U.S. Energy Information Administration  |  Short-Term Energy Outlook  - June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2"/>
      <c r="AZ2" s="692"/>
      <c r="BA2" s="692"/>
      <c r="BB2" s="692"/>
      <c r="BC2" s="692"/>
      <c r="BD2" s="682"/>
      <c r="BE2" s="682"/>
      <c r="BF2" s="682"/>
      <c r="BG2" s="692"/>
      <c r="BH2" s="692"/>
      <c r="BI2" s="692"/>
      <c r="BJ2" s="228"/>
      <c r="BK2" s="228"/>
      <c r="BL2" s="228"/>
      <c r="BM2" s="228"/>
      <c r="BN2" s="228"/>
      <c r="BO2" s="228"/>
      <c r="BP2" s="228"/>
      <c r="BQ2" s="228"/>
      <c r="BR2" s="228"/>
      <c r="BS2" s="228"/>
      <c r="BT2" s="228"/>
      <c r="BU2" s="228"/>
      <c r="BV2" s="228"/>
    </row>
    <row r="3" spans="1:74" ht="12.75" customHeight="1" x14ac:dyDescent="0.2">
      <c r="A3" s="316" t="s">
        <v>759</v>
      </c>
      <c r="B3" s="250"/>
      <c r="C3" s="979">
        <f>Dates!D3</f>
        <v>2022</v>
      </c>
      <c r="D3" s="980"/>
      <c r="E3" s="980"/>
      <c r="F3" s="980"/>
      <c r="G3" s="980"/>
      <c r="H3" s="980"/>
      <c r="I3" s="980"/>
      <c r="J3" s="980"/>
      <c r="K3" s="980"/>
      <c r="L3" s="980"/>
      <c r="M3" s="980"/>
      <c r="N3" s="1074"/>
      <c r="O3" s="979">
        <f>C3+1</f>
        <v>2023</v>
      </c>
      <c r="P3" s="980"/>
      <c r="Q3" s="980"/>
      <c r="R3" s="980"/>
      <c r="S3" s="980"/>
      <c r="T3" s="980"/>
      <c r="U3" s="980"/>
      <c r="V3" s="980"/>
      <c r="W3" s="980"/>
      <c r="X3" s="980"/>
      <c r="Y3" s="980"/>
      <c r="Z3" s="1074"/>
      <c r="AA3" s="979">
        <f>O3+1</f>
        <v>2024</v>
      </c>
      <c r="AB3" s="980"/>
      <c r="AC3" s="980"/>
      <c r="AD3" s="980"/>
      <c r="AE3" s="980"/>
      <c r="AF3" s="980"/>
      <c r="AG3" s="980"/>
      <c r="AH3" s="980"/>
      <c r="AI3" s="980"/>
      <c r="AJ3" s="980"/>
      <c r="AK3" s="980"/>
      <c r="AL3" s="1074"/>
      <c r="AM3" s="979">
        <f>AA3+1</f>
        <v>2025</v>
      </c>
      <c r="AN3" s="980"/>
      <c r="AO3" s="980"/>
      <c r="AP3" s="980"/>
      <c r="AQ3" s="980"/>
      <c r="AR3" s="980"/>
      <c r="AS3" s="980"/>
      <c r="AT3" s="980"/>
      <c r="AU3" s="980"/>
      <c r="AV3" s="980"/>
      <c r="AW3" s="980"/>
      <c r="AX3" s="1074"/>
      <c r="AY3" s="979">
        <f>AM3+1</f>
        <v>2026</v>
      </c>
      <c r="AZ3" s="980"/>
      <c r="BA3" s="980"/>
      <c r="BB3" s="980"/>
      <c r="BC3" s="980"/>
      <c r="BD3" s="980"/>
      <c r="BE3" s="980"/>
      <c r="BF3" s="980"/>
      <c r="BG3" s="980"/>
      <c r="BH3" s="980"/>
      <c r="BI3" s="980"/>
      <c r="BJ3" s="1074"/>
      <c r="BK3" s="979">
        <f>AY3+1</f>
        <v>2027</v>
      </c>
      <c r="BL3" s="980"/>
      <c r="BM3" s="980"/>
      <c r="BN3" s="980"/>
      <c r="BO3" s="980"/>
      <c r="BP3" s="980"/>
      <c r="BQ3" s="980"/>
      <c r="BR3" s="980"/>
      <c r="BS3" s="980"/>
      <c r="BT3" s="980"/>
      <c r="BU3" s="980"/>
      <c r="BV3" s="1074"/>
    </row>
    <row r="4" spans="1:74" s="92" customFormat="1" ht="12.75" customHeight="1" x14ac:dyDescent="0.2">
      <c r="A4" s="322" t="str">
        <f>TEXT(Dates!$D$2,"dddd, mmmm d, yyyy")</f>
        <v>Thursday, June 4, 2026</v>
      </c>
      <c r="B4" s="25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926"/>
      <c r="BA5" s="926"/>
      <c r="BB5" s="926"/>
      <c r="BC5" s="926"/>
      <c r="BD5" s="489"/>
      <c r="BE5" s="489"/>
      <c r="BF5" s="489"/>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0" t="s">
        <v>1381</v>
      </c>
      <c r="C6" s="111">
        <v>0.67647242065000002</v>
      </c>
      <c r="D6" s="111">
        <v>0.63702862137000005</v>
      </c>
      <c r="E6" s="111">
        <v>0.72535352275999998</v>
      </c>
      <c r="F6" s="111">
        <v>0.70983019673000003</v>
      </c>
      <c r="G6" s="111">
        <v>0.73518612506000003</v>
      </c>
      <c r="H6" s="111">
        <v>0.72018355908999998</v>
      </c>
      <c r="I6" s="111">
        <v>0.70209723372999999</v>
      </c>
      <c r="J6" s="111">
        <v>0.67481949582</v>
      </c>
      <c r="K6" s="111">
        <v>0.62796914157999995</v>
      </c>
      <c r="L6" s="111">
        <v>0.65682905951000004</v>
      </c>
      <c r="M6" s="111">
        <v>0.67499219302000002</v>
      </c>
      <c r="N6" s="111">
        <v>0.67143201518999995</v>
      </c>
      <c r="O6" s="111">
        <v>0.68009860388999999</v>
      </c>
      <c r="P6" s="111">
        <v>0.64549157341999996</v>
      </c>
      <c r="Q6" s="111">
        <v>0.72273444991000002</v>
      </c>
      <c r="R6" s="111">
        <v>0.69827714483000003</v>
      </c>
      <c r="S6" s="111">
        <v>0.73905326619</v>
      </c>
      <c r="T6" s="111">
        <v>0.69068962644999998</v>
      </c>
      <c r="U6" s="111">
        <v>0.70055810388999995</v>
      </c>
      <c r="V6" s="111">
        <v>0.70751269921000004</v>
      </c>
      <c r="W6" s="111">
        <v>0.65851082522000004</v>
      </c>
      <c r="X6" s="111">
        <v>0.68754772958999999</v>
      </c>
      <c r="Y6" s="111">
        <v>0.66491928392999999</v>
      </c>
      <c r="Z6" s="111">
        <v>0.69516519178000002</v>
      </c>
      <c r="AA6" s="111">
        <v>0.6653717643</v>
      </c>
      <c r="AB6" s="111">
        <v>0.69429818347000005</v>
      </c>
      <c r="AC6" s="111">
        <v>0.75371421410999995</v>
      </c>
      <c r="AD6" s="111">
        <v>0.74739394622999999</v>
      </c>
      <c r="AE6" s="111">
        <v>0.77195190508</v>
      </c>
      <c r="AF6" s="111">
        <v>0.75852753153999997</v>
      </c>
      <c r="AG6" s="111">
        <v>0.74416198336999995</v>
      </c>
      <c r="AH6" s="111">
        <v>0.73390422264999999</v>
      </c>
      <c r="AI6" s="111">
        <v>0.68215339192000002</v>
      </c>
      <c r="AJ6" s="111">
        <v>0.72023658260000001</v>
      </c>
      <c r="AK6" s="111">
        <v>0.69759340935000003</v>
      </c>
      <c r="AL6" s="111">
        <v>0.70972408738000003</v>
      </c>
      <c r="AM6" s="111">
        <v>0.71226414817000006</v>
      </c>
      <c r="AN6" s="111">
        <v>0.66582576251000003</v>
      </c>
      <c r="AO6" s="111">
        <v>0.78027246774000003</v>
      </c>
      <c r="AP6" s="111">
        <v>0.76378309373999997</v>
      </c>
      <c r="AQ6" s="111">
        <v>0.75837764317</v>
      </c>
      <c r="AR6" s="111">
        <v>0.75186793475000002</v>
      </c>
      <c r="AS6" s="111">
        <v>0.75634750825999997</v>
      </c>
      <c r="AT6" s="111">
        <v>0.73085637040999996</v>
      </c>
      <c r="AU6" s="111">
        <v>0.67801018555000003</v>
      </c>
      <c r="AV6" s="111">
        <v>0.73113707168999997</v>
      </c>
      <c r="AW6" s="111">
        <v>0.69877929624000001</v>
      </c>
      <c r="AX6" s="111">
        <v>0.74948762595999996</v>
      </c>
      <c r="AY6" s="111">
        <v>0.73097822001000001</v>
      </c>
      <c r="AZ6" s="703">
        <v>0.68641558018000004</v>
      </c>
      <c r="BA6" s="703">
        <v>0.83227441985999995</v>
      </c>
      <c r="BB6" s="703">
        <v>0.80268966899000005</v>
      </c>
      <c r="BC6" s="703">
        <v>0.81779998044000002</v>
      </c>
      <c r="BD6" s="497">
        <v>0.82112479999999999</v>
      </c>
      <c r="BE6" s="497">
        <v>0.8294743</v>
      </c>
      <c r="BF6" s="497">
        <v>0.81219989999999997</v>
      </c>
      <c r="BG6" s="497">
        <v>0.74955570000000005</v>
      </c>
      <c r="BH6" s="497">
        <v>0.79352710000000004</v>
      </c>
      <c r="BI6" s="497">
        <v>0.75852810000000004</v>
      </c>
      <c r="BJ6" s="497">
        <v>0.78765859999999999</v>
      </c>
      <c r="BK6" s="497">
        <v>0.79629810000000001</v>
      </c>
      <c r="BL6" s="497">
        <v>0.74524749999999995</v>
      </c>
      <c r="BM6" s="497">
        <v>0.8797315</v>
      </c>
      <c r="BN6" s="497">
        <v>0.86601950000000005</v>
      </c>
      <c r="BO6" s="497">
        <v>0.88757949999999997</v>
      </c>
      <c r="BP6" s="497">
        <v>0.88473400000000002</v>
      </c>
      <c r="BQ6" s="497">
        <v>0.88458519999999996</v>
      </c>
      <c r="BR6" s="497">
        <v>0.85821590000000003</v>
      </c>
      <c r="BS6" s="497">
        <v>0.79107830000000001</v>
      </c>
      <c r="BT6" s="497">
        <v>0.83578339999999995</v>
      </c>
      <c r="BU6" s="497">
        <v>0.79289100000000001</v>
      </c>
      <c r="BV6" s="497">
        <v>0.82225459999999995</v>
      </c>
    </row>
    <row r="7" spans="1:74" s="92" customFormat="1" ht="12" customHeight="1" x14ac:dyDescent="0.2">
      <c r="A7" s="252" t="s">
        <v>755</v>
      </c>
      <c r="B7" s="494" t="s">
        <v>1382</v>
      </c>
      <c r="C7" s="430">
        <v>3.1295586696000001E-2</v>
      </c>
      <c r="D7" s="430">
        <v>3.0563466760000001E-2</v>
      </c>
      <c r="E7" s="430">
        <v>3.7204449894E-2</v>
      </c>
      <c r="F7" s="430">
        <v>3.7976023608000002E-2</v>
      </c>
      <c r="G7" s="430">
        <v>3.7220423065000001E-2</v>
      </c>
      <c r="H7" s="430">
        <v>4.2690898263000002E-2</v>
      </c>
      <c r="I7" s="430">
        <v>3.8082709947999997E-2</v>
      </c>
      <c r="J7" s="430">
        <v>4.1901542648000001E-2</v>
      </c>
      <c r="K7" s="430">
        <v>3.8419115766000003E-2</v>
      </c>
      <c r="L7" s="430">
        <v>4.3662446087999997E-2</v>
      </c>
      <c r="M7" s="430">
        <v>4.0525326464999997E-2</v>
      </c>
      <c r="N7" s="430">
        <v>4.2173933173999999E-2</v>
      </c>
      <c r="O7" s="430">
        <v>4.4645181875000002E-2</v>
      </c>
      <c r="P7" s="430">
        <v>4.2885108834999998E-2</v>
      </c>
      <c r="Q7" s="430">
        <v>5.1505184012000001E-2</v>
      </c>
      <c r="R7" s="430">
        <v>4.8101870120000001E-2</v>
      </c>
      <c r="S7" s="430">
        <v>6.4170593166999995E-2</v>
      </c>
      <c r="T7" s="430">
        <v>6.0559066561999997E-2</v>
      </c>
      <c r="U7" s="430">
        <v>5.3738973749000003E-2</v>
      </c>
      <c r="V7" s="430">
        <v>6.0734540215E-2</v>
      </c>
      <c r="W7" s="430">
        <v>6.0538793237000003E-2</v>
      </c>
      <c r="X7" s="430">
        <v>5.9065284239000003E-2</v>
      </c>
      <c r="Y7" s="430">
        <v>5.1339770074E-2</v>
      </c>
      <c r="Z7" s="430">
        <v>6.3211621250000002E-2</v>
      </c>
      <c r="AA7" s="430">
        <v>5.3344262535999998E-2</v>
      </c>
      <c r="AB7" s="430">
        <v>6.2005592471000001E-2</v>
      </c>
      <c r="AC7" s="430">
        <v>5.9853524391000001E-2</v>
      </c>
      <c r="AD7" s="430">
        <v>6.4731356721E-2</v>
      </c>
      <c r="AE7" s="430">
        <v>6.5499102532999995E-2</v>
      </c>
      <c r="AF7" s="430">
        <v>6.7371088117999994E-2</v>
      </c>
      <c r="AG7" s="430">
        <v>7.2994892303000006E-2</v>
      </c>
      <c r="AH7" s="430">
        <v>6.5279892532000006E-2</v>
      </c>
      <c r="AI7" s="430">
        <v>6.5176423632999997E-2</v>
      </c>
      <c r="AJ7" s="430">
        <v>6.6892007860000005E-2</v>
      </c>
      <c r="AK7" s="430">
        <v>6.4165659185000001E-2</v>
      </c>
      <c r="AL7" s="430">
        <v>6.2758276724000001E-2</v>
      </c>
      <c r="AM7" s="430">
        <v>4.0946777820000002E-2</v>
      </c>
      <c r="AN7" s="430">
        <v>4.4774972620999998E-2</v>
      </c>
      <c r="AO7" s="430">
        <v>4.6282542024999998E-2</v>
      </c>
      <c r="AP7" s="430">
        <v>4.6348503721000002E-2</v>
      </c>
      <c r="AQ7" s="430">
        <v>4.4341347304000002E-2</v>
      </c>
      <c r="AR7" s="430">
        <v>3.7787911813000001E-2</v>
      </c>
      <c r="AS7" s="430">
        <v>4.4394747769000001E-2</v>
      </c>
      <c r="AT7" s="430">
        <v>4.3195465063000003E-2</v>
      </c>
      <c r="AU7" s="430">
        <v>4.5549147746000003E-2</v>
      </c>
      <c r="AV7" s="430">
        <v>4.8787139908000002E-2</v>
      </c>
      <c r="AW7" s="430">
        <v>4.6008352549999999E-2</v>
      </c>
      <c r="AX7" s="430">
        <v>4.9436189872999997E-2</v>
      </c>
      <c r="AY7" s="430">
        <v>3.5462419751999999E-2</v>
      </c>
      <c r="AZ7" s="927">
        <v>4.1388357289999997E-2</v>
      </c>
      <c r="BA7" s="927">
        <v>4.9490810746000001E-2</v>
      </c>
      <c r="BB7" s="927">
        <v>5.5924019808999997E-2</v>
      </c>
      <c r="BC7" s="927">
        <v>6.3053771391000005E-2</v>
      </c>
      <c r="BD7" s="435">
        <v>6.5227499999999994E-2</v>
      </c>
      <c r="BE7" s="435">
        <v>6.9272600000000004E-2</v>
      </c>
      <c r="BF7" s="435">
        <v>7.15369E-2</v>
      </c>
      <c r="BG7" s="435">
        <v>7.0816500000000004E-2</v>
      </c>
      <c r="BH7" s="435">
        <v>7.29519E-2</v>
      </c>
      <c r="BI7" s="435">
        <v>7.0696800000000004E-2</v>
      </c>
      <c r="BJ7" s="435">
        <v>7.4882099999999993E-2</v>
      </c>
      <c r="BK7" s="435">
        <v>7.0834099999999997E-2</v>
      </c>
      <c r="BL7" s="435">
        <v>6.7683900000000005E-2</v>
      </c>
      <c r="BM7" s="435">
        <v>7.5821899999999998E-2</v>
      </c>
      <c r="BN7" s="435">
        <v>7.5444600000000001E-2</v>
      </c>
      <c r="BO7" s="435">
        <v>8.0140500000000003E-2</v>
      </c>
      <c r="BP7" s="435">
        <v>7.8561000000000006E-2</v>
      </c>
      <c r="BQ7" s="435">
        <v>8.0901600000000004E-2</v>
      </c>
      <c r="BR7" s="435">
        <v>8.1034800000000004E-2</v>
      </c>
      <c r="BS7" s="435">
        <v>7.8719399999999995E-2</v>
      </c>
      <c r="BT7" s="435">
        <v>8.0165200000000006E-2</v>
      </c>
      <c r="BU7" s="435">
        <v>7.6485600000000001E-2</v>
      </c>
      <c r="BV7" s="435">
        <v>8.0277299999999996E-2</v>
      </c>
    </row>
    <row r="8" spans="1:74" s="92" customFormat="1" ht="12" customHeight="1" x14ac:dyDescent="0.2">
      <c r="A8" s="253" t="s">
        <v>533</v>
      </c>
      <c r="B8" s="494" t="s">
        <v>1383</v>
      </c>
      <c r="C8" s="430">
        <v>7.0911891000000005E-2</v>
      </c>
      <c r="D8" s="430">
        <v>6.2452928999999997E-2</v>
      </c>
      <c r="E8" s="430">
        <v>6.9747570999999994E-2</v>
      </c>
      <c r="F8" s="430">
        <v>6.4053737999999999E-2</v>
      </c>
      <c r="G8" s="430">
        <v>6.9145580999999998E-2</v>
      </c>
      <c r="H8" s="430">
        <v>6.9177629000000004E-2</v>
      </c>
      <c r="I8" s="430">
        <v>6.9699365999999999E-2</v>
      </c>
      <c r="J8" s="430">
        <v>6.7535672000000005E-2</v>
      </c>
      <c r="K8" s="430">
        <v>5.9938685999999998E-2</v>
      </c>
      <c r="L8" s="430">
        <v>6.9516270000000005E-2</v>
      </c>
      <c r="M8" s="430">
        <v>6.9719157000000004E-2</v>
      </c>
      <c r="N8" s="430">
        <v>6.6330149000000005E-2</v>
      </c>
      <c r="O8" s="430">
        <v>6.8562037000000006E-2</v>
      </c>
      <c r="P8" s="430">
        <v>6.1770986E-2</v>
      </c>
      <c r="Q8" s="430">
        <v>6.7602050999999996E-2</v>
      </c>
      <c r="R8" s="430">
        <v>6.4392172999999997E-2</v>
      </c>
      <c r="S8" s="430">
        <v>6.8093702000000006E-2</v>
      </c>
      <c r="T8" s="430">
        <v>6.8680964999999997E-2</v>
      </c>
      <c r="U8" s="430">
        <v>7.0732563999999998E-2</v>
      </c>
      <c r="V8" s="430">
        <v>6.8742112999999994E-2</v>
      </c>
      <c r="W8" s="430">
        <v>6.6525910999999993E-2</v>
      </c>
      <c r="X8" s="430">
        <v>7.0353463000000005E-2</v>
      </c>
      <c r="Y8" s="430">
        <v>6.9776497000000007E-2</v>
      </c>
      <c r="Z8" s="430">
        <v>7.4058390000000002E-2</v>
      </c>
      <c r="AA8" s="430">
        <v>6.8115101999999997E-2</v>
      </c>
      <c r="AB8" s="430">
        <v>6.8758653000000003E-2</v>
      </c>
      <c r="AC8" s="430">
        <v>7.3257326999999997E-2</v>
      </c>
      <c r="AD8" s="430">
        <v>6.5203198000000004E-2</v>
      </c>
      <c r="AE8" s="430">
        <v>7.0329593999999995E-2</v>
      </c>
      <c r="AF8" s="430">
        <v>6.9190451E-2</v>
      </c>
      <c r="AG8" s="430">
        <v>7.4712283000000004E-2</v>
      </c>
      <c r="AH8" s="430">
        <v>7.4066025999999993E-2</v>
      </c>
      <c r="AI8" s="430">
        <v>6.9052136E-2</v>
      </c>
      <c r="AJ8" s="430">
        <v>7.1917673000000001E-2</v>
      </c>
      <c r="AK8" s="430">
        <v>7.3805098999999999E-2</v>
      </c>
      <c r="AL8" s="430">
        <v>7.5536473000000007E-2</v>
      </c>
      <c r="AM8" s="430">
        <v>7.2054898000000006E-2</v>
      </c>
      <c r="AN8" s="430">
        <v>6.5210949000000004E-2</v>
      </c>
      <c r="AO8" s="430">
        <v>7.0213963000000004E-2</v>
      </c>
      <c r="AP8" s="430">
        <v>6.5847797999999999E-2</v>
      </c>
      <c r="AQ8" s="430">
        <v>6.8914031000000001E-2</v>
      </c>
      <c r="AR8" s="430">
        <v>6.9423086999999994E-2</v>
      </c>
      <c r="AS8" s="430">
        <v>7.1864042000000003E-2</v>
      </c>
      <c r="AT8" s="430">
        <v>7.1942357999999998E-2</v>
      </c>
      <c r="AU8" s="430">
        <v>6.7601976999999994E-2</v>
      </c>
      <c r="AV8" s="430">
        <v>7.3174635000000002E-2</v>
      </c>
      <c r="AW8" s="430">
        <v>7.1913331999999996E-2</v>
      </c>
      <c r="AX8" s="430">
        <v>7.4792860000000003E-2</v>
      </c>
      <c r="AY8" s="430">
        <v>7.2232692000000001E-2</v>
      </c>
      <c r="AZ8" s="927">
        <v>6.7282338999999997E-2</v>
      </c>
      <c r="BA8" s="927">
        <v>7.4637300000000004E-2</v>
      </c>
      <c r="BB8" s="927">
        <v>6.7902599999999994E-2</v>
      </c>
      <c r="BC8" s="927">
        <v>7.1856199999999995E-2</v>
      </c>
      <c r="BD8" s="435">
        <v>6.9923200000000005E-2</v>
      </c>
      <c r="BE8" s="435">
        <v>7.3378600000000002E-2</v>
      </c>
      <c r="BF8" s="435">
        <v>7.3829000000000006E-2</v>
      </c>
      <c r="BG8" s="435">
        <v>6.9418999999999995E-2</v>
      </c>
      <c r="BH8" s="435">
        <v>7.2585399999999994E-2</v>
      </c>
      <c r="BI8" s="435">
        <v>7.2760599999999995E-2</v>
      </c>
      <c r="BJ8" s="435">
        <v>7.4815800000000002E-2</v>
      </c>
      <c r="BK8" s="435">
        <v>7.4916999999999997E-2</v>
      </c>
      <c r="BL8" s="435">
        <v>6.4552799999999994E-2</v>
      </c>
      <c r="BM8" s="435">
        <v>7.1711200000000003E-2</v>
      </c>
      <c r="BN8" s="435">
        <v>6.8635500000000002E-2</v>
      </c>
      <c r="BO8" s="435">
        <v>7.2834300000000005E-2</v>
      </c>
      <c r="BP8" s="435">
        <v>7.1283799999999994E-2</v>
      </c>
      <c r="BQ8" s="435">
        <v>7.3625800000000005E-2</v>
      </c>
      <c r="BR8" s="435">
        <v>7.4304300000000004E-2</v>
      </c>
      <c r="BS8" s="435">
        <v>7.0427100000000006E-2</v>
      </c>
      <c r="BT8" s="435">
        <v>7.39094E-2</v>
      </c>
      <c r="BU8" s="435">
        <v>7.3727399999999998E-2</v>
      </c>
      <c r="BV8" s="435">
        <v>7.5595700000000002E-2</v>
      </c>
    </row>
    <row r="9" spans="1:74" s="92" customFormat="1" ht="12" customHeight="1" x14ac:dyDescent="0.2">
      <c r="A9" s="252" t="s">
        <v>32</v>
      </c>
      <c r="B9" s="494" t="s">
        <v>1046</v>
      </c>
      <c r="C9" s="430">
        <v>9.0445440338999997E-2</v>
      </c>
      <c r="D9" s="430">
        <v>8.4295369504999995E-2</v>
      </c>
      <c r="E9" s="430">
        <v>9.9925772955000006E-2</v>
      </c>
      <c r="F9" s="430">
        <v>9.3226296515000001E-2</v>
      </c>
      <c r="G9" s="430">
        <v>0.10126989058999999</v>
      </c>
      <c r="H9" s="430">
        <v>0.10093043737</v>
      </c>
      <c r="I9" s="430">
        <v>9.7857899541000007E-2</v>
      </c>
      <c r="J9" s="430">
        <v>0.10366304295999999</v>
      </c>
      <c r="K9" s="430">
        <v>9.3779508760000005E-2</v>
      </c>
      <c r="L9" s="430">
        <v>0.10251750935999999</v>
      </c>
      <c r="M9" s="430">
        <v>9.8440532644999995E-2</v>
      </c>
      <c r="N9" s="430">
        <v>9.6384766051999998E-2</v>
      </c>
      <c r="O9" s="430">
        <v>9.4873179532999993E-2</v>
      </c>
      <c r="P9" s="430">
        <v>8.4836274655999994E-2</v>
      </c>
      <c r="Q9" s="430">
        <v>0.10129646168000001</v>
      </c>
      <c r="R9" s="430">
        <v>9.4316623178999998E-2</v>
      </c>
      <c r="S9" s="430">
        <v>0.10161271169</v>
      </c>
      <c r="T9" s="430">
        <v>0.10170823338</v>
      </c>
      <c r="U9" s="430">
        <v>9.9522741376000007E-2</v>
      </c>
      <c r="V9" s="430">
        <v>0.10520595063</v>
      </c>
      <c r="W9" s="430">
        <v>9.4846362089999997E-2</v>
      </c>
      <c r="X9" s="430">
        <v>0.10450731263</v>
      </c>
      <c r="Y9" s="430">
        <v>9.8356733776999994E-2</v>
      </c>
      <c r="Z9" s="430">
        <v>9.7879534734000004E-2</v>
      </c>
      <c r="AA9" s="430">
        <v>9.0130072172999995E-2</v>
      </c>
      <c r="AB9" s="430">
        <v>9.2289611364000004E-2</v>
      </c>
      <c r="AC9" s="430">
        <v>9.8795079987999995E-2</v>
      </c>
      <c r="AD9" s="430">
        <v>9.1449379004000006E-2</v>
      </c>
      <c r="AE9" s="430">
        <v>0.10631524586</v>
      </c>
      <c r="AF9" s="430">
        <v>9.8013146474999993E-2</v>
      </c>
      <c r="AG9" s="430">
        <v>0.10444976534</v>
      </c>
      <c r="AH9" s="430">
        <v>0.10217663688</v>
      </c>
      <c r="AI9" s="430">
        <v>9.6094017628999995E-2</v>
      </c>
      <c r="AJ9" s="430">
        <v>0.10426275608</v>
      </c>
      <c r="AK9" s="430">
        <v>9.7135473264000002E-2</v>
      </c>
      <c r="AL9" s="430">
        <v>9.7274681693999998E-2</v>
      </c>
      <c r="AM9" s="430">
        <v>9.5196402018000004E-2</v>
      </c>
      <c r="AN9" s="430">
        <v>8.8392004287999995E-2</v>
      </c>
      <c r="AO9" s="430">
        <v>9.7058455887999995E-2</v>
      </c>
      <c r="AP9" s="430">
        <v>9.9199712635999998E-2</v>
      </c>
      <c r="AQ9" s="430">
        <v>9.8368802970000002E-2</v>
      </c>
      <c r="AR9" s="430">
        <v>0.10171643336</v>
      </c>
      <c r="AS9" s="430">
        <v>0.1032621837</v>
      </c>
      <c r="AT9" s="430">
        <v>0.10255859827</v>
      </c>
      <c r="AU9" s="430">
        <v>9.7241068272999998E-2</v>
      </c>
      <c r="AV9" s="430">
        <v>0.10400030317</v>
      </c>
      <c r="AW9" s="430">
        <v>9.3848392303000003E-2</v>
      </c>
      <c r="AX9" s="430">
        <v>0.10328379309999999</v>
      </c>
      <c r="AY9" s="430">
        <v>9.0734164292E-2</v>
      </c>
      <c r="AZ9" s="927">
        <v>8.4559693153000007E-2</v>
      </c>
      <c r="BA9" s="927">
        <v>0.10214030571</v>
      </c>
      <c r="BB9" s="927">
        <v>9.9093026707000001E-2</v>
      </c>
      <c r="BC9" s="927">
        <v>0.10232832259999999</v>
      </c>
      <c r="BD9" s="435">
        <v>0.1002285</v>
      </c>
      <c r="BE9" s="435">
        <v>0.1037893</v>
      </c>
      <c r="BF9" s="435">
        <v>0.10415919999999999</v>
      </c>
      <c r="BG9" s="435">
        <v>9.6162999999999998E-2</v>
      </c>
      <c r="BH9" s="435">
        <v>0.1024075</v>
      </c>
      <c r="BI9" s="435">
        <v>9.6133700000000002E-2</v>
      </c>
      <c r="BJ9" s="435">
        <v>9.9428199999999994E-2</v>
      </c>
      <c r="BK9" s="435">
        <v>9.5325300000000002E-2</v>
      </c>
      <c r="BL9" s="435">
        <v>8.7697999999999998E-2</v>
      </c>
      <c r="BM9" s="435">
        <v>9.7275700000000007E-2</v>
      </c>
      <c r="BN9" s="435">
        <v>9.6113299999999999E-2</v>
      </c>
      <c r="BO9" s="435">
        <v>0.1030123</v>
      </c>
      <c r="BP9" s="435">
        <v>0.1004922</v>
      </c>
      <c r="BQ9" s="435">
        <v>0.1023863</v>
      </c>
      <c r="BR9" s="435">
        <v>0.1028675</v>
      </c>
      <c r="BS9" s="435">
        <v>9.5959699999999995E-2</v>
      </c>
      <c r="BT9" s="435">
        <v>0.1026902</v>
      </c>
      <c r="BU9" s="435">
        <v>9.6390600000000007E-2</v>
      </c>
      <c r="BV9" s="435">
        <v>9.9723500000000007E-2</v>
      </c>
    </row>
    <row r="10" spans="1:74" s="92" customFormat="1" ht="12" customHeight="1" x14ac:dyDescent="0.2">
      <c r="A10" s="249" t="s">
        <v>22</v>
      </c>
      <c r="B10" s="494" t="s">
        <v>1039</v>
      </c>
      <c r="C10" s="430">
        <v>1.0409272000000001E-2</v>
      </c>
      <c r="D10" s="430">
        <v>9.1119540000000002E-3</v>
      </c>
      <c r="E10" s="430">
        <v>9.7821339999999996E-3</v>
      </c>
      <c r="F10" s="430">
        <v>9.5936300000000006E-3</v>
      </c>
      <c r="G10" s="430">
        <v>9.9210500000000007E-3</v>
      </c>
      <c r="H10" s="430">
        <v>9.5742220000000003E-3</v>
      </c>
      <c r="I10" s="430">
        <v>9.9702699999999998E-3</v>
      </c>
      <c r="J10" s="430">
        <v>1.0013032E-2</v>
      </c>
      <c r="K10" s="430">
        <v>9.7550359999999999E-3</v>
      </c>
      <c r="L10" s="430">
        <v>9.8235370000000002E-3</v>
      </c>
      <c r="M10" s="430">
        <v>9.984784E-3</v>
      </c>
      <c r="N10" s="430">
        <v>1.0449682E-2</v>
      </c>
      <c r="O10" s="430">
        <v>1.0238208E-2</v>
      </c>
      <c r="P10" s="430">
        <v>9.3120979999999996E-3</v>
      </c>
      <c r="Q10" s="430">
        <v>1.0312777E-2</v>
      </c>
      <c r="R10" s="430">
        <v>9.8442159999999994E-3</v>
      </c>
      <c r="S10" s="430">
        <v>9.9832840000000003E-3</v>
      </c>
      <c r="T10" s="430">
        <v>9.6322040000000001E-3</v>
      </c>
      <c r="U10" s="430">
        <v>9.8154060000000005E-3</v>
      </c>
      <c r="V10" s="430">
        <v>9.7159640000000005E-3</v>
      </c>
      <c r="W10" s="430">
        <v>9.7045729999999993E-3</v>
      </c>
      <c r="X10" s="430">
        <v>1.0237883999999999E-2</v>
      </c>
      <c r="Y10" s="430">
        <v>1.0131223E-2</v>
      </c>
      <c r="Z10" s="430">
        <v>1.0417727E-2</v>
      </c>
      <c r="AA10" s="430">
        <v>1.0151643E-2</v>
      </c>
      <c r="AB10" s="430">
        <v>9.4763969999999993E-3</v>
      </c>
      <c r="AC10" s="430">
        <v>1.0016977999999999E-2</v>
      </c>
      <c r="AD10" s="430">
        <v>9.5712680000000008E-3</v>
      </c>
      <c r="AE10" s="430">
        <v>9.6306849999999999E-3</v>
      </c>
      <c r="AF10" s="430">
        <v>9.3058140000000008E-3</v>
      </c>
      <c r="AG10" s="430">
        <v>9.5326070000000002E-3</v>
      </c>
      <c r="AH10" s="430">
        <v>9.5657789999999999E-3</v>
      </c>
      <c r="AI10" s="430">
        <v>9.3042790000000004E-3</v>
      </c>
      <c r="AJ10" s="430">
        <v>9.6812129999999993E-3</v>
      </c>
      <c r="AK10" s="430">
        <v>9.7002040000000005E-3</v>
      </c>
      <c r="AL10" s="430">
        <v>1.0132293000000001E-2</v>
      </c>
      <c r="AM10" s="430">
        <v>1.0133039E-2</v>
      </c>
      <c r="AN10" s="430">
        <v>9.1422880000000002E-3</v>
      </c>
      <c r="AO10" s="430">
        <v>1.0128052E-2</v>
      </c>
      <c r="AP10" s="430">
        <v>9.6758929999999996E-3</v>
      </c>
      <c r="AQ10" s="430">
        <v>9.6689789999999994E-3</v>
      </c>
      <c r="AR10" s="430">
        <v>9.5783220000000002E-3</v>
      </c>
      <c r="AS10" s="430">
        <v>9.7775910000000004E-3</v>
      </c>
      <c r="AT10" s="430">
        <v>9.9953379999999994E-3</v>
      </c>
      <c r="AU10" s="430">
        <v>9.5987959999999997E-3</v>
      </c>
      <c r="AV10" s="430">
        <v>9.7163690000000007E-3</v>
      </c>
      <c r="AW10" s="430">
        <v>9.5292610000000007E-3</v>
      </c>
      <c r="AX10" s="430">
        <v>1.0018078999999999E-2</v>
      </c>
      <c r="AY10" s="430">
        <v>1.0227518999999999E-2</v>
      </c>
      <c r="AZ10" s="927">
        <v>9.1817930000000006E-3</v>
      </c>
      <c r="BA10" s="927">
        <v>9.8333670000000008E-3</v>
      </c>
      <c r="BB10" s="927">
        <v>8.3161799999999994E-3</v>
      </c>
      <c r="BC10" s="927">
        <v>8.0670199999999994E-3</v>
      </c>
      <c r="BD10" s="435">
        <v>8.8044799999999999E-3</v>
      </c>
      <c r="BE10" s="435">
        <v>9.7617899999999994E-3</v>
      </c>
      <c r="BF10" s="435">
        <v>1.00204E-2</v>
      </c>
      <c r="BG10" s="435">
        <v>9.5391499999999997E-3</v>
      </c>
      <c r="BH10" s="435">
        <v>9.44329E-3</v>
      </c>
      <c r="BI10" s="435">
        <v>9.2345299999999995E-3</v>
      </c>
      <c r="BJ10" s="435">
        <v>1.01461E-2</v>
      </c>
      <c r="BK10" s="435">
        <v>1.03724E-2</v>
      </c>
      <c r="BL10" s="435">
        <v>9.5216399999999996E-3</v>
      </c>
      <c r="BM10" s="435">
        <v>1.0148600000000001E-2</v>
      </c>
      <c r="BN10" s="435">
        <v>8.5497400000000001E-3</v>
      </c>
      <c r="BO10" s="435">
        <v>8.3006499999999997E-3</v>
      </c>
      <c r="BP10" s="435">
        <v>8.5472699999999992E-3</v>
      </c>
      <c r="BQ10" s="435">
        <v>9.6339900000000003E-3</v>
      </c>
      <c r="BR10" s="435">
        <v>1.0004300000000001E-2</v>
      </c>
      <c r="BS10" s="435">
        <v>9.6500900000000001E-3</v>
      </c>
      <c r="BT10" s="435">
        <v>9.1626199999999998E-3</v>
      </c>
      <c r="BU10" s="435">
        <v>8.7456600000000006E-3</v>
      </c>
      <c r="BV10" s="435">
        <v>1.00348E-2</v>
      </c>
    </row>
    <row r="11" spans="1:74" s="92" customFormat="1" ht="12" customHeight="1" x14ac:dyDescent="0.2">
      <c r="A11" s="249" t="s">
        <v>21</v>
      </c>
      <c r="B11" s="494" t="s">
        <v>1384</v>
      </c>
      <c r="C11" s="430">
        <v>8.2562257E-2</v>
      </c>
      <c r="D11" s="430">
        <v>7.2745778999999997E-2</v>
      </c>
      <c r="E11" s="430">
        <v>8.3377053000000007E-2</v>
      </c>
      <c r="F11" s="430">
        <v>6.8464633999999996E-2</v>
      </c>
      <c r="G11" s="430">
        <v>7.9700155999999994E-2</v>
      </c>
      <c r="H11" s="430">
        <v>8.8670357000000005E-2</v>
      </c>
      <c r="I11" s="430">
        <v>8.3824154999999997E-2</v>
      </c>
      <c r="J11" s="430">
        <v>7.2105621999999994E-2</v>
      </c>
      <c r="K11" s="430">
        <v>5.8093213999999997E-2</v>
      </c>
      <c r="L11" s="430">
        <v>4.9021632000000002E-2</v>
      </c>
      <c r="M11" s="430">
        <v>6.1068480000000001E-2</v>
      </c>
      <c r="N11" s="430">
        <v>6.9705592999999996E-2</v>
      </c>
      <c r="O11" s="430">
        <v>7.7637388000000002E-2</v>
      </c>
      <c r="P11" s="430">
        <v>6.8107417000000003E-2</v>
      </c>
      <c r="Q11" s="430">
        <v>7.2782741999999997E-2</v>
      </c>
      <c r="R11" s="430">
        <v>6.7624503000000002E-2</v>
      </c>
      <c r="S11" s="430">
        <v>9.4346204000000003E-2</v>
      </c>
      <c r="T11" s="430">
        <v>7.3604479E-2</v>
      </c>
      <c r="U11" s="430">
        <v>7.4988027999999998E-2</v>
      </c>
      <c r="V11" s="430">
        <v>7.2652012000000002E-2</v>
      </c>
      <c r="W11" s="430">
        <v>5.7716463000000003E-2</v>
      </c>
      <c r="X11" s="430">
        <v>5.3474774000000003E-2</v>
      </c>
      <c r="Y11" s="430">
        <v>5.8091627999999999E-2</v>
      </c>
      <c r="Z11" s="430">
        <v>6.4922338999999996E-2</v>
      </c>
      <c r="AA11" s="430">
        <v>7.3541920999999996E-2</v>
      </c>
      <c r="AB11" s="430">
        <v>7.0953560999999998E-2</v>
      </c>
      <c r="AC11" s="430">
        <v>7.9713311999999995E-2</v>
      </c>
      <c r="AD11" s="430">
        <v>7.1364516000000003E-2</v>
      </c>
      <c r="AE11" s="430">
        <v>8.3516284999999996E-2</v>
      </c>
      <c r="AF11" s="430">
        <v>7.6417096000000004E-2</v>
      </c>
      <c r="AG11" s="430">
        <v>7.2962142999999993E-2</v>
      </c>
      <c r="AH11" s="430">
        <v>6.9913863000000007E-2</v>
      </c>
      <c r="AI11" s="430">
        <v>5.4289498999999998E-2</v>
      </c>
      <c r="AJ11" s="430">
        <v>5.2381746E-2</v>
      </c>
      <c r="AK11" s="430">
        <v>5.7060339000000002E-2</v>
      </c>
      <c r="AL11" s="430">
        <v>6.6647054999999997E-2</v>
      </c>
      <c r="AM11" s="430">
        <v>7.3123063000000002E-2</v>
      </c>
      <c r="AN11" s="430">
        <v>6.6681789000000005E-2</v>
      </c>
      <c r="AO11" s="430">
        <v>7.6601160000000001E-2</v>
      </c>
      <c r="AP11" s="430">
        <v>7.7927429000000006E-2</v>
      </c>
      <c r="AQ11" s="430">
        <v>8.3102425999999993E-2</v>
      </c>
      <c r="AR11" s="430">
        <v>7.5607318000000007E-2</v>
      </c>
      <c r="AS11" s="430">
        <v>6.8178574000000006E-2</v>
      </c>
      <c r="AT11" s="430">
        <v>6.8574267999999994E-2</v>
      </c>
      <c r="AU11" s="430">
        <v>5.2151708999999997E-2</v>
      </c>
      <c r="AV11" s="430">
        <v>5.6450109999999998E-2</v>
      </c>
      <c r="AW11" s="430">
        <v>6.2830434000000004E-2</v>
      </c>
      <c r="AX11" s="430">
        <v>8.1614908999999999E-2</v>
      </c>
      <c r="AY11" s="430">
        <v>9.5226832999999997E-2</v>
      </c>
      <c r="AZ11" s="927">
        <v>7.6640425999999998E-2</v>
      </c>
      <c r="BA11" s="927">
        <v>8.9371599999999995E-2</v>
      </c>
      <c r="BB11" s="927">
        <v>7.7821399999999999E-2</v>
      </c>
      <c r="BC11" s="927">
        <v>7.9834699999999995E-2</v>
      </c>
      <c r="BD11" s="435">
        <v>7.6698100000000005E-2</v>
      </c>
      <c r="BE11" s="435">
        <v>7.4596099999999999E-2</v>
      </c>
      <c r="BF11" s="435">
        <v>6.9720799999999999E-2</v>
      </c>
      <c r="BG11" s="435">
        <v>5.6065799999999999E-2</v>
      </c>
      <c r="BH11" s="435">
        <v>5.5543200000000001E-2</v>
      </c>
      <c r="BI11" s="435">
        <v>6.2898499999999996E-2</v>
      </c>
      <c r="BJ11" s="435">
        <v>7.1364800000000006E-2</v>
      </c>
      <c r="BK11" s="435">
        <v>7.8087199999999996E-2</v>
      </c>
      <c r="BL11" s="435">
        <v>7.0685300000000006E-2</v>
      </c>
      <c r="BM11" s="435">
        <v>7.9116400000000003E-2</v>
      </c>
      <c r="BN11" s="435">
        <v>7.7115299999999998E-2</v>
      </c>
      <c r="BO11" s="435">
        <v>8.7848800000000005E-2</v>
      </c>
      <c r="BP11" s="435">
        <v>8.3540199999999995E-2</v>
      </c>
      <c r="BQ11" s="435">
        <v>7.9217499999999996E-2</v>
      </c>
      <c r="BR11" s="435">
        <v>7.0951100000000003E-2</v>
      </c>
      <c r="BS11" s="435">
        <v>5.7861799999999998E-2</v>
      </c>
      <c r="BT11" s="435">
        <v>5.74046E-2</v>
      </c>
      <c r="BU11" s="435">
        <v>6.4366300000000001E-2</v>
      </c>
      <c r="BV11" s="435">
        <v>7.2758400000000001E-2</v>
      </c>
    </row>
    <row r="12" spans="1:74" s="92" customFormat="1" ht="12" customHeight="1" x14ac:dyDescent="0.2">
      <c r="A12" s="249" t="s">
        <v>23</v>
      </c>
      <c r="B12" s="494" t="s">
        <v>1047</v>
      </c>
      <c r="C12" s="430">
        <v>4.1749811449000002E-2</v>
      </c>
      <c r="D12" s="430">
        <v>4.7379889800999997E-2</v>
      </c>
      <c r="E12" s="430">
        <v>6.2745633832999997E-2</v>
      </c>
      <c r="F12" s="430">
        <v>7.1024436068000005E-2</v>
      </c>
      <c r="G12" s="430">
        <v>7.9407709874999996E-2</v>
      </c>
      <c r="H12" s="430">
        <v>8.2558274757000005E-2</v>
      </c>
      <c r="I12" s="430">
        <v>8.2509892079000002E-2</v>
      </c>
      <c r="J12" s="430">
        <v>7.7114308822000002E-2</v>
      </c>
      <c r="K12" s="430">
        <v>7.0065207402999999E-2</v>
      </c>
      <c r="L12" s="430">
        <v>6.3148628866000006E-2</v>
      </c>
      <c r="M12" s="430">
        <v>4.6670361052000002E-2</v>
      </c>
      <c r="N12" s="430">
        <v>3.9621300310000003E-2</v>
      </c>
      <c r="O12" s="430">
        <v>4.3667607217999997E-2</v>
      </c>
      <c r="P12" s="430">
        <v>5.0925332394000003E-2</v>
      </c>
      <c r="Q12" s="430">
        <v>6.7313434810999995E-2</v>
      </c>
      <c r="R12" s="430">
        <v>8.0181506094999994E-2</v>
      </c>
      <c r="S12" s="430">
        <v>9.1176423679000002E-2</v>
      </c>
      <c r="T12" s="430">
        <v>9.2473576397999996E-2</v>
      </c>
      <c r="U12" s="430">
        <v>9.7436493102000005E-2</v>
      </c>
      <c r="V12" s="430">
        <v>9.2586696930000004E-2</v>
      </c>
      <c r="W12" s="430">
        <v>8.1371350878000001E-2</v>
      </c>
      <c r="X12" s="430">
        <v>7.4126117699999994E-2</v>
      </c>
      <c r="Y12" s="430">
        <v>5.6730777727999997E-2</v>
      </c>
      <c r="Z12" s="430">
        <v>5.0283237359999997E-2</v>
      </c>
      <c r="AA12" s="430">
        <v>5.2392416938000001E-2</v>
      </c>
      <c r="AB12" s="430">
        <v>6.5050366582000002E-2</v>
      </c>
      <c r="AC12" s="430">
        <v>8.4300128165000002E-2</v>
      </c>
      <c r="AD12" s="430">
        <v>9.8292002939999998E-2</v>
      </c>
      <c r="AE12" s="430">
        <v>0.11191819131</v>
      </c>
      <c r="AF12" s="430">
        <v>0.1190987692</v>
      </c>
      <c r="AG12" s="430">
        <v>0.12012426734999999</v>
      </c>
      <c r="AH12" s="430">
        <v>0.11806899611</v>
      </c>
      <c r="AI12" s="430">
        <v>0.1013782371</v>
      </c>
      <c r="AJ12" s="430">
        <v>9.5726831102999996E-2</v>
      </c>
      <c r="AK12" s="430">
        <v>6.9701799627999994E-2</v>
      </c>
      <c r="AL12" s="430">
        <v>6.3767973805999995E-2</v>
      </c>
      <c r="AM12" s="430">
        <v>7.4814549667999997E-2</v>
      </c>
      <c r="AN12" s="430">
        <v>7.9877647698000001E-2</v>
      </c>
      <c r="AO12" s="430">
        <v>0.11186831024</v>
      </c>
      <c r="AP12" s="430">
        <v>0.12721554846999999</v>
      </c>
      <c r="AQ12" s="430">
        <v>0.13957464325999999</v>
      </c>
      <c r="AR12" s="430">
        <v>0.14786590937999999</v>
      </c>
      <c r="AS12" s="430">
        <v>0.15438266217999999</v>
      </c>
      <c r="AT12" s="430">
        <v>0.14666984849</v>
      </c>
      <c r="AU12" s="430">
        <v>0.12950623125999999</v>
      </c>
      <c r="AV12" s="430">
        <v>0.11501178598</v>
      </c>
      <c r="AW12" s="430">
        <v>8.7939582907999997E-2</v>
      </c>
      <c r="AX12" s="430">
        <v>7.5311386022999999E-2</v>
      </c>
      <c r="AY12" s="430">
        <v>8.5562464264999999E-2</v>
      </c>
      <c r="AZ12" s="927">
        <v>9.8464284511999997E-2</v>
      </c>
      <c r="BA12" s="927">
        <v>0.13450399871999999</v>
      </c>
      <c r="BB12" s="927">
        <v>0.14758141</v>
      </c>
      <c r="BC12" s="927">
        <v>0.16564561</v>
      </c>
      <c r="BD12" s="435">
        <v>0.17451649999999999</v>
      </c>
      <c r="BE12" s="435">
        <v>0.1800505</v>
      </c>
      <c r="BF12" s="435">
        <v>0.1725035</v>
      </c>
      <c r="BG12" s="435">
        <v>0.1500669</v>
      </c>
      <c r="BH12" s="435">
        <v>0.13524410000000001</v>
      </c>
      <c r="BI12" s="435">
        <v>0.1005409</v>
      </c>
      <c r="BJ12" s="435">
        <v>8.8391999999999998E-2</v>
      </c>
      <c r="BK12" s="435">
        <v>9.9210099999999996E-2</v>
      </c>
      <c r="BL12" s="435">
        <v>0.112723</v>
      </c>
      <c r="BM12" s="435">
        <v>0.1540367</v>
      </c>
      <c r="BN12" s="435">
        <v>0.17040520000000001</v>
      </c>
      <c r="BO12" s="435">
        <v>0.1916496</v>
      </c>
      <c r="BP12" s="435">
        <v>0.20425470000000001</v>
      </c>
      <c r="BQ12" s="435">
        <v>0.21231130000000001</v>
      </c>
      <c r="BR12" s="435">
        <v>0.20410400000000001</v>
      </c>
      <c r="BS12" s="435">
        <v>0.17727390000000001</v>
      </c>
      <c r="BT12" s="435">
        <v>0.1585405</v>
      </c>
      <c r="BU12" s="435">
        <v>0.1175114</v>
      </c>
      <c r="BV12" s="435">
        <v>0.1034863</v>
      </c>
    </row>
    <row r="13" spans="1:74" s="92" customFormat="1" ht="12" customHeight="1" x14ac:dyDescent="0.2">
      <c r="A13" s="234" t="s">
        <v>25</v>
      </c>
      <c r="B13" s="494" t="s">
        <v>1385</v>
      </c>
      <c r="C13" s="430">
        <v>3.6596226000000003E-2</v>
      </c>
      <c r="D13" s="430">
        <v>3.3262993999999997E-2</v>
      </c>
      <c r="E13" s="430">
        <v>3.6768236000000003E-2</v>
      </c>
      <c r="F13" s="430">
        <v>3.4088808999999998E-2</v>
      </c>
      <c r="G13" s="430">
        <v>3.4591025999999997E-2</v>
      </c>
      <c r="H13" s="430">
        <v>3.3320338999999997E-2</v>
      </c>
      <c r="I13" s="430">
        <v>3.3990345999999998E-2</v>
      </c>
      <c r="J13" s="430">
        <v>3.3804215999999998E-2</v>
      </c>
      <c r="K13" s="430">
        <v>3.2226788999999999E-2</v>
      </c>
      <c r="L13" s="430">
        <v>3.4371935999999999E-2</v>
      </c>
      <c r="M13" s="430">
        <v>3.4132088999999997E-2</v>
      </c>
      <c r="N13" s="430">
        <v>3.5175775999999999E-2</v>
      </c>
      <c r="O13" s="430">
        <v>3.5007365999999998E-2</v>
      </c>
      <c r="P13" s="430">
        <v>3.1346253999999997E-2</v>
      </c>
      <c r="Q13" s="430">
        <v>3.3587986E-2</v>
      </c>
      <c r="R13" s="430">
        <v>3.1720568999999997E-2</v>
      </c>
      <c r="S13" s="430">
        <v>3.3821695999999998E-2</v>
      </c>
      <c r="T13" s="430">
        <v>3.1621699000000003E-2</v>
      </c>
      <c r="U13" s="430">
        <v>3.2703676000000001E-2</v>
      </c>
      <c r="V13" s="430">
        <v>3.2611925999999999E-2</v>
      </c>
      <c r="W13" s="430">
        <v>3.0648379E-2</v>
      </c>
      <c r="X13" s="430">
        <v>3.2976605999999999E-2</v>
      </c>
      <c r="Y13" s="430">
        <v>3.2789169E-2</v>
      </c>
      <c r="Z13" s="430">
        <v>3.5336956000000003E-2</v>
      </c>
      <c r="AA13" s="430">
        <v>3.4524355999999999E-2</v>
      </c>
      <c r="AB13" s="430">
        <v>3.1897765000000002E-2</v>
      </c>
      <c r="AC13" s="430">
        <v>3.3233466000000003E-2</v>
      </c>
      <c r="AD13" s="430">
        <v>3.1398389999999998E-2</v>
      </c>
      <c r="AE13" s="430">
        <v>3.3303206000000002E-2</v>
      </c>
      <c r="AF13" s="430">
        <v>3.0419160000000001E-2</v>
      </c>
      <c r="AG13" s="430">
        <v>3.1727716000000003E-2</v>
      </c>
      <c r="AH13" s="430">
        <v>3.2156325999999999E-2</v>
      </c>
      <c r="AI13" s="430">
        <v>3.0572499999999999E-2</v>
      </c>
      <c r="AJ13" s="430">
        <v>3.2227746000000002E-2</v>
      </c>
      <c r="AK13" s="430">
        <v>3.237781E-2</v>
      </c>
      <c r="AL13" s="430">
        <v>3.3046866000000001E-2</v>
      </c>
      <c r="AM13" s="430">
        <v>3.2914715999999997E-2</v>
      </c>
      <c r="AN13" s="430">
        <v>2.9936043999999998E-2</v>
      </c>
      <c r="AO13" s="430">
        <v>3.2703455999999999E-2</v>
      </c>
      <c r="AP13" s="430">
        <v>3.0928719E-2</v>
      </c>
      <c r="AQ13" s="430">
        <v>3.0608305999999998E-2</v>
      </c>
      <c r="AR13" s="430">
        <v>2.9839208999999998E-2</v>
      </c>
      <c r="AS13" s="430">
        <v>3.0461056E-2</v>
      </c>
      <c r="AT13" s="430">
        <v>3.0156005999999999E-2</v>
      </c>
      <c r="AU13" s="430">
        <v>2.9353958999999999E-2</v>
      </c>
      <c r="AV13" s="430">
        <v>3.1190105999999999E-2</v>
      </c>
      <c r="AW13" s="430">
        <v>3.1326829E-2</v>
      </c>
      <c r="AX13" s="430">
        <v>3.2413256000000001E-2</v>
      </c>
      <c r="AY13" s="430">
        <v>3.1387485999999999E-2</v>
      </c>
      <c r="AZ13" s="927">
        <v>2.9174375999999998E-2</v>
      </c>
      <c r="BA13" s="927">
        <v>3.1986899999999999E-2</v>
      </c>
      <c r="BB13" s="927">
        <v>3.02201E-2</v>
      </c>
      <c r="BC13" s="927">
        <v>3.1467099999999998E-2</v>
      </c>
      <c r="BD13" s="435">
        <v>3.0525500000000001E-2</v>
      </c>
      <c r="BE13" s="435">
        <v>3.1776899999999997E-2</v>
      </c>
      <c r="BF13" s="435">
        <v>3.2108600000000001E-2</v>
      </c>
      <c r="BG13" s="435">
        <v>3.0493300000000001E-2</v>
      </c>
      <c r="BH13" s="435">
        <v>3.2434900000000003E-2</v>
      </c>
      <c r="BI13" s="435">
        <v>3.1754999999999999E-2</v>
      </c>
      <c r="BJ13" s="435">
        <v>3.2804100000000003E-2</v>
      </c>
      <c r="BK13" s="435">
        <v>3.1771099999999997E-2</v>
      </c>
      <c r="BL13" s="435">
        <v>2.8700799999999999E-2</v>
      </c>
      <c r="BM13" s="435">
        <v>3.1391599999999999E-2</v>
      </c>
      <c r="BN13" s="435">
        <v>3.06313E-2</v>
      </c>
      <c r="BO13" s="435">
        <v>3.1859400000000003E-2</v>
      </c>
      <c r="BP13" s="435">
        <v>3.0847099999999999E-2</v>
      </c>
      <c r="BQ13" s="435">
        <v>3.2067199999999997E-2</v>
      </c>
      <c r="BR13" s="435">
        <v>3.2292500000000002E-2</v>
      </c>
      <c r="BS13" s="435">
        <v>3.0621200000000001E-2</v>
      </c>
      <c r="BT13" s="435">
        <v>3.2365999999999999E-2</v>
      </c>
      <c r="BU13" s="435">
        <v>3.1702800000000003E-2</v>
      </c>
      <c r="BV13" s="435">
        <v>3.2421499999999999E-2</v>
      </c>
    </row>
    <row r="14" spans="1:74" s="92" customFormat="1" ht="12" customHeight="1" x14ac:dyDescent="0.2">
      <c r="A14" s="234" t="s">
        <v>24</v>
      </c>
      <c r="B14" s="494" t="s">
        <v>1386</v>
      </c>
      <c r="C14" s="430">
        <v>0.184940256</v>
      </c>
      <c r="D14" s="430">
        <v>0.168878994</v>
      </c>
      <c r="E14" s="430">
        <v>0.179096016</v>
      </c>
      <c r="F14" s="430">
        <v>0.17399374500000001</v>
      </c>
      <c r="G14" s="430">
        <v>0.180298126</v>
      </c>
      <c r="H14" s="430">
        <v>0.17811845500000001</v>
      </c>
      <c r="I14" s="430">
        <v>0.18565035599999999</v>
      </c>
      <c r="J14" s="430">
        <v>0.184385666</v>
      </c>
      <c r="K14" s="430">
        <v>0.172492065</v>
      </c>
      <c r="L14" s="430">
        <v>0.17312392600000001</v>
      </c>
      <c r="M14" s="430">
        <v>0.17398775499999999</v>
      </c>
      <c r="N14" s="430">
        <v>0.17970707599999999</v>
      </c>
      <c r="O14" s="430">
        <v>0.17467026399999999</v>
      </c>
      <c r="P14" s="430">
        <v>0.155065605</v>
      </c>
      <c r="Q14" s="430">
        <v>0.16972530399999999</v>
      </c>
      <c r="R14" s="430">
        <v>0.156341115</v>
      </c>
      <c r="S14" s="430">
        <v>0.165962054</v>
      </c>
      <c r="T14" s="430">
        <v>0.15846859499999999</v>
      </c>
      <c r="U14" s="430">
        <v>0.16609885399999999</v>
      </c>
      <c r="V14" s="430">
        <v>0.16842638400000001</v>
      </c>
      <c r="W14" s="430">
        <v>0.160457245</v>
      </c>
      <c r="X14" s="430">
        <v>0.159972104</v>
      </c>
      <c r="Y14" s="430">
        <v>0.16343018500000001</v>
      </c>
      <c r="Z14" s="430">
        <v>0.16934416399999999</v>
      </c>
      <c r="AA14" s="430">
        <v>0.164900045</v>
      </c>
      <c r="AB14" s="430">
        <v>0.15446458399999999</v>
      </c>
      <c r="AC14" s="430">
        <v>0.16113102500000001</v>
      </c>
      <c r="AD14" s="430">
        <v>0.15517856499999999</v>
      </c>
      <c r="AE14" s="430">
        <v>0.158014825</v>
      </c>
      <c r="AF14" s="430">
        <v>0.15726916499999999</v>
      </c>
      <c r="AG14" s="430">
        <v>0.16156068500000001</v>
      </c>
      <c r="AH14" s="430">
        <v>0.16320752499999999</v>
      </c>
      <c r="AI14" s="430">
        <v>0.15717884500000001</v>
      </c>
      <c r="AJ14" s="430">
        <v>0.15255521499999999</v>
      </c>
      <c r="AK14" s="430">
        <v>0.15720287499999999</v>
      </c>
      <c r="AL14" s="430">
        <v>0.16619130500000001</v>
      </c>
      <c r="AM14" s="430">
        <v>0.16479981399999999</v>
      </c>
      <c r="AN14" s="430">
        <v>0.148004626</v>
      </c>
      <c r="AO14" s="430">
        <v>0.16330471399999999</v>
      </c>
      <c r="AP14" s="430">
        <v>0.150622064</v>
      </c>
      <c r="AQ14" s="430">
        <v>0.15847503399999999</v>
      </c>
      <c r="AR14" s="430">
        <v>0.158477964</v>
      </c>
      <c r="AS14" s="430">
        <v>0.16598237399999999</v>
      </c>
      <c r="AT14" s="430">
        <v>0.165077844</v>
      </c>
      <c r="AU14" s="430">
        <v>0.159867484</v>
      </c>
      <c r="AV14" s="430">
        <v>0.15843769399999999</v>
      </c>
      <c r="AW14" s="430">
        <v>0.15611519400000001</v>
      </c>
      <c r="AX14" s="430">
        <v>0.16262154400000001</v>
      </c>
      <c r="AY14" s="430">
        <v>0.158999951</v>
      </c>
      <c r="AZ14" s="927">
        <v>0.144663967</v>
      </c>
      <c r="BA14" s="927">
        <v>0.161863383</v>
      </c>
      <c r="BB14" s="927">
        <v>0.15321272</v>
      </c>
      <c r="BC14" s="927">
        <v>0.16175020000000001</v>
      </c>
      <c r="BD14" s="435">
        <v>0.16309489999999999</v>
      </c>
      <c r="BE14" s="435">
        <v>0.1734443</v>
      </c>
      <c r="BF14" s="435">
        <v>0.17285639999999999</v>
      </c>
      <c r="BG14" s="435">
        <v>0.1657169</v>
      </c>
      <c r="BH14" s="435">
        <v>0.1689117</v>
      </c>
      <c r="BI14" s="435">
        <v>0.16657939999999999</v>
      </c>
      <c r="BJ14" s="435">
        <v>0.17572399999999999</v>
      </c>
      <c r="BK14" s="435">
        <v>0.1741722</v>
      </c>
      <c r="BL14" s="435">
        <v>0.1560415</v>
      </c>
      <c r="BM14" s="435">
        <v>0.1692516</v>
      </c>
      <c r="BN14" s="435">
        <v>0.1618375</v>
      </c>
      <c r="BO14" s="435">
        <v>0.16743040000000001</v>
      </c>
      <c r="BP14" s="435">
        <v>0.16708149999999999</v>
      </c>
      <c r="BQ14" s="435">
        <v>0.17592279999999999</v>
      </c>
      <c r="BR14" s="435">
        <v>0.17447109999999999</v>
      </c>
      <c r="BS14" s="435">
        <v>0.1670913</v>
      </c>
      <c r="BT14" s="435">
        <v>0.16993839999999999</v>
      </c>
      <c r="BU14" s="435">
        <v>0.16720979999999999</v>
      </c>
      <c r="BV14" s="435">
        <v>0.17654149999999999</v>
      </c>
    </row>
    <row r="15" spans="1:74" s="92" customFormat="1" ht="12" customHeight="1" x14ac:dyDescent="0.2">
      <c r="A15" s="249" t="s">
        <v>57</v>
      </c>
      <c r="B15" s="494" t="s">
        <v>1041</v>
      </c>
      <c r="C15" s="430">
        <v>0.12756168017</v>
      </c>
      <c r="D15" s="430">
        <v>0.12833724530999999</v>
      </c>
      <c r="E15" s="430">
        <v>0.14670665608</v>
      </c>
      <c r="F15" s="430">
        <v>0.15740888453999999</v>
      </c>
      <c r="G15" s="430">
        <v>0.14363216253</v>
      </c>
      <c r="H15" s="430">
        <v>0.1151429467</v>
      </c>
      <c r="I15" s="430">
        <v>0.10051223916</v>
      </c>
      <c r="J15" s="430">
        <v>8.4296393388999996E-2</v>
      </c>
      <c r="K15" s="430">
        <v>9.3199519652999996E-2</v>
      </c>
      <c r="L15" s="430">
        <v>0.11164317419</v>
      </c>
      <c r="M15" s="430">
        <v>0.14046370786000001</v>
      </c>
      <c r="N15" s="430">
        <v>0.13188373965</v>
      </c>
      <c r="O15" s="430">
        <v>0.13079737225999999</v>
      </c>
      <c r="P15" s="430">
        <v>0.14124249754000001</v>
      </c>
      <c r="Q15" s="430">
        <v>0.14860850941000001</v>
      </c>
      <c r="R15" s="430">
        <v>0.14575456944000001</v>
      </c>
      <c r="S15" s="430">
        <v>0.10988659765</v>
      </c>
      <c r="T15" s="430">
        <v>9.3940808111999993E-2</v>
      </c>
      <c r="U15" s="430">
        <v>9.5521367664999995E-2</v>
      </c>
      <c r="V15" s="430">
        <v>9.6837112429999997E-2</v>
      </c>
      <c r="W15" s="430">
        <v>9.6701748014E-2</v>
      </c>
      <c r="X15" s="430">
        <v>0.12283418402</v>
      </c>
      <c r="Y15" s="430">
        <v>0.12427330035</v>
      </c>
      <c r="Z15" s="430">
        <v>0.12971122244</v>
      </c>
      <c r="AA15" s="430">
        <v>0.11863967710999999</v>
      </c>
      <c r="AB15" s="430">
        <v>0.13977834076000001</v>
      </c>
      <c r="AC15" s="430">
        <v>0.15382021401000001</v>
      </c>
      <c r="AD15" s="430">
        <v>0.16058615604000001</v>
      </c>
      <c r="AE15" s="430">
        <v>0.13387312217</v>
      </c>
      <c r="AF15" s="430">
        <v>0.13184913109999999</v>
      </c>
      <c r="AG15" s="430">
        <v>9.6529309987000003E-2</v>
      </c>
      <c r="AH15" s="430">
        <v>9.9891231861999996E-2</v>
      </c>
      <c r="AI15" s="430">
        <v>9.9505802665000004E-2</v>
      </c>
      <c r="AJ15" s="430">
        <v>0.13502568686999999</v>
      </c>
      <c r="AK15" s="430">
        <v>0.13684136300999999</v>
      </c>
      <c r="AL15" s="430">
        <v>0.1347640135</v>
      </c>
      <c r="AM15" s="430">
        <v>0.14866451971</v>
      </c>
      <c r="AN15" s="430">
        <v>0.13416636908999999</v>
      </c>
      <c r="AO15" s="430">
        <v>0.17250922354000001</v>
      </c>
      <c r="AP15" s="430">
        <v>0.15643058815999999</v>
      </c>
      <c r="AQ15" s="430">
        <v>0.12572864475000001</v>
      </c>
      <c r="AR15" s="430">
        <v>0.12199360087</v>
      </c>
      <c r="AS15" s="430">
        <v>0.10847021992</v>
      </c>
      <c r="AT15" s="430">
        <v>9.3108868060999994E-2</v>
      </c>
      <c r="AU15" s="430">
        <v>8.7538781548000003E-2</v>
      </c>
      <c r="AV15" s="430">
        <v>0.13479483874000001</v>
      </c>
      <c r="AW15" s="430">
        <v>0.13964450859999999</v>
      </c>
      <c r="AX15" s="430">
        <v>0.16041126185999999</v>
      </c>
      <c r="AY15" s="430">
        <v>0.15150003580999999</v>
      </c>
      <c r="AZ15" s="927">
        <v>0.13539288299999999</v>
      </c>
      <c r="BA15" s="927">
        <v>0.17805610520000001</v>
      </c>
      <c r="BB15" s="927">
        <v>0.1630354</v>
      </c>
      <c r="BC15" s="927">
        <v>0.13427910000000001</v>
      </c>
      <c r="BD15" s="435">
        <v>0.13210620000000001</v>
      </c>
      <c r="BE15" s="435">
        <v>0.1134043</v>
      </c>
      <c r="BF15" s="435">
        <v>0.10546510000000001</v>
      </c>
      <c r="BG15" s="435">
        <v>0.101275</v>
      </c>
      <c r="BH15" s="435">
        <v>0.1440051</v>
      </c>
      <c r="BI15" s="435">
        <v>0.1479287</v>
      </c>
      <c r="BJ15" s="435">
        <v>0.1601014</v>
      </c>
      <c r="BK15" s="435">
        <v>0.1616088</v>
      </c>
      <c r="BL15" s="435">
        <v>0.14764060000000001</v>
      </c>
      <c r="BM15" s="435">
        <v>0.1909778</v>
      </c>
      <c r="BN15" s="435">
        <v>0.1772871</v>
      </c>
      <c r="BO15" s="435">
        <v>0.14450350000000001</v>
      </c>
      <c r="BP15" s="435">
        <v>0.1401261</v>
      </c>
      <c r="BQ15" s="435">
        <v>0.1185186</v>
      </c>
      <c r="BR15" s="435">
        <v>0.1081862</v>
      </c>
      <c r="BS15" s="435">
        <v>0.1034737</v>
      </c>
      <c r="BT15" s="435">
        <v>0.1516064</v>
      </c>
      <c r="BU15" s="435">
        <v>0.15675140000000001</v>
      </c>
      <c r="BV15" s="435">
        <v>0.1714156</v>
      </c>
    </row>
    <row r="16" spans="1:74" ht="12" customHeight="1" x14ac:dyDescent="0.2">
      <c r="A16" s="252"/>
      <c r="B16" s="286" t="s">
        <v>235</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928"/>
      <c r="BA16" s="928"/>
      <c r="BB16" s="928"/>
      <c r="BC16" s="928"/>
      <c r="BD16" s="486"/>
      <c r="BE16" s="486"/>
      <c r="BF16" s="486"/>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134</v>
      </c>
      <c r="B17" s="496" t="s">
        <v>984</v>
      </c>
      <c r="C17" s="111">
        <v>0.27502130687999998</v>
      </c>
      <c r="D17" s="111">
        <v>0.26735122648999998</v>
      </c>
      <c r="E17" s="111">
        <v>0.30589136886000001</v>
      </c>
      <c r="F17" s="111">
        <v>0.30347760969999998</v>
      </c>
      <c r="G17" s="111">
        <v>0.30817254555000001</v>
      </c>
      <c r="H17" s="111">
        <v>0.29360506930000002</v>
      </c>
      <c r="I17" s="111">
        <v>0.27559883759999998</v>
      </c>
      <c r="J17" s="111">
        <v>0.24307000427</v>
      </c>
      <c r="K17" s="111">
        <v>0.23096208134999999</v>
      </c>
      <c r="L17" s="111">
        <v>0.23415669996999999</v>
      </c>
      <c r="M17" s="111">
        <v>0.26412120336</v>
      </c>
      <c r="N17" s="111">
        <v>0.26119679527</v>
      </c>
      <c r="O17" s="111">
        <v>0.27109219964999998</v>
      </c>
      <c r="P17" s="111">
        <v>0.27366310937999999</v>
      </c>
      <c r="Q17" s="111">
        <v>0.29713365278999998</v>
      </c>
      <c r="R17" s="111">
        <v>0.29397118127999999</v>
      </c>
      <c r="S17" s="111">
        <v>0.29550834963</v>
      </c>
      <c r="T17" s="111">
        <v>0.26081378650999998</v>
      </c>
      <c r="U17" s="111">
        <v>0.26901378841000001</v>
      </c>
      <c r="V17" s="111">
        <v>0.26415177195</v>
      </c>
      <c r="W17" s="111">
        <v>0.23797503602</v>
      </c>
      <c r="X17" s="111">
        <v>0.25494432029000003</v>
      </c>
      <c r="Y17" s="111">
        <v>0.24945998048000001</v>
      </c>
      <c r="Z17" s="111">
        <v>0.26018990316000001</v>
      </c>
      <c r="AA17" s="111">
        <v>0.25966061815000002</v>
      </c>
      <c r="AB17" s="111">
        <v>0.28456846436</v>
      </c>
      <c r="AC17" s="111">
        <v>0.31920270742000001</v>
      </c>
      <c r="AD17" s="111">
        <v>0.32480537383000002</v>
      </c>
      <c r="AE17" s="111">
        <v>0.32289665652999999</v>
      </c>
      <c r="AF17" s="111">
        <v>0.32197008412</v>
      </c>
      <c r="AG17" s="111">
        <v>0.28467164017000002</v>
      </c>
      <c r="AH17" s="111">
        <v>0.28541487059999998</v>
      </c>
      <c r="AI17" s="111">
        <v>0.25322210077000001</v>
      </c>
      <c r="AJ17" s="111">
        <v>0.28152272855999999</v>
      </c>
      <c r="AK17" s="111">
        <v>0.27013170039000001</v>
      </c>
      <c r="AL17" s="111">
        <v>0.27696477960999999</v>
      </c>
      <c r="AM17" s="111">
        <v>0.30722885509999998</v>
      </c>
      <c r="AN17" s="111">
        <v>0.28615633814000002</v>
      </c>
      <c r="AO17" s="111">
        <v>0.35939256594000002</v>
      </c>
      <c r="AP17" s="111">
        <v>0.35143391070000002</v>
      </c>
      <c r="AQ17" s="111">
        <v>0.33869418551000002</v>
      </c>
      <c r="AR17" s="111">
        <v>0.3373780656</v>
      </c>
      <c r="AS17" s="111">
        <v>0.32192486377000001</v>
      </c>
      <c r="AT17" s="111">
        <v>0.30140744718000001</v>
      </c>
      <c r="AU17" s="111">
        <v>0.26613603976</v>
      </c>
      <c r="AV17" s="111">
        <v>0.30303826086000002</v>
      </c>
      <c r="AW17" s="111">
        <v>0.29543191079999997</v>
      </c>
      <c r="AX17" s="111">
        <v>0.32706736357999999</v>
      </c>
      <c r="AY17" s="111">
        <v>0.33992400107999998</v>
      </c>
      <c r="AZ17" s="703">
        <v>0.31548450210000001</v>
      </c>
      <c r="BA17" s="703">
        <v>0.39722335621999999</v>
      </c>
      <c r="BB17" s="703">
        <v>0.37193690000000001</v>
      </c>
      <c r="BC17" s="703">
        <v>0.36294427000000001</v>
      </c>
      <c r="BD17" s="497">
        <v>0.36821290000000001</v>
      </c>
      <c r="BE17" s="497">
        <v>0.35455989999999998</v>
      </c>
      <c r="BF17" s="497">
        <v>0.33674589999999999</v>
      </c>
      <c r="BG17" s="497">
        <v>0.29810249999999999</v>
      </c>
      <c r="BH17" s="497">
        <v>0.32679520000000001</v>
      </c>
      <c r="BI17" s="497">
        <v>0.31184610000000001</v>
      </c>
      <c r="BJ17" s="497">
        <v>0.32634809999999997</v>
      </c>
      <c r="BK17" s="497">
        <v>0.34505839999999999</v>
      </c>
      <c r="BL17" s="497">
        <v>0.33183810000000002</v>
      </c>
      <c r="BM17" s="497">
        <v>0.41524729999999999</v>
      </c>
      <c r="BN17" s="497">
        <v>0.40584530000000002</v>
      </c>
      <c r="BO17" s="497">
        <v>0.40434700000000001</v>
      </c>
      <c r="BP17" s="497">
        <v>0.40962090000000001</v>
      </c>
      <c r="BQ17" s="497">
        <v>0.39311040000000003</v>
      </c>
      <c r="BR17" s="497">
        <v>0.368981</v>
      </c>
      <c r="BS17" s="497">
        <v>0.32682620000000001</v>
      </c>
      <c r="BT17" s="497">
        <v>0.35695130000000003</v>
      </c>
      <c r="BU17" s="497">
        <v>0.3367887</v>
      </c>
      <c r="BV17" s="497">
        <v>0.35248760000000001</v>
      </c>
    </row>
    <row r="18" spans="1:74" ht="12" customHeight="1" x14ac:dyDescent="0.2">
      <c r="A18" s="252" t="s">
        <v>41</v>
      </c>
      <c r="B18" s="751" t="s">
        <v>1039</v>
      </c>
      <c r="C18" s="430">
        <v>5.0161217026999999E-3</v>
      </c>
      <c r="D18" s="430">
        <v>4.2407216136999999E-3</v>
      </c>
      <c r="E18" s="430">
        <v>4.3889829084999997E-3</v>
      </c>
      <c r="F18" s="430">
        <v>4.3744521490999997E-3</v>
      </c>
      <c r="G18" s="430">
        <v>4.5278994108999999E-3</v>
      </c>
      <c r="H18" s="430">
        <v>4.3550434648E-3</v>
      </c>
      <c r="I18" s="430">
        <v>4.5771188245000002E-3</v>
      </c>
      <c r="J18" s="430">
        <v>4.6198812806E-3</v>
      </c>
      <c r="K18" s="430">
        <v>4.5358577986000003E-3</v>
      </c>
      <c r="L18" s="430">
        <v>4.4303859829000003E-3</v>
      </c>
      <c r="M18" s="430">
        <v>4.7656057397999999E-3</v>
      </c>
      <c r="N18" s="430">
        <v>5.0565308375999998E-3</v>
      </c>
      <c r="O18" s="430">
        <v>4.8450570702000002E-3</v>
      </c>
      <c r="P18" s="430">
        <v>4.4408647569000002E-3</v>
      </c>
      <c r="Q18" s="430">
        <v>4.9196263302E-3</v>
      </c>
      <c r="R18" s="430">
        <v>4.6250376178999996E-3</v>
      </c>
      <c r="S18" s="430">
        <v>4.5901329055999997E-3</v>
      </c>
      <c r="T18" s="430">
        <v>4.4130262079999996E-3</v>
      </c>
      <c r="U18" s="430">
        <v>4.4222557124E-3</v>
      </c>
      <c r="V18" s="430">
        <v>4.3228128972999996E-3</v>
      </c>
      <c r="W18" s="430">
        <v>4.4853947279999999E-3</v>
      </c>
      <c r="X18" s="430">
        <v>4.8447328791000003E-3</v>
      </c>
      <c r="Y18" s="430">
        <v>4.9120448219000003E-3</v>
      </c>
      <c r="Z18" s="430">
        <v>5.0245760586999999E-3</v>
      </c>
      <c r="AA18" s="430">
        <v>4.7732276224000001E-3</v>
      </c>
      <c r="AB18" s="430">
        <v>4.4449761931000002E-3</v>
      </c>
      <c r="AC18" s="430">
        <v>4.6385628371000001E-3</v>
      </c>
      <c r="AD18" s="430">
        <v>4.3663500480000004E-3</v>
      </c>
      <c r="AE18" s="430">
        <v>4.2522698484999998E-3</v>
      </c>
      <c r="AF18" s="430">
        <v>4.1008964821000003E-3</v>
      </c>
      <c r="AG18" s="430">
        <v>4.1541919152999996E-3</v>
      </c>
      <c r="AH18" s="430">
        <v>4.1873633895000003E-3</v>
      </c>
      <c r="AI18" s="430">
        <v>4.0993610820999997E-3</v>
      </c>
      <c r="AJ18" s="430">
        <v>4.3027980848000004E-3</v>
      </c>
      <c r="AK18" s="430">
        <v>4.4952860819E-3</v>
      </c>
      <c r="AL18" s="430">
        <v>4.7538782215000002E-3</v>
      </c>
      <c r="AM18" s="430">
        <v>4.739888288E-3</v>
      </c>
      <c r="AN18" s="430">
        <v>4.2710549624999997E-3</v>
      </c>
      <c r="AO18" s="430">
        <v>4.7349017727999999E-3</v>
      </c>
      <c r="AP18" s="430">
        <v>4.4567149913999999E-3</v>
      </c>
      <c r="AQ18" s="430">
        <v>4.2758284459999997E-3</v>
      </c>
      <c r="AR18" s="430">
        <v>4.3591436993000001E-3</v>
      </c>
      <c r="AS18" s="430">
        <v>4.3844404241999996E-3</v>
      </c>
      <c r="AT18" s="430">
        <v>4.6021876346999998E-3</v>
      </c>
      <c r="AU18" s="430">
        <v>4.3796181559000004E-3</v>
      </c>
      <c r="AV18" s="430">
        <v>4.3232178983000002E-3</v>
      </c>
      <c r="AW18" s="430">
        <v>4.3100833702000001E-3</v>
      </c>
      <c r="AX18" s="430">
        <v>4.6249286146999996E-3</v>
      </c>
      <c r="AY18" s="430">
        <v>4.8343683864999999E-3</v>
      </c>
      <c r="AZ18" s="927">
        <v>4.3105640000000002E-3</v>
      </c>
      <c r="BA18" s="927">
        <v>4.5509280000000001E-3</v>
      </c>
      <c r="BB18" s="927">
        <v>3.0279899999999999E-3</v>
      </c>
      <c r="BC18" s="927">
        <v>2.7883700000000001E-3</v>
      </c>
      <c r="BD18" s="435">
        <v>3.5204199999999998E-3</v>
      </c>
      <c r="BE18" s="435">
        <v>4.4876500000000001E-3</v>
      </c>
      <c r="BF18" s="435">
        <v>4.7570599999999996E-3</v>
      </c>
      <c r="BG18" s="435">
        <v>4.27182E-3</v>
      </c>
      <c r="BH18" s="435">
        <v>4.18739E-3</v>
      </c>
      <c r="BI18" s="435">
        <v>3.9753000000000002E-3</v>
      </c>
      <c r="BJ18" s="435">
        <v>4.8990199999999996E-3</v>
      </c>
      <c r="BK18" s="435">
        <v>5.1385800000000002E-3</v>
      </c>
      <c r="BL18" s="435">
        <v>4.2548999999999998E-3</v>
      </c>
      <c r="BM18" s="435">
        <v>4.8832900000000002E-3</v>
      </c>
      <c r="BN18" s="435">
        <v>3.2865099999999999E-3</v>
      </c>
      <c r="BO18" s="435">
        <v>3.0388300000000002E-3</v>
      </c>
      <c r="BP18" s="435">
        <v>3.2874699999999998E-3</v>
      </c>
      <c r="BQ18" s="435">
        <v>4.3754900000000001E-3</v>
      </c>
      <c r="BR18" s="435">
        <v>4.7462399999999997E-3</v>
      </c>
      <c r="BS18" s="435">
        <v>4.3928600000000002E-3</v>
      </c>
      <c r="BT18" s="435">
        <v>3.9052800000000001E-3</v>
      </c>
      <c r="BU18" s="435">
        <v>3.4884899999999999E-3</v>
      </c>
      <c r="BV18" s="435">
        <v>4.77671E-3</v>
      </c>
    </row>
    <row r="19" spans="1:74" ht="12" customHeight="1" x14ac:dyDescent="0.2">
      <c r="A19" s="253" t="s">
        <v>441</v>
      </c>
      <c r="B19" s="751" t="s">
        <v>1384</v>
      </c>
      <c r="C19" s="430">
        <v>8.2217555999999997E-2</v>
      </c>
      <c r="D19" s="430">
        <v>7.2390550999999997E-2</v>
      </c>
      <c r="E19" s="430">
        <v>8.2916775999999998E-2</v>
      </c>
      <c r="F19" s="430">
        <v>6.8045568000000001E-2</v>
      </c>
      <c r="G19" s="430">
        <v>7.9323236000000005E-2</v>
      </c>
      <c r="H19" s="430">
        <v>8.8361571E-2</v>
      </c>
      <c r="I19" s="430">
        <v>8.3555389999999993E-2</v>
      </c>
      <c r="J19" s="430">
        <v>7.1822621000000003E-2</v>
      </c>
      <c r="K19" s="430">
        <v>5.7825414999999998E-2</v>
      </c>
      <c r="L19" s="430">
        <v>4.8793617999999997E-2</v>
      </c>
      <c r="M19" s="430">
        <v>6.0796625999999999E-2</v>
      </c>
      <c r="N19" s="430">
        <v>6.9324721000000006E-2</v>
      </c>
      <c r="O19" s="430">
        <v>7.7248244999999993E-2</v>
      </c>
      <c r="P19" s="430">
        <v>6.7725156999999994E-2</v>
      </c>
      <c r="Q19" s="430">
        <v>7.2326036999999996E-2</v>
      </c>
      <c r="R19" s="430">
        <v>6.7225330999999999E-2</v>
      </c>
      <c r="S19" s="430">
        <v>9.3969011000000005E-2</v>
      </c>
      <c r="T19" s="430">
        <v>7.3304984000000004E-2</v>
      </c>
      <c r="U19" s="430">
        <v>7.4672689E-2</v>
      </c>
      <c r="V19" s="430">
        <v>7.2377115000000006E-2</v>
      </c>
      <c r="W19" s="430">
        <v>5.7496006000000002E-2</v>
      </c>
      <c r="X19" s="430">
        <v>5.3259643000000002E-2</v>
      </c>
      <c r="Y19" s="430">
        <v>5.7866359999999999E-2</v>
      </c>
      <c r="Z19" s="430">
        <v>6.4598339000000005E-2</v>
      </c>
      <c r="AA19" s="430">
        <v>7.3139889999999999E-2</v>
      </c>
      <c r="AB19" s="430">
        <v>7.0551803999999996E-2</v>
      </c>
      <c r="AC19" s="430">
        <v>7.9303105999999998E-2</v>
      </c>
      <c r="AD19" s="430">
        <v>7.0956107000000004E-2</v>
      </c>
      <c r="AE19" s="430">
        <v>8.3116793999999994E-2</v>
      </c>
      <c r="AF19" s="430">
        <v>7.6138473999999998E-2</v>
      </c>
      <c r="AG19" s="430">
        <v>7.2714931999999996E-2</v>
      </c>
      <c r="AH19" s="430">
        <v>6.9660801999999994E-2</v>
      </c>
      <c r="AI19" s="430">
        <v>5.4098825000000003E-2</v>
      </c>
      <c r="AJ19" s="430">
        <v>5.2099099000000003E-2</v>
      </c>
      <c r="AK19" s="430">
        <v>5.6810992999999997E-2</v>
      </c>
      <c r="AL19" s="430">
        <v>6.6345479999999998E-2</v>
      </c>
      <c r="AM19" s="430">
        <v>7.2786964999999995E-2</v>
      </c>
      <c r="AN19" s="430">
        <v>6.6378924000000006E-2</v>
      </c>
      <c r="AO19" s="430">
        <v>7.6247234999999997E-2</v>
      </c>
      <c r="AP19" s="430">
        <v>7.7577500999999993E-2</v>
      </c>
      <c r="AQ19" s="430">
        <v>8.2725892999999995E-2</v>
      </c>
      <c r="AR19" s="430">
        <v>7.5265782000000003E-2</v>
      </c>
      <c r="AS19" s="430">
        <v>6.7856486999999993E-2</v>
      </c>
      <c r="AT19" s="430">
        <v>6.8260039999999994E-2</v>
      </c>
      <c r="AU19" s="430">
        <v>5.1900084999999999E-2</v>
      </c>
      <c r="AV19" s="430">
        <v>5.6186913999999998E-2</v>
      </c>
      <c r="AW19" s="430">
        <v>6.2542848999999998E-2</v>
      </c>
      <c r="AX19" s="430">
        <v>8.1286327000000005E-2</v>
      </c>
      <c r="AY19" s="430">
        <v>9.4829462000000003E-2</v>
      </c>
      <c r="AZ19" s="927">
        <v>7.6330443999999997E-2</v>
      </c>
      <c r="BA19" s="927">
        <v>8.9017600000000002E-2</v>
      </c>
      <c r="BB19" s="927">
        <v>7.7471399999999996E-2</v>
      </c>
      <c r="BC19" s="927">
        <v>7.9458100000000004E-2</v>
      </c>
      <c r="BD19" s="435">
        <v>7.6356499999999994E-2</v>
      </c>
      <c r="BE19" s="435">
        <v>7.4273900000000004E-2</v>
      </c>
      <c r="BF19" s="435">
        <v>6.9406499999999996E-2</v>
      </c>
      <c r="BG19" s="435">
        <v>5.5814200000000001E-2</v>
      </c>
      <c r="BH19" s="435">
        <v>5.52799E-2</v>
      </c>
      <c r="BI19" s="435">
        <v>6.2610899999999997E-2</v>
      </c>
      <c r="BJ19" s="435">
        <v>7.1036199999999994E-2</v>
      </c>
      <c r="BK19" s="435">
        <v>7.76897E-2</v>
      </c>
      <c r="BL19" s="435">
        <v>7.0375199999999999E-2</v>
      </c>
      <c r="BM19" s="435">
        <v>7.8713900000000003E-2</v>
      </c>
      <c r="BN19" s="435">
        <v>7.6765299999999995E-2</v>
      </c>
      <c r="BO19" s="435">
        <v>8.74722E-2</v>
      </c>
      <c r="BP19" s="435">
        <v>8.3198599999999998E-2</v>
      </c>
      <c r="BQ19" s="435">
        <v>7.8895400000000004E-2</v>
      </c>
      <c r="BR19" s="435">
        <v>7.06368E-2</v>
      </c>
      <c r="BS19" s="435">
        <v>5.76102E-2</v>
      </c>
      <c r="BT19" s="435">
        <v>5.7141299999999999E-2</v>
      </c>
      <c r="BU19" s="435">
        <v>6.4078599999999999E-2</v>
      </c>
      <c r="BV19" s="435">
        <v>7.2429800000000003E-2</v>
      </c>
    </row>
    <row r="20" spans="1:74" ht="12" customHeight="1" x14ac:dyDescent="0.2">
      <c r="A20" s="252" t="s">
        <v>442</v>
      </c>
      <c r="B20" s="751" t="s">
        <v>1040</v>
      </c>
      <c r="C20" s="430">
        <v>2.6519749009000001E-2</v>
      </c>
      <c r="D20" s="430">
        <v>3.0602518565999999E-2</v>
      </c>
      <c r="E20" s="430">
        <v>3.9639243868000003E-2</v>
      </c>
      <c r="F20" s="430">
        <v>4.5419765006E-2</v>
      </c>
      <c r="G20" s="430">
        <v>5.1253827613999998E-2</v>
      </c>
      <c r="H20" s="430">
        <v>5.4406228133000001E-2</v>
      </c>
      <c r="I20" s="430">
        <v>5.3438389615999997E-2</v>
      </c>
      <c r="J20" s="430">
        <v>4.9141678603999997E-2</v>
      </c>
      <c r="K20" s="430">
        <v>4.5034838895999997E-2</v>
      </c>
      <c r="L20" s="430">
        <v>4.0485031790000001E-2</v>
      </c>
      <c r="M20" s="430">
        <v>2.8472993762E-2</v>
      </c>
      <c r="N20" s="430">
        <v>2.2979303778000001E-2</v>
      </c>
      <c r="O20" s="430">
        <v>2.6485745320999999E-2</v>
      </c>
      <c r="P20" s="430">
        <v>3.1999700084E-2</v>
      </c>
      <c r="Q20" s="430">
        <v>4.1413490050000001E-2</v>
      </c>
      <c r="R20" s="430">
        <v>5.1045263224999998E-2</v>
      </c>
      <c r="S20" s="430">
        <v>5.8601008077E-2</v>
      </c>
      <c r="T20" s="430">
        <v>6.0503538188999999E-2</v>
      </c>
      <c r="U20" s="430">
        <v>6.4104666034999994E-2</v>
      </c>
      <c r="V20" s="430">
        <v>6.0215501625000001E-2</v>
      </c>
      <c r="W20" s="430">
        <v>5.2885017276E-2</v>
      </c>
      <c r="X20" s="430">
        <v>4.7934730389000001E-2</v>
      </c>
      <c r="Y20" s="430">
        <v>3.5444015305999998E-2</v>
      </c>
      <c r="Z20" s="430">
        <v>3.0947385660999999E-2</v>
      </c>
      <c r="AA20" s="430">
        <v>3.2541113415000003E-2</v>
      </c>
      <c r="AB20" s="430">
        <v>4.2561513400000001E-2</v>
      </c>
      <c r="AC20" s="430">
        <v>5.4345964570000002E-2</v>
      </c>
      <c r="AD20" s="430">
        <v>6.5281310745000001E-2</v>
      </c>
      <c r="AE20" s="430">
        <v>7.5899590512000001E-2</v>
      </c>
      <c r="AF20" s="430">
        <v>8.3013462529999998E-2</v>
      </c>
      <c r="AG20" s="430">
        <v>8.3114376269000007E-2</v>
      </c>
      <c r="AH20" s="430">
        <v>8.2600553344999994E-2</v>
      </c>
      <c r="AI20" s="430">
        <v>6.9734512025000001E-2</v>
      </c>
      <c r="AJ20" s="430">
        <v>6.7346914613000006E-2</v>
      </c>
      <c r="AK20" s="430">
        <v>4.7015908295999997E-2</v>
      </c>
      <c r="AL20" s="430">
        <v>4.2825427891000002E-2</v>
      </c>
      <c r="AM20" s="430">
        <v>5.2473962106999998E-2</v>
      </c>
      <c r="AN20" s="430">
        <v>5.5857710088000001E-2</v>
      </c>
      <c r="AO20" s="430">
        <v>7.8905965625999996E-2</v>
      </c>
      <c r="AP20" s="430">
        <v>9.0943006554999997E-2</v>
      </c>
      <c r="AQ20" s="430">
        <v>0.10103073931999999</v>
      </c>
      <c r="AR20" s="430">
        <v>0.10841440904000001</v>
      </c>
      <c r="AS20" s="430">
        <v>0.11309851642</v>
      </c>
      <c r="AT20" s="430">
        <v>0.10764568149000001</v>
      </c>
      <c r="AU20" s="430">
        <v>9.5094095059000003E-2</v>
      </c>
      <c r="AV20" s="430">
        <v>8.3132790222E-2</v>
      </c>
      <c r="AW20" s="430">
        <v>6.2804219832000005E-2</v>
      </c>
      <c r="AX20" s="430">
        <v>5.2016936102999997E-2</v>
      </c>
      <c r="AY20" s="430">
        <v>6.0717074881999997E-2</v>
      </c>
      <c r="AZ20" s="927">
        <v>7.1972848106000006E-2</v>
      </c>
      <c r="BA20" s="927">
        <v>9.8001027027000004E-2</v>
      </c>
      <c r="BB20" s="927">
        <v>0.1069408</v>
      </c>
      <c r="BC20" s="927">
        <v>0.1214586</v>
      </c>
      <c r="BD20" s="435">
        <v>0.1300935</v>
      </c>
      <c r="BE20" s="435">
        <v>0.1344138</v>
      </c>
      <c r="BF20" s="435">
        <v>0.12891140000000001</v>
      </c>
      <c r="BG20" s="435">
        <v>0.11137619999999999</v>
      </c>
      <c r="BH20" s="435">
        <v>0.1006619</v>
      </c>
      <c r="BI20" s="435">
        <v>7.2674199999999994E-2</v>
      </c>
      <c r="BJ20" s="435">
        <v>6.2858499999999998E-2</v>
      </c>
      <c r="BK20" s="435">
        <v>7.2500200000000001E-2</v>
      </c>
      <c r="BL20" s="435">
        <v>8.3744700000000005E-2</v>
      </c>
      <c r="BM20" s="435">
        <v>0.1144941</v>
      </c>
      <c r="BN20" s="435">
        <v>0.12678919999999999</v>
      </c>
      <c r="BO20" s="435">
        <v>0.14415529999999999</v>
      </c>
      <c r="BP20" s="435">
        <v>0.15650739999999999</v>
      </c>
      <c r="BQ20" s="435">
        <v>0.16326669999999999</v>
      </c>
      <c r="BR20" s="435">
        <v>0.15725929999999999</v>
      </c>
      <c r="BS20" s="435">
        <v>0.1357265</v>
      </c>
      <c r="BT20" s="435">
        <v>0.12151770000000001</v>
      </c>
      <c r="BU20" s="435">
        <v>8.7742700000000007E-2</v>
      </c>
      <c r="BV20" s="435">
        <v>7.6248700000000003E-2</v>
      </c>
    </row>
    <row r="21" spans="1:74" ht="12" customHeight="1" x14ac:dyDescent="0.2">
      <c r="A21" s="234" t="s">
        <v>319</v>
      </c>
      <c r="B21" s="751" t="s">
        <v>1385</v>
      </c>
      <c r="C21" s="430">
        <v>1.5895329999999999E-2</v>
      </c>
      <c r="D21" s="430">
        <v>1.4617059999999999E-2</v>
      </c>
      <c r="E21" s="430">
        <v>1.6052460000000001E-2</v>
      </c>
      <c r="F21" s="430">
        <v>1.427405E-2</v>
      </c>
      <c r="G21" s="430">
        <v>1.427488E-2</v>
      </c>
      <c r="H21" s="430">
        <v>1.4582380000000001E-2</v>
      </c>
      <c r="I21" s="430">
        <v>1.5009979999999999E-2</v>
      </c>
      <c r="J21" s="430">
        <v>1.461792E-2</v>
      </c>
      <c r="K21" s="430">
        <v>1.398542E-2</v>
      </c>
      <c r="L21" s="430">
        <v>1.4335199999999999E-2</v>
      </c>
      <c r="M21" s="430">
        <v>1.423381E-2</v>
      </c>
      <c r="N21" s="430">
        <v>1.461138E-2</v>
      </c>
      <c r="O21" s="430">
        <v>1.502734E-2</v>
      </c>
      <c r="P21" s="430">
        <v>1.3518519999999999E-2</v>
      </c>
      <c r="Q21" s="430">
        <v>1.428956E-2</v>
      </c>
      <c r="R21" s="430">
        <v>1.320114E-2</v>
      </c>
      <c r="S21" s="430">
        <v>1.428481E-2</v>
      </c>
      <c r="T21" s="430">
        <v>1.3555299999999999E-2</v>
      </c>
      <c r="U21" s="430">
        <v>1.420397E-2</v>
      </c>
      <c r="V21" s="430">
        <v>1.420864E-2</v>
      </c>
      <c r="W21" s="430">
        <v>1.321657E-2</v>
      </c>
      <c r="X21" s="430">
        <v>1.3857609999999999E-2</v>
      </c>
      <c r="Y21" s="430">
        <v>1.3787310000000001E-2</v>
      </c>
      <c r="Z21" s="430">
        <v>1.509098E-2</v>
      </c>
      <c r="AA21" s="430">
        <v>1.417294E-2</v>
      </c>
      <c r="AB21" s="430">
        <v>1.303992E-2</v>
      </c>
      <c r="AC21" s="430">
        <v>1.357356E-2</v>
      </c>
      <c r="AD21" s="430">
        <v>1.226297E-2</v>
      </c>
      <c r="AE21" s="430">
        <v>1.325553E-2</v>
      </c>
      <c r="AF21" s="430">
        <v>1.264258E-2</v>
      </c>
      <c r="AG21" s="430">
        <v>1.327096E-2</v>
      </c>
      <c r="AH21" s="430">
        <v>1.3688580000000001E-2</v>
      </c>
      <c r="AI21" s="430">
        <v>1.28275E-2</v>
      </c>
      <c r="AJ21" s="430">
        <v>1.300658E-2</v>
      </c>
      <c r="AK21" s="430">
        <v>1.32245E-2</v>
      </c>
      <c r="AL21" s="430">
        <v>1.343857E-2</v>
      </c>
      <c r="AM21" s="430">
        <v>1.3391460000000001E-2</v>
      </c>
      <c r="AN21" s="430">
        <v>1.2164690000000001E-2</v>
      </c>
      <c r="AO21" s="430">
        <v>1.307176E-2</v>
      </c>
      <c r="AP21" s="430">
        <v>1.210873E-2</v>
      </c>
      <c r="AQ21" s="430">
        <v>1.240463E-2</v>
      </c>
      <c r="AR21" s="430">
        <v>1.28281E-2</v>
      </c>
      <c r="AS21" s="430">
        <v>1.2665930000000001E-2</v>
      </c>
      <c r="AT21" s="430">
        <v>1.234178E-2</v>
      </c>
      <c r="AU21" s="430">
        <v>1.198376E-2</v>
      </c>
      <c r="AV21" s="430">
        <v>1.204764E-2</v>
      </c>
      <c r="AW21" s="430">
        <v>1.266579E-2</v>
      </c>
      <c r="AX21" s="430">
        <v>1.284717E-2</v>
      </c>
      <c r="AY21" s="430">
        <v>1.2335E-2</v>
      </c>
      <c r="AZ21" s="927">
        <v>1.2092311999999999E-2</v>
      </c>
      <c r="BA21" s="927">
        <v>1.3173433E-2</v>
      </c>
      <c r="BB21" s="927">
        <v>1.1900900000000001E-2</v>
      </c>
      <c r="BC21" s="927">
        <v>1.31612E-2</v>
      </c>
      <c r="BD21" s="435">
        <v>1.29239E-2</v>
      </c>
      <c r="BE21" s="435">
        <v>1.33495E-2</v>
      </c>
      <c r="BF21" s="435">
        <v>1.3396999999999999E-2</v>
      </c>
      <c r="BG21" s="435">
        <v>1.2579E-2</v>
      </c>
      <c r="BH21" s="435">
        <v>1.27034E-2</v>
      </c>
      <c r="BI21" s="435">
        <v>1.27718E-2</v>
      </c>
      <c r="BJ21" s="435">
        <v>1.3359299999999999E-2</v>
      </c>
      <c r="BK21" s="435">
        <v>1.30352E-2</v>
      </c>
      <c r="BL21" s="435">
        <v>1.22144E-2</v>
      </c>
      <c r="BM21" s="435">
        <v>1.30057E-2</v>
      </c>
      <c r="BN21" s="435">
        <v>1.2177500000000001E-2</v>
      </c>
      <c r="BO21" s="435">
        <v>1.3369799999999999E-2</v>
      </c>
      <c r="BP21" s="435">
        <v>1.3086E-2</v>
      </c>
      <c r="BQ21" s="435">
        <v>1.3496299999999999E-2</v>
      </c>
      <c r="BR21" s="435">
        <v>1.34705E-2</v>
      </c>
      <c r="BS21" s="435">
        <v>1.2662400000000001E-2</v>
      </c>
      <c r="BT21" s="435">
        <v>1.2630000000000001E-2</v>
      </c>
      <c r="BU21" s="435">
        <v>1.2766400000000001E-2</v>
      </c>
      <c r="BV21" s="435">
        <v>1.30572E-2</v>
      </c>
    </row>
    <row r="22" spans="1:74" ht="12" customHeight="1" x14ac:dyDescent="0.2">
      <c r="A22" s="234" t="s">
        <v>318</v>
      </c>
      <c r="B22" s="751" t="s">
        <v>1386</v>
      </c>
      <c r="C22" s="430">
        <v>1.7810869999999999E-2</v>
      </c>
      <c r="D22" s="430">
        <v>1.7163129999999999E-2</v>
      </c>
      <c r="E22" s="430">
        <v>1.618725E-2</v>
      </c>
      <c r="F22" s="430">
        <v>1.3954889999999999E-2</v>
      </c>
      <c r="G22" s="430">
        <v>1.516054E-2</v>
      </c>
      <c r="H22" s="430">
        <v>1.6756900000000002E-2</v>
      </c>
      <c r="I22" s="430">
        <v>1.850572E-2</v>
      </c>
      <c r="J22" s="430">
        <v>1.8571509999999999E-2</v>
      </c>
      <c r="K22" s="430">
        <v>1.6381030000000001E-2</v>
      </c>
      <c r="L22" s="430">
        <v>1.4469289999999999E-2</v>
      </c>
      <c r="M22" s="430">
        <v>1.538846E-2</v>
      </c>
      <c r="N22" s="430">
        <v>1.7341120000000002E-2</v>
      </c>
      <c r="O22" s="430">
        <v>1.6688439999999999E-2</v>
      </c>
      <c r="P22" s="430">
        <v>1.473637E-2</v>
      </c>
      <c r="Q22" s="430">
        <v>1.557643E-2</v>
      </c>
      <c r="R22" s="430">
        <v>1.211984E-2</v>
      </c>
      <c r="S22" s="430">
        <v>1.417679E-2</v>
      </c>
      <c r="T22" s="430">
        <v>1.5096129999999999E-2</v>
      </c>
      <c r="U22" s="430">
        <v>1.608884E-2</v>
      </c>
      <c r="V22" s="430">
        <v>1.6190590000000001E-2</v>
      </c>
      <c r="W22" s="430">
        <v>1.31903E-2</v>
      </c>
      <c r="X22" s="430">
        <v>1.2213419999999999E-2</v>
      </c>
      <c r="Y22" s="430">
        <v>1.317695E-2</v>
      </c>
      <c r="Z22" s="430">
        <v>1.48174E-2</v>
      </c>
      <c r="AA22" s="430">
        <v>1.6393769999999998E-2</v>
      </c>
      <c r="AB22" s="430">
        <v>1.419191E-2</v>
      </c>
      <c r="AC22" s="430">
        <v>1.35213E-2</v>
      </c>
      <c r="AD22" s="430">
        <v>1.135248E-2</v>
      </c>
      <c r="AE22" s="430">
        <v>1.2499349999999999E-2</v>
      </c>
      <c r="AF22" s="430">
        <v>1.422554E-2</v>
      </c>
      <c r="AG22" s="430">
        <v>1.4887869999999999E-2</v>
      </c>
      <c r="AH22" s="430">
        <v>1.538634E-2</v>
      </c>
      <c r="AI22" s="430">
        <v>1.29561E-2</v>
      </c>
      <c r="AJ22" s="430">
        <v>9.7416499999999993E-3</v>
      </c>
      <c r="AK22" s="430">
        <v>1.174365E-2</v>
      </c>
      <c r="AL22" s="430">
        <v>1.4837410000000001E-2</v>
      </c>
      <c r="AM22" s="430">
        <v>1.5172059999999999E-2</v>
      </c>
      <c r="AN22" s="430">
        <v>1.3317590000000001E-2</v>
      </c>
      <c r="AO22" s="430">
        <v>1.392348E-2</v>
      </c>
      <c r="AP22" s="430">
        <v>9.91737E-3</v>
      </c>
      <c r="AQ22" s="430">
        <v>1.252845E-2</v>
      </c>
      <c r="AR22" s="430">
        <v>1.451703E-2</v>
      </c>
      <c r="AS22" s="430">
        <v>1.5449269999999999E-2</v>
      </c>
      <c r="AT22" s="430">
        <v>1.544889E-2</v>
      </c>
      <c r="AU22" s="430">
        <v>1.52397E-2</v>
      </c>
      <c r="AV22" s="430">
        <v>1.2552860000000001E-2</v>
      </c>
      <c r="AW22" s="430">
        <v>1.3464459999999999E-2</v>
      </c>
      <c r="AX22" s="430">
        <v>1.5880740000000001E-2</v>
      </c>
      <c r="AY22" s="430">
        <v>1.5708059999999999E-2</v>
      </c>
      <c r="AZ22" s="927">
        <v>1.5385451E-2</v>
      </c>
      <c r="BA22" s="927">
        <v>1.4424263E-2</v>
      </c>
      <c r="BB22" s="927">
        <v>9.5604100000000001E-3</v>
      </c>
      <c r="BC22" s="927">
        <v>1.1798899999999999E-2</v>
      </c>
      <c r="BD22" s="435">
        <v>1.3212399999999999E-2</v>
      </c>
      <c r="BE22" s="435">
        <v>1.4630799999999999E-2</v>
      </c>
      <c r="BF22" s="435">
        <v>1.48088E-2</v>
      </c>
      <c r="BG22" s="435">
        <v>1.27863E-2</v>
      </c>
      <c r="BH22" s="435">
        <v>9.9575299999999992E-3</v>
      </c>
      <c r="BI22" s="435">
        <v>1.18852E-2</v>
      </c>
      <c r="BJ22" s="435">
        <v>1.4093899999999999E-2</v>
      </c>
      <c r="BK22" s="435">
        <v>1.5085899999999999E-2</v>
      </c>
      <c r="BL22" s="435">
        <v>1.36081E-2</v>
      </c>
      <c r="BM22" s="435">
        <v>1.31726E-2</v>
      </c>
      <c r="BN22" s="435">
        <v>9.5396000000000005E-3</v>
      </c>
      <c r="BO22" s="435">
        <v>1.18075E-2</v>
      </c>
      <c r="BP22" s="435">
        <v>1.34153E-2</v>
      </c>
      <c r="BQ22" s="435">
        <v>1.4558E-2</v>
      </c>
      <c r="BR22" s="435">
        <v>1.4681899999999999E-2</v>
      </c>
      <c r="BS22" s="435">
        <v>1.29605E-2</v>
      </c>
      <c r="BT22" s="435">
        <v>1.01507E-2</v>
      </c>
      <c r="BU22" s="435">
        <v>1.1961100000000001E-2</v>
      </c>
      <c r="BV22" s="435">
        <v>1.45595E-2</v>
      </c>
    </row>
    <row r="23" spans="1:74" ht="12" customHeight="1" x14ac:dyDescent="0.2">
      <c r="A23" s="252" t="s">
        <v>58</v>
      </c>
      <c r="B23" s="751" t="s">
        <v>1041</v>
      </c>
      <c r="C23" s="430">
        <v>0.12756168017</v>
      </c>
      <c r="D23" s="430">
        <v>0.12833724530999999</v>
      </c>
      <c r="E23" s="430">
        <v>0.14670665608</v>
      </c>
      <c r="F23" s="430">
        <v>0.15740888453999999</v>
      </c>
      <c r="G23" s="430">
        <v>0.14363216253</v>
      </c>
      <c r="H23" s="430">
        <v>0.1151429467</v>
      </c>
      <c r="I23" s="430">
        <v>0.10051223916</v>
      </c>
      <c r="J23" s="430">
        <v>8.4296393388999996E-2</v>
      </c>
      <c r="K23" s="430">
        <v>9.3199519652999996E-2</v>
      </c>
      <c r="L23" s="430">
        <v>0.11164317419</v>
      </c>
      <c r="M23" s="430">
        <v>0.14046370786000001</v>
      </c>
      <c r="N23" s="430">
        <v>0.13188373965</v>
      </c>
      <c r="O23" s="430">
        <v>0.13079737225999999</v>
      </c>
      <c r="P23" s="430">
        <v>0.14124249754000001</v>
      </c>
      <c r="Q23" s="430">
        <v>0.14860850941000001</v>
      </c>
      <c r="R23" s="430">
        <v>0.14575456944000001</v>
      </c>
      <c r="S23" s="430">
        <v>0.10988659765</v>
      </c>
      <c r="T23" s="430">
        <v>9.3940808111999993E-2</v>
      </c>
      <c r="U23" s="430">
        <v>9.5521367664999995E-2</v>
      </c>
      <c r="V23" s="430">
        <v>9.6837112429999997E-2</v>
      </c>
      <c r="W23" s="430">
        <v>9.6701748014E-2</v>
      </c>
      <c r="X23" s="430">
        <v>0.12283418402</v>
      </c>
      <c r="Y23" s="430">
        <v>0.12427330035</v>
      </c>
      <c r="Z23" s="430">
        <v>0.12971122244</v>
      </c>
      <c r="AA23" s="430">
        <v>0.11863967710999999</v>
      </c>
      <c r="AB23" s="430">
        <v>0.13977834076000001</v>
      </c>
      <c r="AC23" s="430">
        <v>0.15382021401000001</v>
      </c>
      <c r="AD23" s="430">
        <v>0.16058615604000001</v>
      </c>
      <c r="AE23" s="430">
        <v>0.13387312217</v>
      </c>
      <c r="AF23" s="430">
        <v>0.13184913109999999</v>
      </c>
      <c r="AG23" s="430">
        <v>9.6529309987000003E-2</v>
      </c>
      <c r="AH23" s="430">
        <v>9.9891231861999996E-2</v>
      </c>
      <c r="AI23" s="430">
        <v>9.9505802665000004E-2</v>
      </c>
      <c r="AJ23" s="430">
        <v>0.13502568686999999</v>
      </c>
      <c r="AK23" s="430">
        <v>0.13684136300999999</v>
      </c>
      <c r="AL23" s="430">
        <v>0.1347640135</v>
      </c>
      <c r="AM23" s="430">
        <v>0.14866451971</v>
      </c>
      <c r="AN23" s="430">
        <v>0.13416636908999999</v>
      </c>
      <c r="AO23" s="430">
        <v>0.17250922354000001</v>
      </c>
      <c r="AP23" s="430">
        <v>0.15643058815999999</v>
      </c>
      <c r="AQ23" s="430">
        <v>0.12572864475000001</v>
      </c>
      <c r="AR23" s="430">
        <v>0.12199360087</v>
      </c>
      <c r="AS23" s="430">
        <v>0.10847021992</v>
      </c>
      <c r="AT23" s="430">
        <v>9.3108868060999994E-2</v>
      </c>
      <c r="AU23" s="430">
        <v>8.7538781548000003E-2</v>
      </c>
      <c r="AV23" s="430">
        <v>0.13479483874000001</v>
      </c>
      <c r="AW23" s="430">
        <v>0.13964450859999999</v>
      </c>
      <c r="AX23" s="430">
        <v>0.16041126185999999</v>
      </c>
      <c r="AY23" s="430">
        <v>0.15150003580999999</v>
      </c>
      <c r="AZ23" s="927">
        <v>0.13539288299999999</v>
      </c>
      <c r="BA23" s="927">
        <v>0.17805610520000001</v>
      </c>
      <c r="BB23" s="927">
        <v>0.1630354</v>
      </c>
      <c r="BC23" s="927">
        <v>0.13427910000000001</v>
      </c>
      <c r="BD23" s="435">
        <v>0.13210620000000001</v>
      </c>
      <c r="BE23" s="435">
        <v>0.1134043</v>
      </c>
      <c r="BF23" s="435">
        <v>0.10546510000000001</v>
      </c>
      <c r="BG23" s="435">
        <v>0.101275</v>
      </c>
      <c r="BH23" s="435">
        <v>0.1440051</v>
      </c>
      <c r="BI23" s="435">
        <v>0.1479287</v>
      </c>
      <c r="BJ23" s="435">
        <v>0.1601014</v>
      </c>
      <c r="BK23" s="435">
        <v>0.1616088</v>
      </c>
      <c r="BL23" s="435">
        <v>0.14764060000000001</v>
      </c>
      <c r="BM23" s="435">
        <v>0.1909778</v>
      </c>
      <c r="BN23" s="435">
        <v>0.1772871</v>
      </c>
      <c r="BO23" s="435">
        <v>0.14450350000000001</v>
      </c>
      <c r="BP23" s="435">
        <v>0.1401261</v>
      </c>
      <c r="BQ23" s="435">
        <v>0.1185186</v>
      </c>
      <c r="BR23" s="435">
        <v>0.1081862</v>
      </c>
      <c r="BS23" s="435">
        <v>0.1034737</v>
      </c>
      <c r="BT23" s="435">
        <v>0.1516064</v>
      </c>
      <c r="BU23" s="435">
        <v>0.15675140000000001</v>
      </c>
      <c r="BV23" s="435">
        <v>0.1714156</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929"/>
      <c r="BA24" s="929"/>
      <c r="BB24" s="929"/>
      <c r="BC24" s="929"/>
      <c r="BD24" s="487"/>
      <c r="BE24" s="487"/>
      <c r="BF24" s="487"/>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1387</v>
      </c>
      <c r="C25" s="111">
        <v>0.21110696622</v>
      </c>
      <c r="D25" s="111">
        <v>0.18982814332</v>
      </c>
      <c r="E25" s="111">
        <v>0.20669044247000001</v>
      </c>
      <c r="F25" s="111">
        <v>0.19865130819999999</v>
      </c>
      <c r="G25" s="111">
        <v>0.2078409369</v>
      </c>
      <c r="H25" s="111">
        <v>0.20361990109</v>
      </c>
      <c r="I25" s="111">
        <v>0.20863462423000001</v>
      </c>
      <c r="J25" s="111">
        <v>0.20541613554999999</v>
      </c>
      <c r="K25" s="111">
        <v>0.18875262603000001</v>
      </c>
      <c r="L25" s="111">
        <v>0.20119327871000001</v>
      </c>
      <c r="M25" s="111">
        <v>0.20214353259000001</v>
      </c>
      <c r="N25" s="111">
        <v>0.20194439789999999</v>
      </c>
      <c r="O25" s="111">
        <v>0.20505934347999999</v>
      </c>
      <c r="P25" s="111">
        <v>0.18271986702000001</v>
      </c>
      <c r="Q25" s="111">
        <v>0.20056429635</v>
      </c>
      <c r="R25" s="111">
        <v>0.18806957029999999</v>
      </c>
      <c r="S25" s="111">
        <v>0.19895372351999999</v>
      </c>
      <c r="T25" s="111">
        <v>0.19063321931999999</v>
      </c>
      <c r="U25" s="111">
        <v>0.19841082805999999</v>
      </c>
      <c r="V25" s="111">
        <v>0.19846081968000001</v>
      </c>
      <c r="W25" s="111">
        <v>0.19158934935999999</v>
      </c>
      <c r="X25" s="111">
        <v>0.19636969879999999</v>
      </c>
      <c r="Y25" s="111">
        <v>0.19890915622999999</v>
      </c>
      <c r="Z25" s="111">
        <v>0.20695799773000001</v>
      </c>
      <c r="AA25" s="111">
        <v>0.19814814389999999</v>
      </c>
      <c r="AB25" s="111">
        <v>0.19226387489999999</v>
      </c>
      <c r="AC25" s="111">
        <v>0.20305547298000001</v>
      </c>
      <c r="AD25" s="111">
        <v>0.19205738204</v>
      </c>
      <c r="AE25" s="111">
        <v>0.19844978831999999</v>
      </c>
      <c r="AF25" s="111">
        <v>0.19369121850000001</v>
      </c>
      <c r="AG25" s="111">
        <v>0.20214243447999999</v>
      </c>
      <c r="AH25" s="111">
        <v>0.20283608768</v>
      </c>
      <c r="AI25" s="111">
        <v>0.19463306329999999</v>
      </c>
      <c r="AJ25" s="111">
        <v>0.19637737773</v>
      </c>
      <c r="AK25" s="111">
        <v>0.20139740142000001</v>
      </c>
      <c r="AL25" s="111">
        <v>0.20809190791000001</v>
      </c>
      <c r="AM25" s="111">
        <v>0.20084350687999999</v>
      </c>
      <c r="AN25" s="111">
        <v>0.18141429814999999</v>
      </c>
      <c r="AO25" s="111">
        <v>0.19961750775000001</v>
      </c>
      <c r="AP25" s="111">
        <v>0.1874689232</v>
      </c>
      <c r="AQ25" s="111">
        <v>0.19449765918</v>
      </c>
      <c r="AR25" s="111">
        <v>0.19282703974000001</v>
      </c>
      <c r="AS25" s="111">
        <v>0.20148080894000001</v>
      </c>
      <c r="AT25" s="111">
        <v>0.20066449110000001</v>
      </c>
      <c r="AU25" s="111">
        <v>0.19192227666</v>
      </c>
      <c r="AV25" s="111">
        <v>0.19935446208999999</v>
      </c>
      <c r="AW25" s="111">
        <v>0.19481490516</v>
      </c>
      <c r="AX25" s="111">
        <v>0.20114980459000001</v>
      </c>
      <c r="AY25" s="111">
        <v>0.19742765555</v>
      </c>
      <c r="AZ25" s="703">
        <v>0.18061356416999999</v>
      </c>
      <c r="BA25" s="703">
        <v>0.20252922540000001</v>
      </c>
      <c r="BB25" s="703">
        <v>0.19266788429000001</v>
      </c>
      <c r="BC25" s="703">
        <v>0.20213817064</v>
      </c>
      <c r="BD25" s="497">
        <v>0.19990840000000001</v>
      </c>
      <c r="BE25" s="497">
        <v>0.21189340000000001</v>
      </c>
      <c r="BF25" s="497">
        <v>0.21174789999999999</v>
      </c>
      <c r="BG25" s="497">
        <v>0.20260400000000001</v>
      </c>
      <c r="BH25" s="497">
        <v>0.2119751</v>
      </c>
      <c r="BI25" s="497">
        <v>0.20784150000000001</v>
      </c>
      <c r="BJ25" s="497">
        <v>0.2159112</v>
      </c>
      <c r="BK25" s="497">
        <v>0.21567919999999999</v>
      </c>
      <c r="BL25" s="497">
        <v>0.19065119999999999</v>
      </c>
      <c r="BM25" s="497">
        <v>0.2075187</v>
      </c>
      <c r="BN25" s="497">
        <v>0.2018885</v>
      </c>
      <c r="BO25" s="497">
        <v>0.2087503</v>
      </c>
      <c r="BP25" s="497">
        <v>0.20504710000000001</v>
      </c>
      <c r="BQ25" s="497">
        <v>0.2146517</v>
      </c>
      <c r="BR25" s="497">
        <v>0.2139085</v>
      </c>
      <c r="BS25" s="497">
        <v>0.20473259999999999</v>
      </c>
      <c r="BT25" s="497">
        <v>0.2140058</v>
      </c>
      <c r="BU25" s="497">
        <v>0.20922679999999999</v>
      </c>
      <c r="BV25" s="497">
        <v>0.21687899999999999</v>
      </c>
    </row>
    <row r="26" spans="1:74" ht="12" customHeight="1" x14ac:dyDescent="0.2">
      <c r="A26" s="253" t="s">
        <v>533</v>
      </c>
      <c r="B26" s="751" t="s">
        <v>1383</v>
      </c>
      <c r="C26" s="430">
        <v>7.0911891000000005E-2</v>
      </c>
      <c r="D26" s="430">
        <v>6.2452928999999997E-2</v>
      </c>
      <c r="E26" s="430">
        <v>6.9747570999999994E-2</v>
      </c>
      <c r="F26" s="430">
        <v>6.4053737999999999E-2</v>
      </c>
      <c r="G26" s="430">
        <v>6.9145580999999998E-2</v>
      </c>
      <c r="H26" s="430">
        <v>6.9177629000000004E-2</v>
      </c>
      <c r="I26" s="430">
        <v>6.9699365999999999E-2</v>
      </c>
      <c r="J26" s="430">
        <v>6.7535672000000005E-2</v>
      </c>
      <c r="K26" s="430">
        <v>5.9938685999999998E-2</v>
      </c>
      <c r="L26" s="430">
        <v>6.9516270000000005E-2</v>
      </c>
      <c r="M26" s="430">
        <v>6.9719157000000004E-2</v>
      </c>
      <c r="N26" s="430">
        <v>6.6330149000000005E-2</v>
      </c>
      <c r="O26" s="430">
        <v>6.8562037000000006E-2</v>
      </c>
      <c r="P26" s="430">
        <v>6.1770986E-2</v>
      </c>
      <c r="Q26" s="430">
        <v>6.7602050999999996E-2</v>
      </c>
      <c r="R26" s="430">
        <v>6.4392172999999997E-2</v>
      </c>
      <c r="S26" s="430">
        <v>6.8093702000000006E-2</v>
      </c>
      <c r="T26" s="430">
        <v>6.8680964999999997E-2</v>
      </c>
      <c r="U26" s="430">
        <v>7.0732563999999998E-2</v>
      </c>
      <c r="V26" s="430">
        <v>6.8742112999999994E-2</v>
      </c>
      <c r="W26" s="430">
        <v>6.6525910999999993E-2</v>
      </c>
      <c r="X26" s="430">
        <v>7.0353463000000005E-2</v>
      </c>
      <c r="Y26" s="430">
        <v>6.9776497000000007E-2</v>
      </c>
      <c r="Z26" s="430">
        <v>7.4058390000000002E-2</v>
      </c>
      <c r="AA26" s="430">
        <v>6.8115101999999997E-2</v>
      </c>
      <c r="AB26" s="430">
        <v>6.8758653000000003E-2</v>
      </c>
      <c r="AC26" s="430">
        <v>7.3257326999999997E-2</v>
      </c>
      <c r="AD26" s="430">
        <v>6.5203198000000004E-2</v>
      </c>
      <c r="AE26" s="430">
        <v>7.0329593999999995E-2</v>
      </c>
      <c r="AF26" s="430">
        <v>6.9190451E-2</v>
      </c>
      <c r="AG26" s="430">
        <v>7.4712283000000004E-2</v>
      </c>
      <c r="AH26" s="430">
        <v>7.4066025999999993E-2</v>
      </c>
      <c r="AI26" s="430">
        <v>6.9052136E-2</v>
      </c>
      <c r="AJ26" s="430">
        <v>7.1917673000000001E-2</v>
      </c>
      <c r="AK26" s="430">
        <v>7.3805098999999999E-2</v>
      </c>
      <c r="AL26" s="430">
        <v>7.5536473000000007E-2</v>
      </c>
      <c r="AM26" s="430">
        <v>7.2054898000000006E-2</v>
      </c>
      <c r="AN26" s="430">
        <v>6.5210949000000004E-2</v>
      </c>
      <c r="AO26" s="430">
        <v>7.0213963000000004E-2</v>
      </c>
      <c r="AP26" s="430">
        <v>6.5847797999999999E-2</v>
      </c>
      <c r="AQ26" s="430">
        <v>6.8914031000000001E-2</v>
      </c>
      <c r="AR26" s="430">
        <v>6.9423086999999994E-2</v>
      </c>
      <c r="AS26" s="430">
        <v>7.1864042000000003E-2</v>
      </c>
      <c r="AT26" s="430">
        <v>7.1942357999999998E-2</v>
      </c>
      <c r="AU26" s="430">
        <v>6.7601976999999994E-2</v>
      </c>
      <c r="AV26" s="430">
        <v>7.3174635000000002E-2</v>
      </c>
      <c r="AW26" s="430">
        <v>7.1913331999999996E-2</v>
      </c>
      <c r="AX26" s="430">
        <v>7.4792860000000003E-2</v>
      </c>
      <c r="AY26" s="430">
        <v>7.2232692000000001E-2</v>
      </c>
      <c r="AZ26" s="927">
        <v>6.7282338999999997E-2</v>
      </c>
      <c r="BA26" s="927">
        <v>7.4637300000000004E-2</v>
      </c>
      <c r="BB26" s="927">
        <v>6.7902599999999994E-2</v>
      </c>
      <c r="BC26" s="927">
        <v>7.1856199999999995E-2</v>
      </c>
      <c r="BD26" s="435">
        <v>6.9923200000000005E-2</v>
      </c>
      <c r="BE26" s="435">
        <v>7.3378600000000002E-2</v>
      </c>
      <c r="BF26" s="435">
        <v>7.3829000000000006E-2</v>
      </c>
      <c r="BG26" s="435">
        <v>6.9418999999999995E-2</v>
      </c>
      <c r="BH26" s="435">
        <v>7.2585399999999994E-2</v>
      </c>
      <c r="BI26" s="435">
        <v>7.2760599999999995E-2</v>
      </c>
      <c r="BJ26" s="435">
        <v>7.4815800000000002E-2</v>
      </c>
      <c r="BK26" s="435">
        <v>7.4916999999999997E-2</v>
      </c>
      <c r="BL26" s="435">
        <v>6.4552799999999994E-2</v>
      </c>
      <c r="BM26" s="435">
        <v>7.1711200000000003E-2</v>
      </c>
      <c r="BN26" s="435">
        <v>6.8635500000000002E-2</v>
      </c>
      <c r="BO26" s="435">
        <v>7.2834300000000005E-2</v>
      </c>
      <c r="BP26" s="435">
        <v>7.1283799999999994E-2</v>
      </c>
      <c r="BQ26" s="435">
        <v>7.3625800000000005E-2</v>
      </c>
      <c r="BR26" s="435">
        <v>7.4304300000000004E-2</v>
      </c>
      <c r="BS26" s="435">
        <v>7.0427100000000006E-2</v>
      </c>
      <c r="BT26" s="435">
        <v>7.39094E-2</v>
      </c>
      <c r="BU26" s="435">
        <v>7.3727399999999998E-2</v>
      </c>
      <c r="BV26" s="435">
        <v>7.5595700000000002E-2</v>
      </c>
    </row>
    <row r="27" spans="1:74" ht="12" customHeight="1" x14ac:dyDescent="0.2">
      <c r="A27" s="253" t="s">
        <v>316</v>
      </c>
      <c r="B27" s="751" t="s">
        <v>1039</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3.5573799999999997E-4</v>
      </c>
      <c r="AB27" s="430">
        <v>3.3278700000000002E-4</v>
      </c>
      <c r="AC27" s="430">
        <v>3.5573799999999997E-4</v>
      </c>
      <c r="AD27" s="430">
        <v>3.4426200000000002E-4</v>
      </c>
      <c r="AE27" s="430">
        <v>3.5573799999999997E-4</v>
      </c>
      <c r="AF27" s="430">
        <v>3.4426200000000002E-4</v>
      </c>
      <c r="AG27" s="430">
        <v>3.5573799999999997E-4</v>
      </c>
      <c r="AH27" s="430">
        <v>3.5573799999999997E-4</v>
      </c>
      <c r="AI27" s="430">
        <v>3.4426200000000002E-4</v>
      </c>
      <c r="AJ27" s="430">
        <v>3.5573799999999997E-4</v>
      </c>
      <c r="AK27" s="430">
        <v>3.4426200000000002E-4</v>
      </c>
      <c r="AL27" s="430">
        <v>3.5573799999999997E-4</v>
      </c>
      <c r="AM27" s="430">
        <v>3.5671200000000002E-4</v>
      </c>
      <c r="AN27" s="430">
        <v>3.2219200000000001E-4</v>
      </c>
      <c r="AO27" s="430">
        <v>3.5671200000000002E-4</v>
      </c>
      <c r="AP27" s="430">
        <v>3.4520500000000001E-4</v>
      </c>
      <c r="AQ27" s="430">
        <v>3.5671200000000002E-4</v>
      </c>
      <c r="AR27" s="430">
        <v>3.4520500000000001E-4</v>
      </c>
      <c r="AS27" s="430">
        <v>3.5671200000000002E-4</v>
      </c>
      <c r="AT27" s="430">
        <v>3.5671200000000002E-4</v>
      </c>
      <c r="AU27" s="430">
        <v>3.4520500000000001E-4</v>
      </c>
      <c r="AV27" s="430">
        <v>3.5671200000000002E-4</v>
      </c>
      <c r="AW27" s="430">
        <v>3.4520500000000001E-4</v>
      </c>
      <c r="AX27" s="430">
        <v>3.5671200000000002E-4</v>
      </c>
      <c r="AY27" s="430">
        <v>3.5671200000000002E-4</v>
      </c>
      <c r="AZ27" s="927">
        <v>3.2219200000000001E-4</v>
      </c>
      <c r="BA27" s="927">
        <v>3.4938900000000003E-4</v>
      </c>
      <c r="BB27" s="927">
        <v>3.4977000000000001E-4</v>
      </c>
      <c r="BC27" s="927">
        <v>3.4913899999999999E-4</v>
      </c>
      <c r="BD27" s="435">
        <v>3.4949599999999998E-4</v>
      </c>
      <c r="BE27" s="435">
        <v>3.4884E-4</v>
      </c>
      <c r="BF27" s="435">
        <v>3.4812500000000002E-4</v>
      </c>
      <c r="BG27" s="435">
        <v>3.4839000000000002E-4</v>
      </c>
      <c r="BH27" s="435">
        <v>3.4763399999999999E-4</v>
      </c>
      <c r="BI27" s="435">
        <v>3.4785399999999998E-4</v>
      </c>
      <c r="BJ27" s="435">
        <v>3.4704899999999999E-4</v>
      </c>
      <c r="BK27" s="435">
        <v>3.4617099999999999E-4</v>
      </c>
      <c r="BL27" s="435">
        <v>3.48351E-4</v>
      </c>
      <c r="BM27" s="435">
        <v>3.4825600000000002E-4</v>
      </c>
      <c r="BN27" s="435">
        <v>3.4811899999999998E-4</v>
      </c>
      <c r="BO27" s="435">
        <v>3.4802599999999998E-4</v>
      </c>
      <c r="BP27" s="435">
        <v>3.4789199999999998E-4</v>
      </c>
      <c r="BQ27" s="435">
        <v>3.4780599999999998E-4</v>
      </c>
      <c r="BR27" s="435">
        <v>3.4777700000000001E-4</v>
      </c>
      <c r="BS27" s="435">
        <v>3.47721E-4</v>
      </c>
      <c r="BT27" s="435">
        <v>3.4772900000000002E-4</v>
      </c>
      <c r="BU27" s="435">
        <v>3.4771800000000001E-4</v>
      </c>
      <c r="BV27" s="435">
        <v>3.4777899999999999E-4</v>
      </c>
    </row>
    <row r="28" spans="1:74" ht="12" customHeight="1" x14ac:dyDescent="0.2">
      <c r="A28" s="253" t="s">
        <v>317</v>
      </c>
      <c r="B28" s="751" t="s">
        <v>1384</v>
      </c>
      <c r="C28" s="430">
        <v>2.6230099999999999E-4</v>
      </c>
      <c r="D28" s="430">
        <v>2.8222799999999998E-4</v>
      </c>
      <c r="E28" s="430">
        <v>3.7737699999999998E-4</v>
      </c>
      <c r="F28" s="430">
        <v>3.4906599999999998E-4</v>
      </c>
      <c r="G28" s="430">
        <v>2.8822E-4</v>
      </c>
      <c r="H28" s="430">
        <v>2.1588600000000001E-4</v>
      </c>
      <c r="I28" s="430">
        <v>1.7956499999999999E-4</v>
      </c>
      <c r="J28" s="430">
        <v>2.0710100000000001E-4</v>
      </c>
      <c r="K28" s="430">
        <v>2.0609900000000001E-4</v>
      </c>
      <c r="L28" s="430">
        <v>1.7561399999999999E-4</v>
      </c>
      <c r="M28" s="430">
        <v>2.1105399999999999E-4</v>
      </c>
      <c r="N28" s="430">
        <v>3.12372E-4</v>
      </c>
      <c r="O28" s="430">
        <v>2.9144300000000001E-4</v>
      </c>
      <c r="P28" s="430">
        <v>2.9485999999999998E-4</v>
      </c>
      <c r="Q28" s="430">
        <v>3.5377299999999999E-4</v>
      </c>
      <c r="R28" s="430">
        <v>2.9819299999999998E-4</v>
      </c>
      <c r="S28" s="430">
        <v>2.8809300000000001E-4</v>
      </c>
      <c r="T28" s="430">
        <v>2.33895E-4</v>
      </c>
      <c r="U28" s="430">
        <v>2.3423899999999999E-4</v>
      </c>
      <c r="V28" s="430">
        <v>1.9319699999999999E-4</v>
      </c>
      <c r="W28" s="430">
        <v>1.5805699999999999E-4</v>
      </c>
      <c r="X28" s="430">
        <v>1.36231E-4</v>
      </c>
      <c r="Y28" s="430">
        <v>1.5186799999999999E-4</v>
      </c>
      <c r="Z28" s="430">
        <v>2.4600000000000002E-4</v>
      </c>
      <c r="AA28" s="430">
        <v>2.9965299999999999E-4</v>
      </c>
      <c r="AB28" s="430">
        <v>3.0505700000000002E-4</v>
      </c>
      <c r="AC28" s="430">
        <v>3.04078E-4</v>
      </c>
      <c r="AD28" s="430">
        <v>3.0471300000000002E-4</v>
      </c>
      <c r="AE28" s="430">
        <v>2.9115899999999998E-4</v>
      </c>
      <c r="AF28" s="430">
        <v>1.9932199999999999E-4</v>
      </c>
      <c r="AG28" s="430">
        <v>1.6531099999999999E-4</v>
      </c>
      <c r="AH28" s="430">
        <v>1.73361E-4</v>
      </c>
      <c r="AI28" s="430">
        <v>1.2347399999999999E-4</v>
      </c>
      <c r="AJ28" s="430">
        <v>2.1114699999999999E-4</v>
      </c>
      <c r="AK28" s="430">
        <v>1.7244600000000001E-4</v>
      </c>
      <c r="AL28" s="430">
        <v>2.1547499999999999E-4</v>
      </c>
      <c r="AM28" s="430">
        <v>2.2833799999999999E-4</v>
      </c>
      <c r="AN28" s="430">
        <v>2.14565E-4</v>
      </c>
      <c r="AO28" s="430">
        <v>2.60325E-4</v>
      </c>
      <c r="AP28" s="430">
        <v>2.3405999999999999E-4</v>
      </c>
      <c r="AQ28" s="430">
        <v>2.6478999999999999E-4</v>
      </c>
      <c r="AR28" s="430">
        <v>2.3913E-4</v>
      </c>
      <c r="AS28" s="430">
        <v>2.3098699999999999E-4</v>
      </c>
      <c r="AT28" s="430">
        <v>2.1572799999999999E-4</v>
      </c>
      <c r="AU28" s="430">
        <v>1.8552400000000001E-4</v>
      </c>
      <c r="AV28" s="430">
        <v>1.87796E-4</v>
      </c>
      <c r="AW28" s="430">
        <v>1.9788499999999999E-4</v>
      </c>
      <c r="AX28" s="430">
        <v>2.11428E-4</v>
      </c>
      <c r="AY28" s="430">
        <v>2.4927100000000002E-4</v>
      </c>
      <c r="AZ28" s="927">
        <v>1.96854E-4</v>
      </c>
      <c r="BA28" s="927">
        <v>2.6038199999999997E-4</v>
      </c>
      <c r="BB28" s="927">
        <v>2.34112E-4</v>
      </c>
      <c r="BC28" s="927">
        <v>2.6484799999999998E-4</v>
      </c>
      <c r="BD28" s="435">
        <v>2.39182E-4</v>
      </c>
      <c r="BE28" s="435">
        <v>2.3103800000000001E-4</v>
      </c>
      <c r="BF28" s="435">
        <v>2.15775E-4</v>
      </c>
      <c r="BG28" s="435">
        <v>1.85565E-4</v>
      </c>
      <c r="BH28" s="435">
        <v>1.87837E-4</v>
      </c>
      <c r="BI28" s="435">
        <v>1.9792900000000001E-4</v>
      </c>
      <c r="BJ28" s="435">
        <v>2.11475E-4</v>
      </c>
      <c r="BK28" s="435">
        <v>2.4932600000000002E-4</v>
      </c>
      <c r="BL28" s="435">
        <v>1.96897E-4</v>
      </c>
      <c r="BM28" s="435">
        <v>2.7329399999999999E-4</v>
      </c>
      <c r="BN28" s="435">
        <v>2.34112E-4</v>
      </c>
      <c r="BO28" s="435">
        <v>2.6484799999999998E-4</v>
      </c>
      <c r="BP28" s="435">
        <v>2.39182E-4</v>
      </c>
      <c r="BQ28" s="435">
        <v>2.3103800000000001E-4</v>
      </c>
      <c r="BR28" s="435">
        <v>2.15775E-4</v>
      </c>
      <c r="BS28" s="435">
        <v>1.85565E-4</v>
      </c>
      <c r="BT28" s="435">
        <v>1.87837E-4</v>
      </c>
      <c r="BU28" s="435">
        <v>1.9792900000000001E-4</v>
      </c>
      <c r="BV28" s="435">
        <v>2.11475E-4</v>
      </c>
    </row>
    <row r="29" spans="1:74" ht="12" customHeight="1" x14ac:dyDescent="0.2">
      <c r="A29" s="253" t="s">
        <v>558</v>
      </c>
      <c r="B29" s="751" t="s">
        <v>1042</v>
      </c>
      <c r="C29" s="430">
        <v>8.2757227471999995E-4</v>
      </c>
      <c r="D29" s="430">
        <v>8.8484772400999998E-4</v>
      </c>
      <c r="E29" s="430">
        <v>1.2591416844000001E-3</v>
      </c>
      <c r="F29" s="430">
        <v>1.366845494E-3</v>
      </c>
      <c r="G29" s="430">
        <v>1.5041320020999999E-3</v>
      </c>
      <c r="H29" s="430">
        <v>1.5210014520999999E-3</v>
      </c>
      <c r="I29" s="430">
        <v>1.5619607379E-3</v>
      </c>
      <c r="J29" s="430">
        <v>1.5052306251E-3</v>
      </c>
      <c r="K29" s="430">
        <v>1.3467248686E-3</v>
      </c>
      <c r="L29" s="430">
        <v>1.2188532286E-3</v>
      </c>
      <c r="M29" s="430">
        <v>9.3312195561999999E-4</v>
      </c>
      <c r="N29" s="430">
        <v>8.2459078382000005E-4</v>
      </c>
      <c r="O29" s="430">
        <v>8.8543213478E-4</v>
      </c>
      <c r="P29" s="430">
        <v>9.4632310304000003E-4</v>
      </c>
      <c r="Q29" s="430">
        <v>1.3464690778E-3</v>
      </c>
      <c r="R29" s="430">
        <v>1.5085221133E-3</v>
      </c>
      <c r="S29" s="430">
        <v>1.6419760685E-3</v>
      </c>
      <c r="T29" s="430">
        <v>1.6418000707E-3</v>
      </c>
      <c r="U29" s="430">
        <v>1.6970583080999999E-3</v>
      </c>
      <c r="V29" s="430">
        <v>1.6312197692000001E-3</v>
      </c>
      <c r="W29" s="430">
        <v>1.4647196011E-3</v>
      </c>
      <c r="X29" s="430">
        <v>1.3268597747E-3</v>
      </c>
      <c r="Y29" s="430">
        <v>1.0469168983000001E-3</v>
      </c>
      <c r="Z29" s="430">
        <v>9.2543447395999998E-4</v>
      </c>
      <c r="AA29" s="430">
        <v>9.9060886702000009E-4</v>
      </c>
      <c r="AB29" s="430">
        <v>1.1210718902999999E-3</v>
      </c>
      <c r="AC29" s="430">
        <v>1.5311229419999999E-3</v>
      </c>
      <c r="AD29" s="430">
        <v>1.6778091791E-3</v>
      </c>
      <c r="AE29" s="430">
        <v>1.8421031275E-3</v>
      </c>
      <c r="AF29" s="430">
        <v>1.8384125446000001E-3</v>
      </c>
      <c r="AG29" s="430">
        <v>1.8798690338000001E-3</v>
      </c>
      <c r="AH29" s="430">
        <v>1.8145080316E-3</v>
      </c>
      <c r="AI29" s="430">
        <v>1.6549883856000001E-3</v>
      </c>
      <c r="AJ29" s="430">
        <v>1.4779440764E-3</v>
      </c>
      <c r="AK29" s="430">
        <v>1.1394328279E-3</v>
      </c>
      <c r="AL29" s="430">
        <v>9.9590401806000004E-4</v>
      </c>
      <c r="AM29" s="430">
        <v>1.0966138725E-3</v>
      </c>
      <c r="AN29" s="430">
        <v>1.1694358506999999E-3</v>
      </c>
      <c r="AO29" s="430">
        <v>1.6547892988E-3</v>
      </c>
      <c r="AP29" s="430">
        <v>1.8058425582000001E-3</v>
      </c>
      <c r="AQ29" s="430">
        <v>1.9840617623000001E-3</v>
      </c>
      <c r="AR29" s="430">
        <v>2.3818471414000001E-3</v>
      </c>
      <c r="AS29" s="430">
        <v>2.4884801733000002E-3</v>
      </c>
      <c r="AT29" s="430">
        <v>2.3858930296E-3</v>
      </c>
      <c r="AU29" s="430">
        <v>2.3103119615000001E-3</v>
      </c>
      <c r="AV29" s="430">
        <v>2.0662460433000002E-3</v>
      </c>
      <c r="AW29" s="430">
        <v>1.5860080429999999E-3</v>
      </c>
      <c r="AX29" s="430">
        <v>1.3982454032000001E-3</v>
      </c>
      <c r="AY29" s="430">
        <v>1.5844178838000001E-3</v>
      </c>
      <c r="AZ29" s="927">
        <v>1.6958694888000001E-3</v>
      </c>
      <c r="BA29" s="927">
        <v>2.3509254035000001E-3</v>
      </c>
      <c r="BB29" s="927">
        <v>2.4207399999999998E-3</v>
      </c>
      <c r="BC29" s="927">
        <v>2.5855100000000001E-3</v>
      </c>
      <c r="BD29" s="435">
        <v>2.5319700000000001E-3</v>
      </c>
      <c r="BE29" s="435">
        <v>2.5786300000000002E-3</v>
      </c>
      <c r="BF29" s="435">
        <v>2.48132E-3</v>
      </c>
      <c r="BG29" s="435">
        <v>2.2427599999999999E-3</v>
      </c>
      <c r="BH29" s="435">
        <v>2.0698299999999999E-3</v>
      </c>
      <c r="BI29" s="435">
        <v>1.6796300000000001E-3</v>
      </c>
      <c r="BJ29" s="435">
        <v>1.5406300000000001E-3</v>
      </c>
      <c r="BK29" s="435">
        <v>1.57891E-3</v>
      </c>
      <c r="BL29" s="435">
        <v>1.59921E-3</v>
      </c>
      <c r="BM29" s="435">
        <v>2.1296000000000002E-3</v>
      </c>
      <c r="BN29" s="435">
        <v>2.24252E-3</v>
      </c>
      <c r="BO29" s="435">
        <v>2.4268100000000002E-3</v>
      </c>
      <c r="BP29" s="435">
        <v>2.4006100000000001E-3</v>
      </c>
      <c r="BQ29" s="435">
        <v>2.4598900000000002E-3</v>
      </c>
      <c r="BR29" s="435">
        <v>2.3740900000000001E-3</v>
      </c>
      <c r="BS29" s="435">
        <v>2.1444400000000001E-3</v>
      </c>
      <c r="BT29" s="435">
        <v>1.9658599999999998E-3</v>
      </c>
      <c r="BU29" s="435">
        <v>1.5699100000000001E-3</v>
      </c>
      <c r="BV29" s="435">
        <v>1.4272499999999999E-3</v>
      </c>
    </row>
    <row r="30" spans="1:74" ht="12" customHeight="1" x14ac:dyDescent="0.2">
      <c r="A30" s="253" t="s">
        <v>11</v>
      </c>
      <c r="B30" s="751" t="s">
        <v>1385</v>
      </c>
      <c r="C30" s="430">
        <v>1.4430966E-2</v>
      </c>
      <c r="D30" s="430">
        <v>1.2823503999999999E-2</v>
      </c>
      <c r="E30" s="430">
        <v>1.4604816E-2</v>
      </c>
      <c r="F30" s="430">
        <v>1.3704149000000001E-2</v>
      </c>
      <c r="G30" s="430">
        <v>1.4036996E-2</v>
      </c>
      <c r="H30" s="430">
        <v>1.2325189E-2</v>
      </c>
      <c r="I30" s="430">
        <v>1.2440306E-2</v>
      </c>
      <c r="J30" s="430">
        <v>1.2745596E-2</v>
      </c>
      <c r="K30" s="430">
        <v>1.2037469E-2</v>
      </c>
      <c r="L30" s="430">
        <v>1.3684616E-2</v>
      </c>
      <c r="M30" s="430">
        <v>1.3531118999999999E-2</v>
      </c>
      <c r="N30" s="430">
        <v>1.4415116E-2</v>
      </c>
      <c r="O30" s="430">
        <v>1.3915156E-2</v>
      </c>
      <c r="P30" s="430">
        <v>1.2346364E-2</v>
      </c>
      <c r="Q30" s="430">
        <v>1.3535896E-2</v>
      </c>
      <c r="R30" s="430">
        <v>1.2898679E-2</v>
      </c>
      <c r="S30" s="430">
        <v>1.3389145999999999E-2</v>
      </c>
      <c r="T30" s="430">
        <v>1.1943239E-2</v>
      </c>
      <c r="U30" s="430">
        <v>1.2098085999999999E-2</v>
      </c>
      <c r="V30" s="430">
        <v>1.2043816000000001E-2</v>
      </c>
      <c r="W30" s="430">
        <v>1.1543549E-2</v>
      </c>
      <c r="X30" s="430">
        <v>1.3130905999999999E-2</v>
      </c>
      <c r="Y30" s="430">
        <v>1.2888818999999999E-2</v>
      </c>
      <c r="Z30" s="430">
        <v>1.3717686E-2</v>
      </c>
      <c r="AA30" s="430">
        <v>1.3981225999999999E-2</v>
      </c>
      <c r="AB30" s="430">
        <v>1.3056425E-2</v>
      </c>
      <c r="AC30" s="430">
        <v>1.3667805999999999E-2</v>
      </c>
      <c r="AD30" s="430">
        <v>1.3333960000000001E-2</v>
      </c>
      <c r="AE30" s="430">
        <v>1.3742146E-2</v>
      </c>
      <c r="AF30" s="430">
        <v>1.1812720000000001E-2</v>
      </c>
      <c r="AG30" s="430">
        <v>1.2262606000000001E-2</v>
      </c>
      <c r="AH30" s="430">
        <v>1.2365526E-2</v>
      </c>
      <c r="AI30" s="430">
        <v>1.2031750000000001E-2</v>
      </c>
      <c r="AJ30" s="430">
        <v>1.3277005999999999E-2</v>
      </c>
      <c r="AK30" s="430">
        <v>1.323452E-2</v>
      </c>
      <c r="AL30" s="430">
        <v>1.3557886E-2</v>
      </c>
      <c r="AM30" s="430">
        <v>1.3644626E-2</v>
      </c>
      <c r="AN30" s="430">
        <v>1.2443223999999999E-2</v>
      </c>
      <c r="AO30" s="430">
        <v>1.3761496E-2</v>
      </c>
      <c r="AP30" s="430">
        <v>1.3204568999999999E-2</v>
      </c>
      <c r="AQ30" s="430">
        <v>1.2992266000000001E-2</v>
      </c>
      <c r="AR30" s="430">
        <v>1.1536939E-2</v>
      </c>
      <c r="AS30" s="430">
        <v>1.2195986000000001E-2</v>
      </c>
      <c r="AT30" s="430">
        <v>1.2230816E-2</v>
      </c>
      <c r="AU30" s="430">
        <v>1.1840039E-2</v>
      </c>
      <c r="AV30" s="430">
        <v>1.3616226E-2</v>
      </c>
      <c r="AW30" s="430">
        <v>1.2964279E-2</v>
      </c>
      <c r="AX30" s="430">
        <v>1.3722486000000001E-2</v>
      </c>
      <c r="AY30" s="430">
        <v>1.3582785999999999E-2</v>
      </c>
      <c r="AZ30" s="927">
        <v>1.2306894000000001E-2</v>
      </c>
      <c r="BA30" s="927">
        <v>1.3413599999999999E-2</v>
      </c>
      <c r="BB30" s="927">
        <v>1.27686E-2</v>
      </c>
      <c r="BC30" s="927">
        <v>1.29867E-2</v>
      </c>
      <c r="BD30" s="435">
        <v>1.2105400000000001E-2</v>
      </c>
      <c r="BE30" s="435">
        <v>1.274E-2</v>
      </c>
      <c r="BF30" s="435">
        <v>1.29047E-2</v>
      </c>
      <c r="BG30" s="435">
        <v>1.2526600000000001E-2</v>
      </c>
      <c r="BH30" s="435">
        <v>1.38227E-2</v>
      </c>
      <c r="BI30" s="435">
        <v>1.3202500000000001E-2</v>
      </c>
      <c r="BJ30" s="435">
        <v>1.3535E-2</v>
      </c>
      <c r="BK30" s="435">
        <v>1.3302400000000001E-2</v>
      </c>
      <c r="BL30" s="435">
        <v>1.1914900000000001E-2</v>
      </c>
      <c r="BM30" s="435">
        <v>1.3062000000000001E-2</v>
      </c>
      <c r="BN30" s="435">
        <v>1.28746E-2</v>
      </c>
      <c r="BO30" s="435">
        <v>1.31354E-2</v>
      </c>
      <c r="BP30" s="435">
        <v>1.2234800000000001E-2</v>
      </c>
      <c r="BQ30" s="435">
        <v>1.2851599999999999E-2</v>
      </c>
      <c r="BR30" s="435">
        <v>1.29877E-2</v>
      </c>
      <c r="BS30" s="435">
        <v>1.25615E-2</v>
      </c>
      <c r="BT30" s="435">
        <v>1.38031E-2</v>
      </c>
      <c r="BU30" s="435">
        <v>1.31635E-2</v>
      </c>
      <c r="BV30" s="435">
        <v>1.3470599999999999E-2</v>
      </c>
    </row>
    <row r="31" spans="1:74" ht="12" customHeight="1" x14ac:dyDescent="0.2">
      <c r="A31" s="234" t="s">
        <v>35</v>
      </c>
      <c r="B31" s="751" t="s">
        <v>1386</v>
      </c>
      <c r="C31" s="430">
        <v>0.122777899</v>
      </c>
      <c r="D31" s="430">
        <v>0.111627508</v>
      </c>
      <c r="E31" s="430">
        <v>0.118643819</v>
      </c>
      <c r="F31" s="430">
        <v>0.117245342</v>
      </c>
      <c r="G31" s="430">
        <v>0.120785409</v>
      </c>
      <c r="H31" s="430">
        <v>0.118316882</v>
      </c>
      <c r="I31" s="430">
        <v>0.122730909</v>
      </c>
      <c r="J31" s="430">
        <v>0.121301199</v>
      </c>
      <c r="K31" s="430">
        <v>0.113282062</v>
      </c>
      <c r="L31" s="430">
        <v>0.114496089</v>
      </c>
      <c r="M31" s="430">
        <v>0.115728152</v>
      </c>
      <c r="N31" s="430">
        <v>0.11806472899999999</v>
      </c>
      <c r="O31" s="430">
        <v>0.119461779</v>
      </c>
      <c r="P31" s="430">
        <v>0.105620228</v>
      </c>
      <c r="Q31" s="430">
        <v>0.115675179</v>
      </c>
      <c r="R31" s="430">
        <v>0.107049322</v>
      </c>
      <c r="S31" s="430">
        <v>0.113484589</v>
      </c>
      <c r="T31" s="430">
        <v>0.10608701199999999</v>
      </c>
      <c r="U31" s="430">
        <v>0.111627619</v>
      </c>
      <c r="V31" s="430">
        <v>0.113734159</v>
      </c>
      <c r="W31" s="430">
        <v>0.109965572</v>
      </c>
      <c r="X31" s="430">
        <v>0.109317609</v>
      </c>
      <c r="Y31" s="430">
        <v>0.113054802</v>
      </c>
      <c r="Z31" s="430">
        <v>0.116016709</v>
      </c>
      <c r="AA31" s="430">
        <v>0.112898362</v>
      </c>
      <c r="AB31" s="430">
        <v>0.107146308</v>
      </c>
      <c r="AC31" s="430">
        <v>0.112287022</v>
      </c>
      <c r="AD31" s="430">
        <v>0.10966392</v>
      </c>
      <c r="AE31" s="430">
        <v>0.110110892</v>
      </c>
      <c r="AF31" s="430">
        <v>0.10866675000000001</v>
      </c>
      <c r="AG31" s="430">
        <v>0.111019672</v>
      </c>
      <c r="AH31" s="430">
        <v>0.112351992</v>
      </c>
      <c r="AI31" s="430">
        <v>0.10981924999999999</v>
      </c>
      <c r="AJ31" s="430">
        <v>0.107394042</v>
      </c>
      <c r="AK31" s="430">
        <v>0.11107702</v>
      </c>
      <c r="AL31" s="430">
        <v>0.115803482</v>
      </c>
      <c r="AM31" s="430">
        <v>0.111870129</v>
      </c>
      <c r="AN31" s="430">
        <v>0.100575548</v>
      </c>
      <c r="AO31" s="430">
        <v>0.111746889</v>
      </c>
      <c r="AP31" s="430">
        <v>0.104372302</v>
      </c>
      <c r="AQ31" s="430">
        <v>0.10834054899999999</v>
      </c>
      <c r="AR31" s="430">
        <v>0.107199592</v>
      </c>
      <c r="AS31" s="430">
        <v>0.112617509</v>
      </c>
      <c r="AT31" s="430">
        <v>0.111817659</v>
      </c>
      <c r="AU31" s="430">
        <v>0.108012832</v>
      </c>
      <c r="AV31" s="430">
        <v>0.108213409</v>
      </c>
      <c r="AW31" s="430">
        <v>0.106238552</v>
      </c>
      <c r="AX31" s="430">
        <v>0.108940619</v>
      </c>
      <c r="AY31" s="430">
        <v>0.107904219</v>
      </c>
      <c r="AZ31" s="927">
        <v>9.7395127999999997E-2</v>
      </c>
      <c r="BA31" s="927">
        <v>0.1098093</v>
      </c>
      <c r="BB31" s="927">
        <v>0.10733470000000001</v>
      </c>
      <c r="BC31" s="927">
        <v>0.11238430000000001</v>
      </c>
      <c r="BD31" s="435">
        <v>0.1131185</v>
      </c>
      <c r="BE31" s="435">
        <v>0.1209172</v>
      </c>
      <c r="BF31" s="435">
        <v>0.1202638</v>
      </c>
      <c r="BG31" s="435">
        <v>0.11630749999999999</v>
      </c>
      <c r="BH31" s="435">
        <v>0.1212853</v>
      </c>
      <c r="BI31" s="435">
        <v>0.1180793</v>
      </c>
      <c r="BJ31" s="435">
        <v>0.1238335</v>
      </c>
      <c r="BK31" s="435">
        <v>0.1237249</v>
      </c>
      <c r="BL31" s="435">
        <v>0.11060349999999999</v>
      </c>
      <c r="BM31" s="435">
        <v>0.1184019</v>
      </c>
      <c r="BN31" s="435">
        <v>0.11598029999999999</v>
      </c>
      <c r="BO31" s="435">
        <v>0.11805450000000001</v>
      </c>
      <c r="BP31" s="435">
        <v>0.11689579999999999</v>
      </c>
      <c r="BQ31" s="435">
        <v>0.1234594</v>
      </c>
      <c r="BR31" s="435">
        <v>0.1219949</v>
      </c>
      <c r="BS31" s="435">
        <v>0.1174954</v>
      </c>
      <c r="BT31" s="435">
        <v>0.1221107</v>
      </c>
      <c r="BU31" s="435">
        <v>0.11864230000000001</v>
      </c>
      <c r="BV31" s="435">
        <v>0.12419379999999999</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929"/>
      <c r="BA32" s="929"/>
      <c r="BB32" s="929"/>
      <c r="BC32" s="929"/>
      <c r="BD32" s="487"/>
      <c r="BE32" s="487"/>
      <c r="BF32" s="487"/>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135</v>
      </c>
      <c r="B33" s="496" t="s">
        <v>1388</v>
      </c>
      <c r="C33" s="111">
        <v>2.0270265706000001E-2</v>
      </c>
      <c r="D33" s="111">
        <v>1.9287340133999999E-2</v>
      </c>
      <c r="E33" s="111">
        <v>2.2084791238000001E-2</v>
      </c>
      <c r="F33" s="111">
        <v>2.2112071478000001E-2</v>
      </c>
      <c r="G33" s="111">
        <v>2.3440976995000001E-2</v>
      </c>
      <c r="H33" s="111">
        <v>2.345973858E-2</v>
      </c>
      <c r="I33" s="111">
        <v>2.3941312966000002E-2</v>
      </c>
      <c r="J33" s="111">
        <v>2.3760686922999999E-2</v>
      </c>
      <c r="K33" s="111">
        <v>2.2043296907999999E-2</v>
      </c>
      <c r="L33" s="111">
        <v>2.1776845762000001E-2</v>
      </c>
      <c r="M33" s="111">
        <v>2.0523486037000001E-2</v>
      </c>
      <c r="N33" s="111">
        <v>2.0207893003000001E-2</v>
      </c>
      <c r="O33" s="111">
        <v>2.0132200744999999E-2</v>
      </c>
      <c r="P33" s="111">
        <v>1.8887614935000002E-2</v>
      </c>
      <c r="Q33" s="111">
        <v>2.1932399708000001E-2</v>
      </c>
      <c r="R33" s="111">
        <v>2.1965956891000001E-2</v>
      </c>
      <c r="S33" s="111">
        <v>2.3377913688000001E-2</v>
      </c>
      <c r="T33" s="111">
        <v>2.324692427E-2</v>
      </c>
      <c r="U33" s="111">
        <v>2.3866962738999999E-2</v>
      </c>
      <c r="V33" s="111">
        <v>2.3790779421E-2</v>
      </c>
      <c r="W33" s="111">
        <v>2.2086266465999999E-2</v>
      </c>
      <c r="X33" s="111">
        <v>2.1742181725E-2</v>
      </c>
      <c r="Y33" s="111">
        <v>2.0297418928000001E-2</v>
      </c>
      <c r="Z33" s="111">
        <v>2.0743161459000001E-2</v>
      </c>
      <c r="AA33" s="111">
        <v>2.0689383275000001E-2</v>
      </c>
      <c r="AB33" s="111">
        <v>2.0084242764000001E-2</v>
      </c>
      <c r="AC33" s="111">
        <v>2.2377810397999999E-2</v>
      </c>
      <c r="AD33" s="111">
        <v>2.2407245225999999E-2</v>
      </c>
      <c r="AE33" s="111">
        <v>2.4352121527E-2</v>
      </c>
      <c r="AF33" s="111">
        <v>2.3654465842E-2</v>
      </c>
      <c r="AG33" s="111">
        <v>2.4693253360999999E-2</v>
      </c>
      <c r="AH33" s="111">
        <v>2.4035894286E-2</v>
      </c>
      <c r="AI33" s="111">
        <v>2.2478316698E-2</v>
      </c>
      <c r="AJ33" s="111">
        <v>2.2129390958000001E-2</v>
      </c>
      <c r="AK33" s="111">
        <v>2.0475457890999998E-2</v>
      </c>
      <c r="AL33" s="111">
        <v>2.0666232021999999E-2</v>
      </c>
      <c r="AM33" s="111">
        <v>2.0986651671999999E-2</v>
      </c>
      <c r="AN33" s="111">
        <v>1.9937687938E-2</v>
      </c>
      <c r="AO33" s="111">
        <v>2.3225346479999999E-2</v>
      </c>
      <c r="AP33" s="111">
        <v>2.3579788612E-2</v>
      </c>
      <c r="AQ33" s="111">
        <v>2.4152755804E-2</v>
      </c>
      <c r="AR33" s="111">
        <v>2.4655439984000001E-2</v>
      </c>
      <c r="AS33" s="111">
        <v>2.5367917548999998E-2</v>
      </c>
      <c r="AT33" s="111">
        <v>2.4868163339E-2</v>
      </c>
      <c r="AU33" s="111">
        <v>2.3530108059999999E-2</v>
      </c>
      <c r="AV33" s="111">
        <v>2.2695271172000001E-2</v>
      </c>
      <c r="AW33" s="111">
        <v>2.0829453280999999E-2</v>
      </c>
      <c r="AX33" s="111">
        <v>2.1356770266999999E-2</v>
      </c>
      <c r="AY33" s="111">
        <v>2.1222108382000001E-2</v>
      </c>
      <c r="AZ33" s="703">
        <v>1.9979741132E-2</v>
      </c>
      <c r="BA33" s="703">
        <v>2.439861129E-2</v>
      </c>
      <c r="BB33" s="703">
        <v>2.4747383237999999E-2</v>
      </c>
      <c r="BC33" s="703">
        <v>2.5758412905999999E-2</v>
      </c>
      <c r="BD33" s="497">
        <v>2.58065E-2</v>
      </c>
      <c r="BE33" s="497">
        <v>2.6576200000000001E-2</v>
      </c>
      <c r="BF33" s="497">
        <v>2.6182E-2</v>
      </c>
      <c r="BG33" s="497">
        <v>2.4412900000000001E-2</v>
      </c>
      <c r="BH33" s="497">
        <v>2.40685E-2</v>
      </c>
      <c r="BI33" s="497">
        <v>2.2155899999999999E-2</v>
      </c>
      <c r="BJ33" s="497">
        <v>2.2230099999999999E-2</v>
      </c>
      <c r="BK33" s="497">
        <v>2.2167300000000001E-2</v>
      </c>
      <c r="BL33" s="497">
        <v>2.1021000000000001E-2</v>
      </c>
      <c r="BM33" s="497">
        <v>2.5039599999999999E-2</v>
      </c>
      <c r="BN33" s="497">
        <v>2.5822299999999999E-2</v>
      </c>
      <c r="BO33" s="497">
        <v>2.6889799999999998E-2</v>
      </c>
      <c r="BP33" s="497">
        <v>2.7232300000000001E-2</v>
      </c>
      <c r="BQ33" s="497">
        <v>2.7966999999999999E-2</v>
      </c>
      <c r="BR33" s="497">
        <v>2.7477100000000001E-2</v>
      </c>
      <c r="BS33" s="497">
        <v>2.5554400000000001E-2</v>
      </c>
      <c r="BT33" s="497">
        <v>2.50884E-2</v>
      </c>
      <c r="BU33" s="497">
        <v>2.2915999999999999E-2</v>
      </c>
      <c r="BV33" s="497">
        <v>2.2932600000000001E-2</v>
      </c>
    </row>
    <row r="34" spans="1:74" ht="12" customHeight="1" x14ac:dyDescent="0.2">
      <c r="A34" s="253" t="s">
        <v>40</v>
      </c>
      <c r="B34" s="751" t="s">
        <v>1039</v>
      </c>
      <c r="C34" s="430">
        <v>1.6731509999999999E-3</v>
      </c>
      <c r="D34" s="430">
        <v>1.5112330000000001E-3</v>
      </c>
      <c r="E34" s="430">
        <v>1.6731509999999999E-3</v>
      </c>
      <c r="F34" s="430">
        <v>1.619178E-3</v>
      </c>
      <c r="G34" s="430">
        <v>1.6731509999999999E-3</v>
      </c>
      <c r="H34" s="430">
        <v>1.619178E-3</v>
      </c>
      <c r="I34" s="430">
        <v>1.6731509999999999E-3</v>
      </c>
      <c r="J34" s="430">
        <v>1.6731509999999999E-3</v>
      </c>
      <c r="K34" s="430">
        <v>1.619178E-3</v>
      </c>
      <c r="L34" s="430">
        <v>1.6731509999999999E-3</v>
      </c>
      <c r="M34" s="430">
        <v>1.619178E-3</v>
      </c>
      <c r="N34" s="430">
        <v>1.6731509999999999E-3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1.6685789999999999E-3</v>
      </c>
      <c r="AB34" s="430">
        <v>1.560929E-3</v>
      </c>
      <c r="AC34" s="430">
        <v>1.6685789999999999E-3</v>
      </c>
      <c r="AD34" s="430">
        <v>1.6147539999999999E-3</v>
      </c>
      <c r="AE34" s="430">
        <v>1.6685789999999999E-3</v>
      </c>
      <c r="AF34" s="430">
        <v>1.6147539999999999E-3</v>
      </c>
      <c r="AG34" s="430">
        <v>1.6685789999999999E-3</v>
      </c>
      <c r="AH34" s="430">
        <v>1.6685789999999999E-3</v>
      </c>
      <c r="AI34" s="430">
        <v>1.6147539999999999E-3</v>
      </c>
      <c r="AJ34" s="430">
        <v>1.6685789999999999E-3</v>
      </c>
      <c r="AK34" s="430">
        <v>1.6147539999999999E-3</v>
      </c>
      <c r="AL34" s="430">
        <v>1.6685789999999999E-3</v>
      </c>
      <c r="AM34" s="430">
        <v>1.6731509999999999E-3</v>
      </c>
      <c r="AN34" s="430">
        <v>1.5112330000000001E-3</v>
      </c>
      <c r="AO34" s="430">
        <v>1.6731509999999999E-3</v>
      </c>
      <c r="AP34" s="430">
        <v>1.619178E-3</v>
      </c>
      <c r="AQ34" s="430">
        <v>1.6731509999999999E-3</v>
      </c>
      <c r="AR34" s="430">
        <v>1.619178E-3</v>
      </c>
      <c r="AS34" s="430">
        <v>1.6731509999999999E-3</v>
      </c>
      <c r="AT34" s="430">
        <v>1.6731509999999999E-3</v>
      </c>
      <c r="AU34" s="430">
        <v>1.619178E-3</v>
      </c>
      <c r="AV34" s="430">
        <v>1.6731509999999999E-3</v>
      </c>
      <c r="AW34" s="430">
        <v>1.619178E-3</v>
      </c>
      <c r="AX34" s="430">
        <v>1.6731509999999999E-3</v>
      </c>
      <c r="AY34" s="430">
        <v>1.6731509999999999E-3</v>
      </c>
      <c r="AZ34" s="927">
        <v>1.5112330000000001E-3</v>
      </c>
      <c r="BA34" s="927">
        <v>1.6387999999999999E-3</v>
      </c>
      <c r="BB34" s="927">
        <v>1.6405899999999999E-3</v>
      </c>
      <c r="BC34" s="927">
        <v>1.6376299999999999E-3</v>
      </c>
      <c r="BD34" s="435">
        <v>1.6393099999999999E-3</v>
      </c>
      <c r="BE34" s="435">
        <v>1.63623E-3</v>
      </c>
      <c r="BF34" s="435">
        <v>1.63287E-3</v>
      </c>
      <c r="BG34" s="435">
        <v>1.63412E-3</v>
      </c>
      <c r="BH34" s="435">
        <v>1.63057E-3</v>
      </c>
      <c r="BI34" s="435">
        <v>1.6316E-3</v>
      </c>
      <c r="BJ34" s="435">
        <v>1.62783E-3</v>
      </c>
      <c r="BK34" s="435">
        <v>1.62371E-3</v>
      </c>
      <c r="BL34" s="435">
        <v>1.63393E-3</v>
      </c>
      <c r="BM34" s="435">
        <v>1.63349E-3</v>
      </c>
      <c r="BN34" s="435">
        <v>1.63284E-3</v>
      </c>
      <c r="BO34" s="435">
        <v>1.6324099999999999E-3</v>
      </c>
      <c r="BP34" s="435">
        <v>1.63178E-3</v>
      </c>
      <c r="BQ34" s="435">
        <v>1.63138E-3</v>
      </c>
      <c r="BR34" s="435">
        <v>1.6312399999999999E-3</v>
      </c>
      <c r="BS34" s="435">
        <v>1.63098E-3</v>
      </c>
      <c r="BT34" s="435">
        <v>1.63102E-3</v>
      </c>
      <c r="BU34" s="435">
        <v>1.6309600000000001E-3</v>
      </c>
      <c r="BV34" s="435">
        <v>1.6312500000000001E-3</v>
      </c>
    </row>
    <row r="35" spans="1:74" ht="12" customHeight="1" x14ac:dyDescent="0.2">
      <c r="A35" s="253" t="s">
        <v>559</v>
      </c>
      <c r="B35" s="751" t="s">
        <v>1043</v>
      </c>
      <c r="C35" s="430">
        <v>3.5761701645E-3</v>
      </c>
      <c r="D35" s="430">
        <v>3.9515085107999998E-3</v>
      </c>
      <c r="E35" s="430">
        <v>5.3787992805999999E-3</v>
      </c>
      <c r="F35" s="430">
        <v>5.8962555679E-3</v>
      </c>
      <c r="G35" s="430">
        <v>6.4373992591999999E-3</v>
      </c>
      <c r="H35" s="430">
        <v>6.4588381723000004E-3</v>
      </c>
      <c r="I35" s="430">
        <v>6.7072667248000003E-3</v>
      </c>
      <c r="J35" s="430">
        <v>6.3827005933000001E-3</v>
      </c>
      <c r="K35" s="430">
        <v>5.6920446382999999E-3</v>
      </c>
      <c r="L35" s="430">
        <v>4.8963728474000004E-3</v>
      </c>
      <c r="M35" s="430">
        <v>3.8412513343999998E-3</v>
      </c>
      <c r="N35" s="430">
        <v>3.5376657478999999E-3</v>
      </c>
      <c r="O35" s="430">
        <v>3.9139917624000002E-3</v>
      </c>
      <c r="P35" s="430">
        <v>4.3397052076999997E-3</v>
      </c>
      <c r="Q35" s="430">
        <v>5.9070366826999999E-3</v>
      </c>
      <c r="R35" s="430">
        <v>6.5597647570000001E-3</v>
      </c>
      <c r="S35" s="430">
        <v>7.1467675331999998E-3</v>
      </c>
      <c r="T35" s="430">
        <v>7.0868601387999997E-3</v>
      </c>
      <c r="U35" s="430">
        <v>7.3572397592000004E-3</v>
      </c>
      <c r="V35" s="430">
        <v>7.0700605358000003E-3</v>
      </c>
      <c r="W35" s="430">
        <v>6.3093230016E-3</v>
      </c>
      <c r="X35" s="430">
        <v>5.4725945362000001E-3</v>
      </c>
      <c r="Y35" s="430">
        <v>4.3052915232E-3</v>
      </c>
      <c r="Z35" s="430">
        <v>4.0207532254000001E-3</v>
      </c>
      <c r="AA35" s="430">
        <v>4.2339176557999996E-3</v>
      </c>
      <c r="AB35" s="430">
        <v>4.8445292918000002E-3</v>
      </c>
      <c r="AC35" s="430">
        <v>6.3786816531000001E-3</v>
      </c>
      <c r="AD35" s="430">
        <v>7.0392010156999996E-3</v>
      </c>
      <c r="AE35" s="430">
        <v>7.7791146703999996E-3</v>
      </c>
      <c r="AF35" s="430">
        <v>7.7797731250000002E-3</v>
      </c>
      <c r="AG35" s="430">
        <v>8.0532480469000002E-3</v>
      </c>
      <c r="AH35" s="430">
        <v>7.7272787373000003E-3</v>
      </c>
      <c r="AI35" s="430">
        <v>6.8847216920999996E-3</v>
      </c>
      <c r="AJ35" s="430">
        <v>5.9877814135999999E-3</v>
      </c>
      <c r="AK35" s="430">
        <v>4.6634885035999997E-3</v>
      </c>
      <c r="AL35" s="430">
        <v>4.4367678968999999E-3</v>
      </c>
      <c r="AM35" s="430">
        <v>4.9353286886E-3</v>
      </c>
      <c r="AN35" s="430">
        <v>5.3660477596999996E-3</v>
      </c>
      <c r="AO35" s="430">
        <v>7.2762243167999998E-3</v>
      </c>
      <c r="AP35" s="430">
        <v>8.1495833590999999E-3</v>
      </c>
      <c r="AQ35" s="430">
        <v>8.8418601744999995E-3</v>
      </c>
      <c r="AR35" s="430">
        <v>8.8919742008000003E-3</v>
      </c>
      <c r="AS35" s="430">
        <v>9.2656145858000007E-3</v>
      </c>
      <c r="AT35" s="430">
        <v>8.8949909718E-3</v>
      </c>
      <c r="AU35" s="430">
        <v>7.9983052422000003E-3</v>
      </c>
      <c r="AV35" s="430">
        <v>6.9084277153999996E-3</v>
      </c>
      <c r="AW35" s="430">
        <v>5.3897860331999997E-3</v>
      </c>
      <c r="AX35" s="430">
        <v>5.0988565168000001E-3</v>
      </c>
      <c r="AY35" s="430">
        <v>5.5893344988999999E-3</v>
      </c>
      <c r="AZ35" s="927">
        <v>6.0642089170999999E-3</v>
      </c>
      <c r="BA35" s="927">
        <v>8.4488462863000005E-3</v>
      </c>
      <c r="BB35" s="927">
        <v>9.37787E-3</v>
      </c>
      <c r="BC35" s="927">
        <v>1.0321500000000001E-2</v>
      </c>
      <c r="BD35" s="435">
        <v>1.04207E-2</v>
      </c>
      <c r="BE35" s="435">
        <v>1.0831E-2</v>
      </c>
      <c r="BF35" s="435">
        <v>1.0418500000000001E-2</v>
      </c>
      <c r="BG35" s="435">
        <v>9.39773E-3</v>
      </c>
      <c r="BH35" s="435">
        <v>8.3775599999999992E-3</v>
      </c>
      <c r="BI35" s="435">
        <v>6.7354099999999998E-3</v>
      </c>
      <c r="BJ35" s="435">
        <v>6.4297800000000004E-3</v>
      </c>
      <c r="BK35" s="435">
        <v>6.9075600000000001E-3</v>
      </c>
      <c r="BL35" s="435">
        <v>7.5055900000000004E-3</v>
      </c>
      <c r="BM35" s="435">
        <v>9.9692400000000007E-3</v>
      </c>
      <c r="BN35" s="435">
        <v>1.08734E-2</v>
      </c>
      <c r="BO35" s="435">
        <v>1.1804E-2</v>
      </c>
      <c r="BP35" s="435">
        <v>1.18123E-2</v>
      </c>
      <c r="BQ35" s="435">
        <v>1.22132E-2</v>
      </c>
      <c r="BR35" s="435">
        <v>1.1702499999999999E-2</v>
      </c>
      <c r="BS35" s="435">
        <v>1.05244E-2</v>
      </c>
      <c r="BT35" s="435">
        <v>9.3594000000000004E-3</v>
      </c>
      <c r="BU35" s="435">
        <v>7.5074199999999999E-3</v>
      </c>
      <c r="BV35" s="435">
        <v>7.14768E-3</v>
      </c>
    </row>
    <row r="36" spans="1:74" ht="12" customHeight="1" x14ac:dyDescent="0.2">
      <c r="A36" s="234" t="s">
        <v>490</v>
      </c>
      <c r="B36" s="751" t="s">
        <v>1385</v>
      </c>
      <c r="C36" s="430">
        <v>6.2699299999999999E-3</v>
      </c>
      <c r="D36" s="430">
        <v>5.82243E-3</v>
      </c>
      <c r="E36" s="430">
        <v>6.1109600000000004E-3</v>
      </c>
      <c r="F36" s="430">
        <v>6.1106099999999998E-3</v>
      </c>
      <c r="G36" s="430">
        <v>6.2791499999999998E-3</v>
      </c>
      <c r="H36" s="430">
        <v>6.4127699999999999E-3</v>
      </c>
      <c r="I36" s="430">
        <v>6.5400600000000003E-3</v>
      </c>
      <c r="J36" s="430">
        <v>6.4406999999999997E-3</v>
      </c>
      <c r="K36" s="430">
        <v>6.2039E-3</v>
      </c>
      <c r="L36" s="430">
        <v>6.3521200000000002E-3</v>
      </c>
      <c r="M36" s="430">
        <v>6.3671600000000002E-3</v>
      </c>
      <c r="N36" s="430">
        <v>6.14928E-3</v>
      </c>
      <c r="O36" s="430">
        <v>6.06487E-3</v>
      </c>
      <c r="P36" s="430">
        <v>5.4813700000000002E-3</v>
      </c>
      <c r="Q36" s="430">
        <v>5.7625300000000001E-3</v>
      </c>
      <c r="R36" s="430">
        <v>5.6207499999999999E-3</v>
      </c>
      <c r="S36" s="430">
        <v>6.1477399999999996E-3</v>
      </c>
      <c r="T36" s="430">
        <v>6.1231599999999999E-3</v>
      </c>
      <c r="U36" s="430">
        <v>6.4016200000000002E-3</v>
      </c>
      <c r="V36" s="430">
        <v>6.3594699999999999E-3</v>
      </c>
      <c r="W36" s="430">
        <v>5.8882600000000002E-3</v>
      </c>
      <c r="X36" s="430">
        <v>5.9880899999999997E-3</v>
      </c>
      <c r="Y36" s="430">
        <v>6.1130400000000001E-3</v>
      </c>
      <c r="Z36" s="430">
        <v>6.52829E-3</v>
      </c>
      <c r="AA36" s="430">
        <v>6.3701900000000004E-3</v>
      </c>
      <c r="AB36" s="430">
        <v>5.8014199999999998E-3</v>
      </c>
      <c r="AC36" s="430">
        <v>5.9921000000000002E-3</v>
      </c>
      <c r="AD36" s="430">
        <v>5.8014599999999996E-3</v>
      </c>
      <c r="AE36" s="430">
        <v>6.3055300000000002E-3</v>
      </c>
      <c r="AF36" s="430">
        <v>5.9638599999999996E-3</v>
      </c>
      <c r="AG36" s="430">
        <v>6.1941499999999998E-3</v>
      </c>
      <c r="AH36" s="430">
        <v>6.1022200000000002E-3</v>
      </c>
      <c r="AI36" s="430">
        <v>5.7132499999999996E-3</v>
      </c>
      <c r="AJ36" s="430">
        <v>5.9441600000000004E-3</v>
      </c>
      <c r="AK36" s="430">
        <v>5.9187900000000002E-3</v>
      </c>
      <c r="AL36" s="430">
        <v>6.05041E-3</v>
      </c>
      <c r="AM36" s="430">
        <v>5.8786300000000001E-3</v>
      </c>
      <c r="AN36" s="430">
        <v>5.3281300000000004E-3</v>
      </c>
      <c r="AO36" s="430">
        <v>5.8701999999999999E-3</v>
      </c>
      <c r="AP36" s="430">
        <v>5.6154200000000003E-3</v>
      </c>
      <c r="AQ36" s="430">
        <v>5.2114099999999997E-3</v>
      </c>
      <c r="AR36" s="430">
        <v>5.4741700000000004E-3</v>
      </c>
      <c r="AS36" s="430">
        <v>5.5991399999999998E-3</v>
      </c>
      <c r="AT36" s="430">
        <v>5.5834099999999996E-3</v>
      </c>
      <c r="AU36" s="430">
        <v>5.5301600000000001E-3</v>
      </c>
      <c r="AV36" s="430">
        <v>5.52624E-3</v>
      </c>
      <c r="AW36" s="430">
        <v>5.6967600000000004E-3</v>
      </c>
      <c r="AX36" s="430">
        <v>5.8436E-3</v>
      </c>
      <c r="AY36" s="430">
        <v>5.4697000000000001E-3</v>
      </c>
      <c r="AZ36" s="927">
        <v>4.7751699999999996E-3</v>
      </c>
      <c r="BA36" s="927">
        <v>5.7904899999999997E-3</v>
      </c>
      <c r="BB36" s="927">
        <v>5.5506000000000002E-3</v>
      </c>
      <c r="BC36" s="927">
        <v>5.3191200000000001E-3</v>
      </c>
      <c r="BD36" s="435">
        <v>5.4962600000000002E-3</v>
      </c>
      <c r="BE36" s="435">
        <v>5.6874100000000004E-3</v>
      </c>
      <c r="BF36" s="435">
        <v>5.8068599999999996E-3</v>
      </c>
      <c r="BG36" s="435">
        <v>5.3878099999999998E-3</v>
      </c>
      <c r="BH36" s="435">
        <v>5.90889E-3</v>
      </c>
      <c r="BI36" s="435">
        <v>5.7806799999999998E-3</v>
      </c>
      <c r="BJ36" s="435">
        <v>5.9098600000000003E-3</v>
      </c>
      <c r="BK36" s="435">
        <v>5.4334600000000002E-3</v>
      </c>
      <c r="BL36" s="435">
        <v>4.5714400000000004E-3</v>
      </c>
      <c r="BM36" s="435">
        <v>5.32381E-3</v>
      </c>
      <c r="BN36" s="435">
        <v>5.5792699999999999E-3</v>
      </c>
      <c r="BO36" s="435">
        <v>5.3541800000000001E-3</v>
      </c>
      <c r="BP36" s="435">
        <v>5.5263600000000001E-3</v>
      </c>
      <c r="BQ36" s="435">
        <v>5.7192399999999996E-3</v>
      </c>
      <c r="BR36" s="435">
        <v>5.8343600000000002E-3</v>
      </c>
      <c r="BS36" s="435">
        <v>5.3972999999999998E-3</v>
      </c>
      <c r="BT36" s="435">
        <v>5.9328899999999997E-3</v>
      </c>
      <c r="BU36" s="435">
        <v>5.7728299999999996E-3</v>
      </c>
      <c r="BV36" s="435">
        <v>5.89369E-3</v>
      </c>
    </row>
    <row r="37" spans="1:74" ht="12" customHeight="1" x14ac:dyDescent="0.2">
      <c r="A37" s="234" t="s">
        <v>12</v>
      </c>
      <c r="B37" s="751" t="s">
        <v>1386</v>
      </c>
      <c r="C37" s="430">
        <v>6.2166909999999999E-3</v>
      </c>
      <c r="D37" s="430">
        <v>5.6440240000000001E-3</v>
      </c>
      <c r="E37" s="430">
        <v>6.1301510000000003E-3</v>
      </c>
      <c r="F37" s="430">
        <v>5.8888719999999999E-3</v>
      </c>
      <c r="G37" s="430">
        <v>6.2173810000000001E-3</v>
      </c>
      <c r="H37" s="430">
        <v>6.1400320000000001E-3</v>
      </c>
      <c r="I37" s="430">
        <v>6.2789309999999997E-3</v>
      </c>
      <c r="J37" s="430">
        <v>6.3781610000000002E-3</v>
      </c>
      <c r="K37" s="430">
        <v>5.924332E-3</v>
      </c>
      <c r="L37" s="430">
        <v>6.0237509999999999E-3</v>
      </c>
      <c r="M37" s="430">
        <v>5.9665020000000003E-3</v>
      </c>
      <c r="N37" s="430">
        <v>6.166431E-3</v>
      </c>
      <c r="O37" s="430">
        <v>6.1574710000000003E-3</v>
      </c>
      <c r="P37" s="430">
        <v>5.4782939999999999E-3</v>
      </c>
      <c r="Q37" s="430">
        <v>6.1111209999999997E-3</v>
      </c>
      <c r="R37" s="430">
        <v>5.8533320000000002E-3</v>
      </c>
      <c r="S37" s="430">
        <v>5.9381010000000003E-3</v>
      </c>
      <c r="T37" s="430">
        <v>5.966832E-3</v>
      </c>
      <c r="U37" s="430">
        <v>6.0198209999999999E-3</v>
      </c>
      <c r="V37" s="430">
        <v>6.1390610000000003E-3</v>
      </c>
      <c r="W37" s="430">
        <v>5.982752E-3</v>
      </c>
      <c r="X37" s="430">
        <v>6.078501E-3</v>
      </c>
      <c r="Y37" s="430">
        <v>5.8798119999999999E-3</v>
      </c>
      <c r="Z37" s="430">
        <v>6.1474809999999998E-3</v>
      </c>
      <c r="AA37" s="430">
        <v>6.2005740000000004E-3</v>
      </c>
      <c r="AB37" s="430">
        <v>5.6162740000000001E-3</v>
      </c>
      <c r="AC37" s="430">
        <v>5.9153640000000002E-3</v>
      </c>
      <c r="AD37" s="430">
        <v>5.7034490000000002E-3</v>
      </c>
      <c r="AE37" s="430">
        <v>5.9972439999999997E-3</v>
      </c>
      <c r="AF37" s="430">
        <v>5.9181590000000001E-3</v>
      </c>
      <c r="AG37" s="430">
        <v>6.2458039999999998E-3</v>
      </c>
      <c r="AH37" s="430">
        <v>6.0618540000000002E-3</v>
      </c>
      <c r="AI37" s="430">
        <v>5.9447789999999999E-3</v>
      </c>
      <c r="AJ37" s="430">
        <v>6.0121840000000003E-3</v>
      </c>
      <c r="AK37" s="430">
        <v>5.9234889999999997E-3</v>
      </c>
      <c r="AL37" s="430">
        <v>6.1430740000000001E-3</v>
      </c>
      <c r="AM37" s="430">
        <v>6.1592210000000003E-3</v>
      </c>
      <c r="AN37" s="430">
        <v>5.5709940000000001E-3</v>
      </c>
      <c r="AO37" s="430">
        <v>6.0359410000000004E-3</v>
      </c>
      <c r="AP37" s="430">
        <v>5.7532920000000001E-3</v>
      </c>
      <c r="AQ37" s="430">
        <v>6.0076310000000003E-3</v>
      </c>
      <c r="AR37" s="430">
        <v>6.1822420000000001E-3</v>
      </c>
      <c r="AS37" s="430">
        <v>6.3171909999999998E-3</v>
      </c>
      <c r="AT37" s="430">
        <v>6.2128909999999999E-3</v>
      </c>
      <c r="AU37" s="430">
        <v>6.0358520000000004E-3</v>
      </c>
      <c r="AV37" s="430">
        <v>6.0730209999999996E-3</v>
      </c>
      <c r="AW37" s="430">
        <v>5.8330819999999999E-3</v>
      </c>
      <c r="AX37" s="430">
        <v>6.201781E-3</v>
      </c>
      <c r="AY37" s="430">
        <v>6.2139109999999999E-3</v>
      </c>
      <c r="AZ37" s="927">
        <v>5.532894E-3</v>
      </c>
      <c r="BA37" s="927">
        <v>6.03142E-3</v>
      </c>
      <c r="BB37" s="927">
        <v>5.7385099999999996E-3</v>
      </c>
      <c r="BC37" s="927">
        <v>5.9686000000000001E-3</v>
      </c>
      <c r="BD37" s="435">
        <v>6.1849399999999999E-3</v>
      </c>
      <c r="BE37" s="435">
        <v>6.2978799999999996E-3</v>
      </c>
      <c r="BF37" s="435">
        <v>6.18536E-3</v>
      </c>
      <c r="BG37" s="435">
        <v>6.0439400000000002E-3</v>
      </c>
      <c r="BH37" s="435">
        <v>6.0705100000000003E-3</v>
      </c>
      <c r="BI37" s="435">
        <v>6.0358E-3</v>
      </c>
      <c r="BJ37" s="435">
        <v>6.1982000000000001E-3</v>
      </c>
      <c r="BK37" s="435">
        <v>6.1876099999999996E-3</v>
      </c>
      <c r="BL37" s="435">
        <v>5.4793699999999999E-3</v>
      </c>
      <c r="BM37" s="435">
        <v>6.07875E-3</v>
      </c>
      <c r="BN37" s="435">
        <v>5.7385200000000004E-3</v>
      </c>
      <c r="BO37" s="435">
        <v>5.9700700000000001E-3</v>
      </c>
      <c r="BP37" s="435">
        <v>6.19135E-3</v>
      </c>
      <c r="BQ37" s="435">
        <v>6.3069600000000003E-3</v>
      </c>
      <c r="BR37" s="435">
        <v>6.1959099999999998E-3</v>
      </c>
      <c r="BS37" s="435">
        <v>6.0563300000000004E-3</v>
      </c>
      <c r="BT37" s="435">
        <v>6.0785700000000002E-3</v>
      </c>
      <c r="BU37" s="435">
        <v>6.0272800000000003E-3</v>
      </c>
      <c r="BV37" s="435">
        <v>6.1897899999999997E-3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929"/>
      <c r="BA38" s="929"/>
      <c r="BB38" s="929"/>
      <c r="BC38" s="929"/>
      <c r="BD38" s="487"/>
      <c r="BE38" s="487"/>
      <c r="BF38" s="487"/>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1032</v>
      </c>
      <c r="C39" s="111">
        <v>5.2324403999999998E-2</v>
      </c>
      <c r="D39" s="111">
        <v>4.9423155000000003E-2</v>
      </c>
      <c r="E39" s="111">
        <v>5.7966533000000001E-2</v>
      </c>
      <c r="F39" s="111">
        <v>5.8501007000000001E-2</v>
      </c>
      <c r="G39" s="111">
        <v>6.1710435000000001E-2</v>
      </c>
      <c r="H39" s="111">
        <v>6.0331643999999997E-2</v>
      </c>
      <c r="I39" s="111">
        <v>6.2300359E-2</v>
      </c>
      <c r="J39" s="111">
        <v>6.1582783000000002E-2</v>
      </c>
      <c r="K39" s="111">
        <v>5.8151036000000003E-2</v>
      </c>
      <c r="L39" s="111">
        <v>5.8046454999999997E-2</v>
      </c>
      <c r="M39" s="111">
        <v>5.3582431E-2</v>
      </c>
      <c r="N39" s="111">
        <v>5.3777824000000002E-2</v>
      </c>
      <c r="O39" s="111">
        <v>4.8108300999999999E-2</v>
      </c>
      <c r="P39" s="111">
        <v>4.5908125000000001E-2</v>
      </c>
      <c r="Q39" s="111">
        <v>5.4372301999999997E-2</v>
      </c>
      <c r="R39" s="111">
        <v>5.5641372000000001E-2</v>
      </c>
      <c r="S39" s="111">
        <v>5.9512534999999998E-2</v>
      </c>
      <c r="T39" s="111">
        <v>5.7814794000000003E-2</v>
      </c>
      <c r="U39" s="111">
        <v>6.0003392000000003E-2</v>
      </c>
      <c r="V39" s="111">
        <v>5.9395778000000003E-2</v>
      </c>
      <c r="W39" s="111">
        <v>5.5285707000000003E-2</v>
      </c>
      <c r="X39" s="111">
        <v>5.5117795999999997E-2</v>
      </c>
      <c r="Y39" s="111">
        <v>5.0507969999999999E-2</v>
      </c>
      <c r="Z39" s="111">
        <v>5.0115527E-2</v>
      </c>
      <c r="AA39" s="111">
        <v>4.7388213999999998E-2</v>
      </c>
      <c r="AB39" s="111">
        <v>4.7171049E-2</v>
      </c>
      <c r="AC39" s="111">
        <v>5.4805795999999997E-2</v>
      </c>
      <c r="AD39" s="111">
        <v>5.5998300000000001E-2</v>
      </c>
      <c r="AE39" s="111">
        <v>5.9158820000000001E-2</v>
      </c>
      <c r="AF39" s="111">
        <v>5.8171739E-2</v>
      </c>
      <c r="AG39" s="111">
        <v>5.9838211000000002E-2</v>
      </c>
      <c r="AH39" s="111">
        <v>5.8688092999999997E-2</v>
      </c>
      <c r="AI39" s="111">
        <v>5.4808633000000002E-2</v>
      </c>
      <c r="AJ39" s="111">
        <v>5.3675628000000003E-2</v>
      </c>
      <c r="AK39" s="111">
        <v>4.8587588000000001E-2</v>
      </c>
      <c r="AL39" s="111">
        <v>4.8271310999999997E-2</v>
      </c>
      <c r="AM39" s="111">
        <v>5.1270336999999999E-2</v>
      </c>
      <c r="AN39" s="111">
        <v>4.9062755999999999E-2</v>
      </c>
      <c r="AO39" s="111">
        <v>5.8993022999999999E-2</v>
      </c>
      <c r="AP39" s="111">
        <v>6.0151010999999997E-2</v>
      </c>
      <c r="AQ39" s="111">
        <v>6.2679674000000005E-2</v>
      </c>
      <c r="AR39" s="111">
        <v>6.2011574E-2</v>
      </c>
      <c r="AS39" s="111">
        <v>6.4491743000000004E-2</v>
      </c>
      <c r="AT39" s="111">
        <v>6.2704974999999996E-2</v>
      </c>
      <c r="AU39" s="111">
        <v>5.7937414E-2</v>
      </c>
      <c r="AV39" s="111">
        <v>5.7866014E-2</v>
      </c>
      <c r="AW39" s="111">
        <v>5.1993464000000003E-2</v>
      </c>
      <c r="AX39" s="111">
        <v>5.1759039999999999E-2</v>
      </c>
      <c r="AY39" s="111">
        <v>5.0208686000000002E-2</v>
      </c>
      <c r="AZ39" s="703">
        <v>4.8119660000000002E-2</v>
      </c>
      <c r="BA39" s="703">
        <v>6.059585E-2</v>
      </c>
      <c r="BB39" s="703">
        <v>6.2718930000000006E-2</v>
      </c>
      <c r="BC39" s="703">
        <v>6.6170279999999998E-2</v>
      </c>
      <c r="BD39" s="497">
        <v>6.5344700000000006E-2</v>
      </c>
      <c r="BE39" s="497">
        <v>6.7114499999999994E-2</v>
      </c>
      <c r="BF39" s="497">
        <v>6.5573000000000006E-2</v>
      </c>
      <c r="BG39" s="497">
        <v>6.0914200000000002E-2</v>
      </c>
      <c r="BH39" s="497">
        <v>5.9010899999999998E-2</v>
      </c>
      <c r="BI39" s="497">
        <v>5.3310499999999997E-2</v>
      </c>
      <c r="BJ39" s="497">
        <v>5.24337E-2</v>
      </c>
      <c r="BK39" s="497">
        <v>5.0661100000000001E-2</v>
      </c>
      <c r="BL39" s="497">
        <v>4.9508499999999997E-2</v>
      </c>
      <c r="BM39" s="497">
        <v>6.2325699999999998E-2</v>
      </c>
      <c r="BN39" s="497">
        <v>6.4361399999999999E-2</v>
      </c>
      <c r="BO39" s="497">
        <v>6.8143300000000004E-2</v>
      </c>
      <c r="BP39" s="497">
        <v>6.7393599999999998E-2</v>
      </c>
      <c r="BQ39" s="497">
        <v>6.92493E-2</v>
      </c>
      <c r="BR39" s="497">
        <v>6.7645499999999997E-2</v>
      </c>
      <c r="BS39" s="497">
        <v>6.2736200000000006E-2</v>
      </c>
      <c r="BT39" s="497">
        <v>6.0574599999999999E-2</v>
      </c>
      <c r="BU39" s="497">
        <v>5.4549E-2</v>
      </c>
      <c r="BV39" s="497">
        <v>5.3540200000000003E-2</v>
      </c>
    </row>
    <row r="40" spans="1:74" ht="12" customHeight="1" x14ac:dyDescent="0.2">
      <c r="A40" s="253" t="s">
        <v>315</v>
      </c>
      <c r="B40" s="751" t="s">
        <v>1039</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3.3540979999999998E-3</v>
      </c>
      <c r="AB40" s="430">
        <v>3.1377050000000002E-3</v>
      </c>
      <c r="AC40" s="430">
        <v>3.3540979999999998E-3</v>
      </c>
      <c r="AD40" s="430">
        <v>3.2459020000000002E-3</v>
      </c>
      <c r="AE40" s="430">
        <v>3.3540979999999998E-3</v>
      </c>
      <c r="AF40" s="430">
        <v>3.2459020000000002E-3</v>
      </c>
      <c r="AG40" s="430">
        <v>3.3540979999999998E-3</v>
      </c>
      <c r="AH40" s="430">
        <v>3.3540979999999998E-3</v>
      </c>
      <c r="AI40" s="430">
        <v>3.2459020000000002E-3</v>
      </c>
      <c r="AJ40" s="430">
        <v>3.3540979999999998E-3</v>
      </c>
      <c r="AK40" s="430">
        <v>3.2459020000000002E-3</v>
      </c>
      <c r="AL40" s="430">
        <v>3.3540979999999998E-3</v>
      </c>
      <c r="AM40" s="430">
        <v>3.3632879999999999E-3</v>
      </c>
      <c r="AN40" s="430">
        <v>3.0378079999999999E-3</v>
      </c>
      <c r="AO40" s="430">
        <v>3.3632879999999999E-3</v>
      </c>
      <c r="AP40" s="430">
        <v>3.254795E-3</v>
      </c>
      <c r="AQ40" s="430">
        <v>3.3632879999999999E-3</v>
      </c>
      <c r="AR40" s="430">
        <v>3.254795E-3</v>
      </c>
      <c r="AS40" s="430">
        <v>3.3632879999999999E-3</v>
      </c>
      <c r="AT40" s="430">
        <v>3.3632879999999999E-3</v>
      </c>
      <c r="AU40" s="430">
        <v>3.254795E-3</v>
      </c>
      <c r="AV40" s="430">
        <v>3.3632879999999999E-3</v>
      </c>
      <c r="AW40" s="430">
        <v>3.254795E-3</v>
      </c>
      <c r="AX40" s="430">
        <v>3.3632879999999999E-3</v>
      </c>
      <c r="AY40" s="430">
        <v>3.3632879999999999E-3</v>
      </c>
      <c r="AZ40" s="927">
        <v>3.0378079999999999E-3</v>
      </c>
      <c r="BA40" s="927">
        <v>3.2942499999999999E-3</v>
      </c>
      <c r="BB40" s="927">
        <v>3.2978299999999999E-3</v>
      </c>
      <c r="BC40" s="927">
        <v>3.2918800000000001E-3</v>
      </c>
      <c r="BD40" s="435">
        <v>3.29525E-3</v>
      </c>
      <c r="BE40" s="435">
        <v>3.2890699999999998E-3</v>
      </c>
      <c r="BF40" s="435">
        <v>3.28232E-3</v>
      </c>
      <c r="BG40" s="435">
        <v>3.2848199999999999E-3</v>
      </c>
      <c r="BH40" s="435">
        <v>3.2776900000000002E-3</v>
      </c>
      <c r="BI40" s="435">
        <v>3.27977E-3</v>
      </c>
      <c r="BJ40" s="435">
        <v>3.27218E-3</v>
      </c>
      <c r="BK40" s="435">
        <v>3.2639000000000001E-3</v>
      </c>
      <c r="BL40" s="435">
        <v>3.28445E-3</v>
      </c>
      <c r="BM40" s="435">
        <v>3.28356E-3</v>
      </c>
      <c r="BN40" s="435">
        <v>3.28226E-3</v>
      </c>
      <c r="BO40" s="435">
        <v>3.2813899999999999E-3</v>
      </c>
      <c r="BP40" s="435">
        <v>3.28013E-3</v>
      </c>
      <c r="BQ40" s="435">
        <v>3.2793200000000001E-3</v>
      </c>
      <c r="BR40" s="435">
        <v>3.27904E-3</v>
      </c>
      <c r="BS40" s="435">
        <v>3.27852E-3</v>
      </c>
      <c r="BT40" s="435">
        <v>3.2785900000000001E-3</v>
      </c>
      <c r="BU40" s="435">
        <v>3.2784899999999998E-3</v>
      </c>
      <c r="BV40" s="435">
        <v>3.2790599999999999E-3</v>
      </c>
    </row>
    <row r="41" spans="1:74" ht="12" customHeight="1" x14ac:dyDescent="0.2">
      <c r="A41" s="253" t="s">
        <v>13</v>
      </c>
      <c r="B41" s="751" t="s">
        <v>1044</v>
      </c>
      <c r="C41" s="430">
        <v>1.082632E-2</v>
      </c>
      <c r="D41" s="430">
        <v>1.1941014999999999E-2</v>
      </c>
      <c r="E41" s="430">
        <v>1.6468449E-2</v>
      </c>
      <c r="F41" s="430">
        <v>1.8341570000000001E-2</v>
      </c>
      <c r="G41" s="430">
        <v>2.0212351E-2</v>
      </c>
      <c r="H41" s="430">
        <v>2.0172207000000001E-2</v>
      </c>
      <c r="I41" s="430">
        <v>2.0802274999999999E-2</v>
      </c>
      <c r="J41" s="430">
        <v>2.0084699000000001E-2</v>
      </c>
      <c r="K41" s="430">
        <v>1.7991599E-2</v>
      </c>
      <c r="L41" s="430">
        <v>1.6548370999999999E-2</v>
      </c>
      <c r="M41" s="430">
        <v>1.3422994000000001E-2</v>
      </c>
      <c r="N41" s="430">
        <v>1.2279740000000001E-2</v>
      </c>
      <c r="O41" s="430">
        <v>1.2382438000000001E-2</v>
      </c>
      <c r="P41" s="430">
        <v>1.3639604E-2</v>
      </c>
      <c r="Q41" s="430">
        <v>1.8646439000000001E-2</v>
      </c>
      <c r="R41" s="430">
        <v>2.1067955999999999E-2</v>
      </c>
      <c r="S41" s="430">
        <v>2.3786671999999998E-2</v>
      </c>
      <c r="T41" s="430">
        <v>2.3241378E-2</v>
      </c>
      <c r="U41" s="430">
        <v>2.4277528999999999E-2</v>
      </c>
      <c r="V41" s="430">
        <v>2.3669915E-2</v>
      </c>
      <c r="W41" s="430">
        <v>2.0712291000000001E-2</v>
      </c>
      <c r="X41" s="430">
        <v>1.9391933E-2</v>
      </c>
      <c r="Y41" s="430">
        <v>1.5934554E-2</v>
      </c>
      <c r="Z41" s="430">
        <v>1.4389664E-2</v>
      </c>
      <c r="AA41" s="430">
        <v>1.4626777000000001E-2</v>
      </c>
      <c r="AB41" s="430">
        <v>1.6523251999999999E-2</v>
      </c>
      <c r="AC41" s="430">
        <v>2.2044358999999999E-2</v>
      </c>
      <c r="AD41" s="430">
        <v>2.4293682E-2</v>
      </c>
      <c r="AE41" s="430">
        <v>2.6397383E-2</v>
      </c>
      <c r="AF41" s="430">
        <v>2.6467121E-2</v>
      </c>
      <c r="AG41" s="430">
        <v>2.7076774000000001E-2</v>
      </c>
      <c r="AH41" s="430">
        <v>2.5926655999999999E-2</v>
      </c>
      <c r="AI41" s="430">
        <v>2.3104014999999999E-2</v>
      </c>
      <c r="AJ41" s="430">
        <v>2.0914190999999999E-2</v>
      </c>
      <c r="AK41" s="430">
        <v>1.6882970000000001E-2</v>
      </c>
      <c r="AL41" s="430">
        <v>1.5509874E-2</v>
      </c>
      <c r="AM41" s="430">
        <v>1.6308645E-2</v>
      </c>
      <c r="AN41" s="430">
        <v>1.7484454E-2</v>
      </c>
      <c r="AO41" s="430">
        <v>2.4031331E-2</v>
      </c>
      <c r="AP41" s="430">
        <v>2.6317116000000002E-2</v>
      </c>
      <c r="AQ41" s="430">
        <v>2.7717981999999999E-2</v>
      </c>
      <c r="AR41" s="430">
        <v>2.8177679000000001E-2</v>
      </c>
      <c r="AS41" s="430">
        <v>2.9530051000000002E-2</v>
      </c>
      <c r="AT41" s="430">
        <v>2.7743283000000001E-2</v>
      </c>
      <c r="AU41" s="430">
        <v>2.4103519E-2</v>
      </c>
      <c r="AV41" s="430">
        <v>2.2904322000000001E-2</v>
      </c>
      <c r="AW41" s="430">
        <v>1.8159569E-2</v>
      </c>
      <c r="AX41" s="430">
        <v>1.6797348E-2</v>
      </c>
      <c r="AY41" s="430">
        <v>1.7671637E-2</v>
      </c>
      <c r="AZ41" s="927">
        <v>1.8731358E-2</v>
      </c>
      <c r="BA41" s="927">
        <v>2.5703199999999999E-2</v>
      </c>
      <c r="BB41" s="927">
        <v>2.8842E-2</v>
      </c>
      <c r="BC41" s="927">
        <v>3.1280000000000002E-2</v>
      </c>
      <c r="BD41" s="435">
        <v>3.14703E-2</v>
      </c>
      <c r="BE41" s="435">
        <v>3.2226999999999999E-2</v>
      </c>
      <c r="BF41" s="435">
        <v>3.0692299999999999E-2</v>
      </c>
      <c r="BG41" s="435">
        <v>2.7050299999999999E-2</v>
      </c>
      <c r="BH41" s="435">
        <v>2.4134900000000001E-2</v>
      </c>
      <c r="BI41" s="435">
        <v>1.9451599999999999E-2</v>
      </c>
      <c r="BJ41" s="435">
        <v>1.7563100000000002E-2</v>
      </c>
      <c r="BK41" s="435">
        <v>1.82235E-2</v>
      </c>
      <c r="BL41" s="435">
        <v>1.9873499999999999E-2</v>
      </c>
      <c r="BM41" s="435">
        <v>2.7443800000000001E-2</v>
      </c>
      <c r="BN41" s="435">
        <v>3.0499999999999999E-2</v>
      </c>
      <c r="BO41" s="435">
        <v>3.3263500000000001E-2</v>
      </c>
      <c r="BP41" s="435">
        <v>3.3534300000000003E-2</v>
      </c>
      <c r="BQ41" s="435">
        <v>3.4371600000000002E-2</v>
      </c>
      <c r="BR41" s="435">
        <v>3.2767999999999999E-2</v>
      </c>
      <c r="BS41" s="435">
        <v>2.8878600000000001E-2</v>
      </c>
      <c r="BT41" s="435">
        <v>2.5697600000000001E-2</v>
      </c>
      <c r="BU41" s="435">
        <v>2.0691399999999999E-2</v>
      </c>
      <c r="BV41" s="435">
        <v>1.8662700000000001E-2</v>
      </c>
    </row>
    <row r="42" spans="1:74" ht="12" customHeight="1" x14ac:dyDescent="0.2">
      <c r="A42" s="253" t="s">
        <v>427</v>
      </c>
      <c r="B42" s="751" t="s">
        <v>1386</v>
      </c>
      <c r="C42" s="430">
        <v>3.8134795999999999E-2</v>
      </c>
      <c r="D42" s="430">
        <v>3.4444332000000001E-2</v>
      </c>
      <c r="E42" s="430">
        <v>3.8134795999999999E-2</v>
      </c>
      <c r="F42" s="430">
        <v>3.6904642000000001E-2</v>
      </c>
      <c r="G42" s="430">
        <v>3.8134795999999999E-2</v>
      </c>
      <c r="H42" s="430">
        <v>3.6904642000000001E-2</v>
      </c>
      <c r="I42" s="430">
        <v>3.8134795999999999E-2</v>
      </c>
      <c r="J42" s="430">
        <v>3.8134795999999999E-2</v>
      </c>
      <c r="K42" s="430">
        <v>3.6904642000000001E-2</v>
      </c>
      <c r="L42" s="430">
        <v>3.8134795999999999E-2</v>
      </c>
      <c r="M42" s="430">
        <v>3.6904642000000001E-2</v>
      </c>
      <c r="N42" s="430">
        <v>3.8134795999999999E-2</v>
      </c>
      <c r="O42" s="430">
        <v>3.2362574999999998E-2</v>
      </c>
      <c r="P42" s="430">
        <v>2.9230712999999998E-2</v>
      </c>
      <c r="Q42" s="430">
        <v>3.2362574999999998E-2</v>
      </c>
      <c r="R42" s="430">
        <v>3.1318620999999998E-2</v>
      </c>
      <c r="S42" s="430">
        <v>3.2362574999999998E-2</v>
      </c>
      <c r="T42" s="430">
        <v>3.1318620999999998E-2</v>
      </c>
      <c r="U42" s="430">
        <v>3.2362574999999998E-2</v>
      </c>
      <c r="V42" s="430">
        <v>3.2362574999999998E-2</v>
      </c>
      <c r="W42" s="430">
        <v>3.1318620999999998E-2</v>
      </c>
      <c r="X42" s="430">
        <v>3.2362574999999998E-2</v>
      </c>
      <c r="Y42" s="430">
        <v>3.1318620999999998E-2</v>
      </c>
      <c r="Z42" s="430">
        <v>3.2362574999999998E-2</v>
      </c>
      <c r="AA42" s="430">
        <v>2.9407339000000001E-2</v>
      </c>
      <c r="AB42" s="430">
        <v>2.7510092E-2</v>
      </c>
      <c r="AC42" s="430">
        <v>2.9407339000000001E-2</v>
      </c>
      <c r="AD42" s="430">
        <v>2.8458715999999998E-2</v>
      </c>
      <c r="AE42" s="430">
        <v>2.9407339000000001E-2</v>
      </c>
      <c r="AF42" s="430">
        <v>2.8458715999999998E-2</v>
      </c>
      <c r="AG42" s="430">
        <v>2.9407339000000001E-2</v>
      </c>
      <c r="AH42" s="430">
        <v>2.9407339000000001E-2</v>
      </c>
      <c r="AI42" s="430">
        <v>2.8458715999999998E-2</v>
      </c>
      <c r="AJ42" s="430">
        <v>2.9407339000000001E-2</v>
      </c>
      <c r="AK42" s="430">
        <v>2.8458715999999998E-2</v>
      </c>
      <c r="AL42" s="430">
        <v>2.9407339000000001E-2</v>
      </c>
      <c r="AM42" s="430">
        <v>3.1598403999999997E-2</v>
      </c>
      <c r="AN42" s="430">
        <v>2.8540494E-2</v>
      </c>
      <c r="AO42" s="430">
        <v>3.1598403999999997E-2</v>
      </c>
      <c r="AP42" s="430">
        <v>3.0579100000000001E-2</v>
      </c>
      <c r="AQ42" s="430">
        <v>3.1598403999999997E-2</v>
      </c>
      <c r="AR42" s="430">
        <v>3.0579100000000001E-2</v>
      </c>
      <c r="AS42" s="430">
        <v>3.1598403999999997E-2</v>
      </c>
      <c r="AT42" s="430">
        <v>3.1598403999999997E-2</v>
      </c>
      <c r="AU42" s="430">
        <v>3.0579100000000001E-2</v>
      </c>
      <c r="AV42" s="430">
        <v>3.1598403999999997E-2</v>
      </c>
      <c r="AW42" s="430">
        <v>3.0579100000000001E-2</v>
      </c>
      <c r="AX42" s="430">
        <v>3.1598403999999997E-2</v>
      </c>
      <c r="AY42" s="430">
        <v>2.9173760999999999E-2</v>
      </c>
      <c r="AZ42" s="927">
        <v>2.6350493999999999E-2</v>
      </c>
      <c r="BA42" s="927">
        <v>3.1598399999999999E-2</v>
      </c>
      <c r="BB42" s="927">
        <v>3.0579100000000001E-2</v>
      </c>
      <c r="BC42" s="927">
        <v>3.1598399999999999E-2</v>
      </c>
      <c r="BD42" s="435">
        <v>3.0579100000000001E-2</v>
      </c>
      <c r="BE42" s="435">
        <v>3.1598399999999999E-2</v>
      </c>
      <c r="BF42" s="435">
        <v>3.1598399999999999E-2</v>
      </c>
      <c r="BG42" s="435">
        <v>3.0579100000000001E-2</v>
      </c>
      <c r="BH42" s="435">
        <v>3.1598399999999999E-2</v>
      </c>
      <c r="BI42" s="435">
        <v>3.0579100000000001E-2</v>
      </c>
      <c r="BJ42" s="435">
        <v>3.1598399999999999E-2</v>
      </c>
      <c r="BK42" s="435">
        <v>2.91738E-2</v>
      </c>
      <c r="BL42" s="435">
        <v>2.6350499999999999E-2</v>
      </c>
      <c r="BM42" s="435">
        <v>3.1598399999999999E-2</v>
      </c>
      <c r="BN42" s="435">
        <v>3.0579100000000001E-2</v>
      </c>
      <c r="BO42" s="435">
        <v>3.1598399999999999E-2</v>
      </c>
      <c r="BP42" s="435">
        <v>3.0579100000000001E-2</v>
      </c>
      <c r="BQ42" s="435">
        <v>3.1598399999999999E-2</v>
      </c>
      <c r="BR42" s="435">
        <v>3.1598399999999999E-2</v>
      </c>
      <c r="BS42" s="435">
        <v>3.0579100000000001E-2</v>
      </c>
      <c r="BT42" s="435">
        <v>3.1598399999999999E-2</v>
      </c>
      <c r="BU42" s="435">
        <v>3.0579100000000001E-2</v>
      </c>
      <c r="BV42" s="435">
        <v>3.1598399999999999E-2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930"/>
      <c r="BA43" s="930"/>
      <c r="BB43" s="930"/>
      <c r="BC43" s="930"/>
      <c r="BD43" s="488"/>
      <c r="BE43" s="488"/>
      <c r="BF43" s="488"/>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198</v>
      </c>
      <c r="B44" s="496" t="s">
        <v>1368</v>
      </c>
      <c r="C44" s="111">
        <v>0.11774947854999999</v>
      </c>
      <c r="D44" s="111">
        <v>0.11113875703999999</v>
      </c>
      <c r="E44" s="111">
        <v>0.13272038711</v>
      </c>
      <c r="F44" s="111">
        <v>0.12708820151</v>
      </c>
      <c r="G44" s="111">
        <v>0.13402123101999999</v>
      </c>
      <c r="H44" s="111">
        <v>0.13916720659000001</v>
      </c>
      <c r="I44" s="111">
        <v>0.13162209975</v>
      </c>
      <c r="J44" s="111">
        <v>0.14098988636000001</v>
      </c>
      <c r="K44" s="111">
        <v>0.12806010209999999</v>
      </c>
      <c r="L44" s="111">
        <v>0.14165578005000001</v>
      </c>
      <c r="M44" s="111">
        <v>0.13462154076999999</v>
      </c>
      <c r="N44" s="111">
        <v>0.13430510486</v>
      </c>
      <c r="O44" s="111">
        <v>0.13570656008000001</v>
      </c>
      <c r="P44" s="111">
        <v>0.12431285685</v>
      </c>
      <c r="Q44" s="111">
        <v>0.14873180039</v>
      </c>
      <c r="R44" s="111">
        <v>0.13862906397999999</v>
      </c>
      <c r="S44" s="111">
        <v>0.16170074526</v>
      </c>
      <c r="T44" s="111">
        <v>0.15818090256</v>
      </c>
      <c r="U44" s="111">
        <v>0.14926313439</v>
      </c>
      <c r="V44" s="111">
        <v>0.16171355104999999</v>
      </c>
      <c r="W44" s="111">
        <v>0.15157446611</v>
      </c>
      <c r="X44" s="111">
        <v>0.15937373364999999</v>
      </c>
      <c r="Y44" s="111">
        <v>0.14574475811000001</v>
      </c>
      <c r="Z44" s="111">
        <v>0.15715860349999999</v>
      </c>
      <c r="AA44" s="111">
        <v>0.13985313605999999</v>
      </c>
      <c r="AB44" s="111">
        <v>0.15058724035000001</v>
      </c>
      <c r="AC44" s="111">
        <v>0.1546792676</v>
      </c>
      <c r="AD44" s="111">
        <v>0.15250653066</v>
      </c>
      <c r="AE44" s="111">
        <v>0.16754287034000001</v>
      </c>
      <c r="AF44" s="111">
        <v>0.16144631392</v>
      </c>
      <c r="AG44" s="111">
        <v>0.17324812987999999</v>
      </c>
      <c r="AH44" s="111">
        <v>0.16335133021000001</v>
      </c>
      <c r="AI44" s="111">
        <v>0.15740962634</v>
      </c>
      <c r="AJ44" s="111">
        <v>0.16696574975</v>
      </c>
      <c r="AK44" s="111">
        <v>0.15739847446999999</v>
      </c>
      <c r="AL44" s="111">
        <v>0.15612470740000001</v>
      </c>
      <c r="AM44" s="111">
        <v>0.13231842885</v>
      </c>
      <c r="AN44" s="111">
        <v>0.12961560943</v>
      </c>
      <c r="AO44" s="111">
        <v>0.1394414343</v>
      </c>
      <c r="AP44" s="111">
        <v>0.14156262246000001</v>
      </c>
      <c r="AQ44" s="111">
        <v>0.13875794022999999</v>
      </c>
      <c r="AR44" s="111">
        <v>0.13541763578999999</v>
      </c>
      <c r="AS44" s="111">
        <v>0.14350811774</v>
      </c>
      <c r="AT44" s="111">
        <v>0.14163351789</v>
      </c>
      <c r="AU44" s="111">
        <v>0.13888331549999999</v>
      </c>
      <c r="AV44" s="111">
        <v>0.14860897357</v>
      </c>
      <c r="AW44" s="111">
        <v>0.13608615349</v>
      </c>
      <c r="AX44" s="111">
        <v>0.14857030103999999</v>
      </c>
      <c r="AY44" s="111">
        <v>0.12255111449</v>
      </c>
      <c r="AZ44" s="703">
        <v>0.12255065555</v>
      </c>
      <c r="BA44" s="703">
        <v>0.14752737695000001</v>
      </c>
      <c r="BB44" s="703">
        <v>0.15103573899</v>
      </c>
      <c r="BC44" s="703">
        <v>0.16127080044</v>
      </c>
      <c r="BD44" s="497">
        <v>0.1618523</v>
      </c>
      <c r="BE44" s="497">
        <v>0.16933019999999999</v>
      </c>
      <c r="BF44" s="497">
        <v>0.1719511</v>
      </c>
      <c r="BG44" s="497">
        <v>0.1635221</v>
      </c>
      <c r="BH44" s="497">
        <v>0.17167740000000001</v>
      </c>
      <c r="BI44" s="497">
        <v>0.16337409999999999</v>
      </c>
      <c r="BJ44" s="497">
        <v>0.17073550000000001</v>
      </c>
      <c r="BK44" s="497">
        <v>0.16273199999999999</v>
      </c>
      <c r="BL44" s="497">
        <v>0.1522288</v>
      </c>
      <c r="BM44" s="497">
        <v>0.1696001</v>
      </c>
      <c r="BN44" s="497">
        <v>0.1681021</v>
      </c>
      <c r="BO44" s="497">
        <v>0.1794491</v>
      </c>
      <c r="BP44" s="497">
        <v>0.17544000000000001</v>
      </c>
      <c r="BQ44" s="497">
        <v>0.17960660000000001</v>
      </c>
      <c r="BR44" s="497">
        <v>0.1802038</v>
      </c>
      <c r="BS44" s="497">
        <v>0.17122899999999999</v>
      </c>
      <c r="BT44" s="497">
        <v>0.17916319999999999</v>
      </c>
      <c r="BU44" s="497">
        <v>0.16941059999999999</v>
      </c>
      <c r="BV44" s="497">
        <v>0.1764153</v>
      </c>
    </row>
    <row r="45" spans="1:74" ht="12" customHeight="1" x14ac:dyDescent="0.2">
      <c r="A45" s="252" t="s">
        <v>755</v>
      </c>
      <c r="B45" s="751" t="s">
        <v>1382</v>
      </c>
      <c r="C45" s="430">
        <v>3.1295586696000001E-2</v>
      </c>
      <c r="D45" s="430">
        <v>3.0563466760000001E-2</v>
      </c>
      <c r="E45" s="430">
        <v>3.7204449894E-2</v>
      </c>
      <c r="F45" s="430">
        <v>3.7976023608000002E-2</v>
      </c>
      <c r="G45" s="430">
        <v>3.7220423065000001E-2</v>
      </c>
      <c r="H45" s="430">
        <v>4.2690898263000002E-2</v>
      </c>
      <c r="I45" s="430">
        <v>3.8082709947999997E-2</v>
      </c>
      <c r="J45" s="430">
        <v>4.1901542648000001E-2</v>
      </c>
      <c r="K45" s="430">
        <v>3.8419115766000003E-2</v>
      </c>
      <c r="L45" s="430">
        <v>4.3662446087999997E-2</v>
      </c>
      <c r="M45" s="430">
        <v>4.0525326464999997E-2</v>
      </c>
      <c r="N45" s="430">
        <v>4.2173933173999999E-2</v>
      </c>
      <c r="O45" s="430">
        <v>4.4645181875000002E-2</v>
      </c>
      <c r="P45" s="430">
        <v>4.2885108834999998E-2</v>
      </c>
      <c r="Q45" s="430">
        <v>5.1505184012000001E-2</v>
      </c>
      <c r="R45" s="430">
        <v>4.8101870120000001E-2</v>
      </c>
      <c r="S45" s="430">
        <v>6.4170593166999995E-2</v>
      </c>
      <c r="T45" s="430">
        <v>6.0559066561999997E-2</v>
      </c>
      <c r="U45" s="430">
        <v>5.3738973749000003E-2</v>
      </c>
      <c r="V45" s="430">
        <v>6.0734540215E-2</v>
      </c>
      <c r="W45" s="430">
        <v>6.0538793237000003E-2</v>
      </c>
      <c r="X45" s="430">
        <v>5.9065284239000003E-2</v>
      </c>
      <c r="Y45" s="430">
        <v>5.1339770074E-2</v>
      </c>
      <c r="Z45" s="430">
        <v>6.3211621250000002E-2</v>
      </c>
      <c r="AA45" s="430">
        <v>5.3344262535999998E-2</v>
      </c>
      <c r="AB45" s="430">
        <v>6.2005592471000001E-2</v>
      </c>
      <c r="AC45" s="430">
        <v>5.9853524391000001E-2</v>
      </c>
      <c r="AD45" s="430">
        <v>6.4731356721E-2</v>
      </c>
      <c r="AE45" s="430">
        <v>6.5499102532999995E-2</v>
      </c>
      <c r="AF45" s="430">
        <v>6.7371088117999994E-2</v>
      </c>
      <c r="AG45" s="430">
        <v>7.2994892303000006E-2</v>
      </c>
      <c r="AH45" s="430">
        <v>6.5279892532000006E-2</v>
      </c>
      <c r="AI45" s="430">
        <v>6.5176423632999997E-2</v>
      </c>
      <c r="AJ45" s="430">
        <v>6.6892007860000005E-2</v>
      </c>
      <c r="AK45" s="430">
        <v>6.4165659185000001E-2</v>
      </c>
      <c r="AL45" s="430">
        <v>6.2758276724000001E-2</v>
      </c>
      <c r="AM45" s="430">
        <v>4.0946777820000002E-2</v>
      </c>
      <c r="AN45" s="430">
        <v>4.4774972620999998E-2</v>
      </c>
      <c r="AO45" s="430">
        <v>4.6282542024999998E-2</v>
      </c>
      <c r="AP45" s="430">
        <v>4.6348503721000002E-2</v>
      </c>
      <c r="AQ45" s="430">
        <v>4.4341347304000002E-2</v>
      </c>
      <c r="AR45" s="430">
        <v>3.7787911813000001E-2</v>
      </c>
      <c r="AS45" s="430">
        <v>4.4394747769000001E-2</v>
      </c>
      <c r="AT45" s="430">
        <v>4.3195465063000003E-2</v>
      </c>
      <c r="AU45" s="430">
        <v>4.5549147746000003E-2</v>
      </c>
      <c r="AV45" s="430">
        <v>4.8787139908000002E-2</v>
      </c>
      <c r="AW45" s="430">
        <v>4.6008352549999999E-2</v>
      </c>
      <c r="AX45" s="430">
        <v>4.9436189872999997E-2</v>
      </c>
      <c r="AY45" s="430">
        <v>3.5462419751999999E-2</v>
      </c>
      <c r="AZ45" s="927">
        <v>4.1388357289999997E-2</v>
      </c>
      <c r="BA45" s="927">
        <v>4.9490810746000001E-2</v>
      </c>
      <c r="BB45" s="927">
        <v>5.5924019808999997E-2</v>
      </c>
      <c r="BC45" s="927">
        <v>6.3053771391000005E-2</v>
      </c>
      <c r="BD45" s="435">
        <v>6.5227499999999994E-2</v>
      </c>
      <c r="BE45" s="435">
        <v>6.9272600000000004E-2</v>
      </c>
      <c r="BF45" s="435">
        <v>7.15369E-2</v>
      </c>
      <c r="BG45" s="435">
        <v>7.0816500000000004E-2</v>
      </c>
      <c r="BH45" s="435">
        <v>7.29519E-2</v>
      </c>
      <c r="BI45" s="435">
        <v>7.0696800000000004E-2</v>
      </c>
      <c r="BJ45" s="435">
        <v>7.4882099999999993E-2</v>
      </c>
      <c r="BK45" s="435">
        <v>7.0834099999999997E-2</v>
      </c>
      <c r="BL45" s="435">
        <v>6.7683900000000005E-2</v>
      </c>
      <c r="BM45" s="435">
        <v>7.5821899999999998E-2</v>
      </c>
      <c r="BN45" s="435">
        <v>7.5444600000000001E-2</v>
      </c>
      <c r="BO45" s="435">
        <v>8.0140500000000003E-2</v>
      </c>
      <c r="BP45" s="435">
        <v>7.8561000000000006E-2</v>
      </c>
      <c r="BQ45" s="435">
        <v>8.0901600000000004E-2</v>
      </c>
      <c r="BR45" s="435">
        <v>8.1034800000000004E-2</v>
      </c>
      <c r="BS45" s="435">
        <v>7.8719399999999995E-2</v>
      </c>
      <c r="BT45" s="435">
        <v>8.0165200000000006E-2</v>
      </c>
      <c r="BU45" s="435">
        <v>7.6485600000000001E-2</v>
      </c>
      <c r="BV45" s="435">
        <v>8.0277299999999996E-2</v>
      </c>
    </row>
    <row r="46" spans="1:74" ht="12" customHeight="1" x14ac:dyDescent="0.2">
      <c r="A46" s="747" t="s">
        <v>197</v>
      </c>
      <c r="B46" s="752" t="s">
        <v>1045</v>
      </c>
      <c r="C46" s="748">
        <v>8.6453891850999998E-2</v>
      </c>
      <c r="D46" s="748">
        <v>8.0575290282000001E-2</v>
      </c>
      <c r="E46" s="748">
        <v>9.5515937214999999E-2</v>
      </c>
      <c r="F46" s="748">
        <v>8.9112177899E-2</v>
      </c>
      <c r="G46" s="748">
        <v>9.6800807958999993E-2</v>
      </c>
      <c r="H46" s="748">
        <v>9.6476308326000002E-2</v>
      </c>
      <c r="I46" s="748">
        <v>9.3539389804000006E-2</v>
      </c>
      <c r="J46" s="748">
        <v>9.9088343708000001E-2</v>
      </c>
      <c r="K46" s="748">
        <v>8.9640986334E-2</v>
      </c>
      <c r="L46" s="748">
        <v>9.7993333964000007E-2</v>
      </c>
      <c r="M46" s="748">
        <v>9.4096214307000006E-2</v>
      </c>
      <c r="N46" s="748">
        <v>9.2131171681999996E-2</v>
      </c>
      <c r="O46" s="748">
        <v>9.1061378201999998E-2</v>
      </c>
      <c r="P46" s="748">
        <v>8.1427748011000001E-2</v>
      </c>
      <c r="Q46" s="748">
        <v>9.7226616380999997E-2</v>
      </c>
      <c r="R46" s="748">
        <v>9.0527193857000005E-2</v>
      </c>
      <c r="S46" s="748">
        <v>9.7530152090999994E-2</v>
      </c>
      <c r="T46" s="748">
        <v>9.7621835998000006E-2</v>
      </c>
      <c r="U46" s="748">
        <v>9.5524160639999994E-2</v>
      </c>
      <c r="V46" s="748">
        <v>0.10097901082999999</v>
      </c>
      <c r="W46" s="748">
        <v>9.1035672868999995E-2</v>
      </c>
      <c r="X46" s="748">
        <v>0.10030844942</v>
      </c>
      <c r="Y46" s="748">
        <v>9.4404988039999999E-2</v>
      </c>
      <c r="Z46" s="748">
        <v>9.3946982247999994E-2</v>
      </c>
      <c r="AA46" s="748">
        <v>8.6508873520000001E-2</v>
      </c>
      <c r="AB46" s="748">
        <v>8.8581647880999995E-2</v>
      </c>
      <c r="AC46" s="748">
        <v>9.4825743207000004E-2</v>
      </c>
      <c r="AD46" s="748">
        <v>8.7775173935000006E-2</v>
      </c>
      <c r="AE46" s="748">
        <v>0.10204376781000001</v>
      </c>
      <c r="AF46" s="748">
        <v>9.4075225807000007E-2</v>
      </c>
      <c r="AG46" s="748">
        <v>0.10025323758</v>
      </c>
      <c r="AH46" s="748">
        <v>9.8071437679000006E-2</v>
      </c>
      <c r="AI46" s="748">
        <v>9.2233202710999995E-2</v>
      </c>
      <c r="AJ46" s="748">
        <v>0.10007374189</v>
      </c>
      <c r="AK46" s="748">
        <v>9.3232815289000001E-2</v>
      </c>
      <c r="AL46" s="748">
        <v>9.3366430676000006E-2</v>
      </c>
      <c r="AM46" s="748">
        <v>9.1371651028000003E-2</v>
      </c>
      <c r="AN46" s="748">
        <v>8.4840636812999998E-2</v>
      </c>
      <c r="AO46" s="748">
        <v>9.3158892276999999E-2</v>
      </c>
      <c r="AP46" s="748">
        <v>9.5214118737000003E-2</v>
      </c>
      <c r="AQ46" s="748">
        <v>9.4416592921999998E-2</v>
      </c>
      <c r="AR46" s="748">
        <v>9.7629723973999993E-2</v>
      </c>
      <c r="AS46" s="748">
        <v>9.9113369973000007E-2</v>
      </c>
      <c r="AT46" s="748">
        <v>9.8438052831999995E-2</v>
      </c>
      <c r="AU46" s="748">
        <v>9.3334167757E-2</v>
      </c>
      <c r="AV46" s="748">
        <v>9.9821833663000001E-2</v>
      </c>
      <c r="AW46" s="748">
        <v>9.0077800939000002E-2</v>
      </c>
      <c r="AX46" s="748">
        <v>9.9134111168E-2</v>
      </c>
      <c r="AY46" s="748">
        <v>8.7088694743000003E-2</v>
      </c>
      <c r="AZ46" s="931">
        <v>8.1162298258999996E-2</v>
      </c>
      <c r="BA46" s="931">
        <v>9.8036566204000003E-2</v>
      </c>
      <c r="BB46" s="931">
        <v>9.5111719179000007E-2</v>
      </c>
      <c r="BC46" s="931">
        <v>9.8217029053000005E-2</v>
      </c>
      <c r="BD46" s="749">
        <v>9.66249E-2</v>
      </c>
      <c r="BE46" s="749">
        <v>0.1000576</v>
      </c>
      <c r="BF46" s="749">
        <v>0.1004142</v>
      </c>
      <c r="BG46" s="749">
        <v>9.2705499999999996E-2</v>
      </c>
      <c r="BH46" s="749">
        <v>9.8725499999999994E-2</v>
      </c>
      <c r="BI46" s="749">
        <v>9.2677300000000004E-2</v>
      </c>
      <c r="BJ46" s="749">
        <v>9.5853300000000002E-2</v>
      </c>
      <c r="BK46" s="749">
        <v>9.1897900000000005E-2</v>
      </c>
      <c r="BL46" s="749">
        <v>8.4544900000000006E-2</v>
      </c>
      <c r="BM46" s="749">
        <v>9.3778200000000006E-2</v>
      </c>
      <c r="BN46" s="749">
        <v>9.2657600000000007E-2</v>
      </c>
      <c r="BO46" s="749">
        <v>9.9308599999999997E-2</v>
      </c>
      <c r="BP46" s="749">
        <v>9.6879000000000007E-2</v>
      </c>
      <c r="BQ46" s="749">
        <v>9.8705000000000001E-2</v>
      </c>
      <c r="BR46" s="749">
        <v>9.9168999999999993E-2</v>
      </c>
      <c r="BS46" s="749">
        <v>9.2509599999999997E-2</v>
      </c>
      <c r="BT46" s="749">
        <v>9.8998000000000003E-2</v>
      </c>
      <c r="BU46" s="749">
        <v>9.2924900000000005E-2</v>
      </c>
      <c r="BV46" s="749">
        <v>9.6138000000000001E-2</v>
      </c>
    </row>
    <row r="47" spans="1:74" s="291" customFormat="1" ht="15" x14ac:dyDescent="0.25">
      <c r="A47" s="293"/>
      <c r="B47" s="1097" t="s">
        <v>1432</v>
      </c>
      <c r="C47" s="1097"/>
      <c r="D47" s="1097"/>
      <c r="E47" s="1097"/>
      <c r="F47" s="1097"/>
      <c r="G47" s="1097"/>
      <c r="H47" s="1097"/>
      <c r="I47" s="1097"/>
      <c r="J47" s="1097"/>
      <c r="K47" s="1097"/>
      <c r="L47" s="1097"/>
      <c r="M47" s="1097"/>
      <c r="N47" s="1097"/>
      <c r="O47" s="1097"/>
      <c r="P47" s="1097"/>
      <c r="Q47" s="1097"/>
      <c r="R47" s="794"/>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3"/>
      <c r="AZ47" s="693"/>
      <c r="BA47" s="693"/>
      <c r="BB47" s="693"/>
      <c r="BC47" s="693"/>
      <c r="BD47" s="693"/>
      <c r="BE47" s="693"/>
      <c r="BF47" s="693"/>
      <c r="BG47" s="693"/>
      <c r="BH47" s="693"/>
      <c r="BI47" s="693"/>
      <c r="BJ47" s="302"/>
      <c r="BK47" s="302"/>
      <c r="BL47" s="302"/>
      <c r="BM47" s="302"/>
      <c r="BN47" s="302"/>
      <c r="BO47" s="302"/>
      <c r="BP47" s="302"/>
      <c r="BQ47" s="302"/>
      <c r="BR47" s="302"/>
      <c r="BS47" s="302"/>
      <c r="BT47" s="302"/>
      <c r="BU47" s="302"/>
      <c r="BV47" s="302"/>
    </row>
    <row r="48" spans="1:74" s="256" customFormat="1" ht="24" customHeight="1" x14ac:dyDescent="0.2">
      <c r="A48" s="254"/>
      <c r="B48" s="1095" t="s">
        <v>1433</v>
      </c>
      <c r="C48" s="1096"/>
      <c r="D48" s="1096"/>
      <c r="E48" s="1096"/>
      <c r="F48" s="1096"/>
      <c r="G48" s="1096"/>
      <c r="H48" s="1096"/>
      <c r="I48" s="1096"/>
      <c r="J48" s="1096"/>
      <c r="K48" s="1096"/>
      <c r="L48" s="1096"/>
      <c r="M48" s="1096"/>
      <c r="N48" s="1096"/>
      <c r="O48" s="1096"/>
      <c r="P48" s="1096"/>
      <c r="Q48" s="1096"/>
      <c r="R48" s="760"/>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3"/>
      <c r="AZ48" s="703"/>
      <c r="BA48" s="703"/>
      <c r="BB48" s="703"/>
      <c r="BC48" s="703"/>
      <c r="BD48" s="703"/>
      <c r="BE48" s="703"/>
      <c r="BF48" s="703"/>
      <c r="BG48" s="703"/>
      <c r="BH48" s="703"/>
      <c r="BI48" s="703"/>
      <c r="BJ48" s="111"/>
      <c r="BK48" s="111"/>
      <c r="BL48" s="111"/>
      <c r="BM48" s="111"/>
      <c r="BN48" s="111"/>
      <c r="BO48" s="111"/>
      <c r="BP48" s="111"/>
      <c r="BQ48" s="111"/>
      <c r="BR48" s="111"/>
      <c r="BS48" s="111"/>
      <c r="BT48" s="255"/>
      <c r="BU48" s="255"/>
      <c r="BV48" s="255"/>
    </row>
    <row r="49" spans="1:74" s="256" customFormat="1" ht="12" customHeight="1" x14ac:dyDescent="0.2">
      <c r="A49" s="254"/>
      <c r="B49" s="1096" t="s">
        <v>1434</v>
      </c>
      <c r="C49" s="1096"/>
      <c r="D49" s="1096"/>
      <c r="E49" s="1096"/>
      <c r="F49" s="1096"/>
      <c r="G49" s="1096"/>
      <c r="H49" s="1096"/>
      <c r="I49" s="1096"/>
      <c r="J49" s="1096"/>
      <c r="K49" s="1096"/>
      <c r="L49" s="1096"/>
      <c r="M49" s="1096"/>
      <c r="N49" s="1096"/>
      <c r="O49" s="1096"/>
      <c r="P49" s="1096"/>
      <c r="Q49" s="1096"/>
      <c r="R49" s="760"/>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4"/>
      <c r="AZ49" s="704"/>
      <c r="BA49" s="704"/>
      <c r="BB49" s="704"/>
      <c r="BC49" s="704"/>
      <c r="BD49" s="704"/>
      <c r="BE49" s="704"/>
      <c r="BF49" s="704"/>
      <c r="BG49" s="704"/>
      <c r="BH49" s="704"/>
      <c r="BI49" s="704"/>
      <c r="BJ49" s="315"/>
      <c r="BK49" s="315"/>
      <c r="BL49" s="315"/>
      <c r="BM49" s="315"/>
      <c r="BN49" s="315"/>
      <c r="BO49" s="315"/>
      <c r="BP49" s="315"/>
      <c r="BQ49" s="315"/>
      <c r="BR49" s="315"/>
      <c r="BS49" s="315"/>
      <c r="BT49" s="255"/>
      <c r="BU49" s="255"/>
      <c r="BV49" s="255"/>
    </row>
    <row r="50" spans="1:74" s="256" customFormat="1" ht="12" customHeight="1" x14ac:dyDescent="0.2">
      <c r="A50" s="254"/>
      <c r="B50" s="1096" t="s">
        <v>1435</v>
      </c>
      <c r="C50" s="1096"/>
      <c r="D50" s="1096"/>
      <c r="E50" s="1096"/>
      <c r="F50" s="1096"/>
      <c r="G50" s="1096"/>
      <c r="H50" s="1096"/>
      <c r="I50" s="1096"/>
      <c r="J50" s="1096"/>
      <c r="K50" s="1096"/>
      <c r="L50" s="1096"/>
      <c r="M50" s="1096"/>
      <c r="N50" s="1096"/>
      <c r="O50" s="1096"/>
      <c r="P50" s="1096"/>
      <c r="Q50" s="1096"/>
      <c r="R50" s="794"/>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3"/>
      <c r="AZ50" s="703"/>
      <c r="BA50" s="703"/>
      <c r="BB50" s="703"/>
      <c r="BC50" s="703"/>
      <c r="BD50" s="703"/>
      <c r="BE50" s="703"/>
      <c r="BF50" s="703"/>
      <c r="BG50" s="703"/>
      <c r="BH50" s="703"/>
      <c r="BI50" s="703"/>
      <c r="BJ50" s="111"/>
      <c r="BK50" s="111"/>
      <c r="BL50" s="111"/>
      <c r="BM50" s="111"/>
      <c r="BN50" s="111"/>
      <c r="BO50" s="111"/>
      <c r="BP50" s="111"/>
      <c r="BQ50" s="111"/>
      <c r="BR50" s="111"/>
      <c r="BS50" s="111"/>
      <c r="BT50" s="255"/>
      <c r="BU50" s="255"/>
      <c r="BV50" s="255"/>
    </row>
    <row r="51" spans="1:74" s="256" customFormat="1" ht="20.45" customHeight="1" x14ac:dyDescent="0.2">
      <c r="A51" s="254"/>
      <c r="B51" s="1095" t="s">
        <v>1436</v>
      </c>
      <c r="C51" s="1098"/>
      <c r="D51" s="1098"/>
      <c r="E51" s="1098"/>
      <c r="F51" s="1098"/>
      <c r="G51" s="1098"/>
      <c r="H51" s="1098"/>
      <c r="I51" s="1098"/>
      <c r="J51" s="1098"/>
      <c r="K51" s="1098"/>
      <c r="L51" s="1098"/>
      <c r="M51" s="1098"/>
      <c r="N51" s="1098"/>
      <c r="O51" s="1098"/>
      <c r="P51" s="1098"/>
      <c r="Q51" s="1098"/>
      <c r="R51" s="794"/>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3"/>
      <c r="AZ51" s="703"/>
      <c r="BA51" s="703"/>
      <c r="BB51" s="703"/>
      <c r="BC51" s="703"/>
      <c r="BD51" s="703"/>
      <c r="BE51" s="703"/>
      <c r="BF51" s="703"/>
      <c r="BG51" s="703"/>
      <c r="BH51" s="703"/>
      <c r="BI51" s="703"/>
      <c r="BJ51" s="111"/>
      <c r="BK51" s="111"/>
      <c r="BL51" s="111"/>
      <c r="BM51" s="111"/>
      <c r="BN51" s="111"/>
      <c r="BO51" s="111"/>
      <c r="BP51" s="111"/>
      <c r="BQ51" s="111"/>
      <c r="BR51" s="111"/>
      <c r="BS51" s="111"/>
      <c r="BT51" s="257"/>
      <c r="BU51" s="257"/>
      <c r="BV51" s="257"/>
    </row>
    <row r="52" spans="1:74" s="256" customFormat="1" ht="12" customHeight="1" x14ac:dyDescent="0.2">
      <c r="A52" s="254"/>
      <c r="B52" s="1096" t="s">
        <v>1437</v>
      </c>
      <c r="C52" s="1096"/>
      <c r="D52" s="1096"/>
      <c r="E52" s="1096"/>
      <c r="F52" s="1096"/>
      <c r="G52" s="1096"/>
      <c r="H52" s="1096"/>
      <c r="I52" s="1096"/>
      <c r="J52" s="1096"/>
      <c r="K52" s="1096"/>
      <c r="L52" s="1096"/>
      <c r="M52" s="1096"/>
      <c r="N52" s="1096"/>
      <c r="O52" s="1096"/>
      <c r="P52" s="1096"/>
      <c r="Q52" s="1096"/>
      <c r="R52" s="794"/>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3"/>
      <c r="AZ52" s="703"/>
      <c r="BA52" s="703"/>
      <c r="BB52" s="703"/>
      <c r="BC52" s="703"/>
      <c r="BD52" s="703"/>
      <c r="BE52" s="703"/>
      <c r="BF52" s="703"/>
      <c r="BG52" s="703"/>
      <c r="BH52" s="703"/>
      <c r="BI52" s="703"/>
      <c r="BJ52" s="111"/>
      <c r="BK52" s="111"/>
      <c r="BL52" s="111"/>
      <c r="BM52" s="111"/>
      <c r="BN52" s="111"/>
      <c r="BO52" s="111"/>
      <c r="BP52" s="111"/>
      <c r="BQ52" s="111"/>
      <c r="BR52" s="111"/>
      <c r="BS52" s="111"/>
      <c r="BT52" s="257"/>
      <c r="BU52" s="257"/>
      <c r="BV52" s="257"/>
    </row>
    <row r="53" spans="1:74" s="256" customFormat="1" ht="22.35" customHeight="1" x14ac:dyDescent="0.2">
      <c r="A53" s="254"/>
      <c r="B53" s="1095" t="s">
        <v>1438</v>
      </c>
      <c r="C53" s="1098"/>
      <c r="D53" s="1098"/>
      <c r="E53" s="1098"/>
      <c r="F53" s="1098"/>
      <c r="G53" s="1098"/>
      <c r="H53" s="1098"/>
      <c r="I53" s="1098"/>
      <c r="J53" s="1098"/>
      <c r="K53" s="1098"/>
      <c r="L53" s="1098"/>
      <c r="M53" s="1098"/>
      <c r="N53" s="1098"/>
      <c r="O53" s="1098"/>
      <c r="P53" s="1098"/>
      <c r="Q53" s="1098"/>
      <c r="R53" s="794"/>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4"/>
      <c r="AZ53" s="704"/>
      <c r="BA53" s="704"/>
      <c r="BB53" s="704"/>
      <c r="BC53" s="704"/>
      <c r="BD53" s="704"/>
      <c r="BE53" s="704"/>
      <c r="BF53" s="704"/>
      <c r="BG53" s="704"/>
      <c r="BH53" s="704"/>
      <c r="BI53" s="704"/>
      <c r="BJ53" s="315"/>
      <c r="BK53" s="315"/>
      <c r="BL53" s="315"/>
      <c r="BM53" s="315"/>
      <c r="BN53" s="315"/>
      <c r="BO53" s="315"/>
      <c r="BP53" s="315"/>
      <c r="BQ53" s="315"/>
      <c r="BR53" s="315"/>
      <c r="BS53" s="315"/>
      <c r="BT53" s="255"/>
      <c r="BU53" s="255"/>
      <c r="BV53" s="255"/>
    </row>
    <row r="54" spans="1:74" s="256" customFormat="1" ht="12.75" x14ac:dyDescent="0.2">
      <c r="A54" s="254"/>
      <c r="B54" s="773" t="s">
        <v>808</v>
      </c>
      <c r="C54" s="773"/>
      <c r="D54" s="773"/>
      <c r="E54" s="773"/>
      <c r="F54" s="773"/>
      <c r="G54" s="773"/>
      <c r="H54" s="774"/>
      <c r="I54" s="773"/>
      <c r="J54" s="773"/>
      <c r="K54" s="773"/>
      <c r="L54" s="773"/>
      <c r="M54" s="773"/>
      <c r="N54" s="773"/>
      <c r="O54" s="773"/>
      <c r="P54" s="773"/>
      <c r="Q54" s="773"/>
      <c r="R54" s="775"/>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38"/>
      <c r="AZ54" s="838"/>
      <c r="BA54" s="838"/>
      <c r="BB54" s="838"/>
      <c r="BC54" s="838"/>
      <c r="BD54" s="705"/>
      <c r="BE54" s="705"/>
      <c r="BF54" s="705"/>
      <c r="BG54" s="838"/>
      <c r="BH54" s="838"/>
      <c r="BI54" s="838"/>
      <c r="BJ54" s="255"/>
      <c r="BK54" s="255"/>
      <c r="BL54" s="255"/>
      <c r="BM54" s="255"/>
      <c r="BN54" s="255"/>
      <c r="BO54" s="255"/>
      <c r="BP54" s="255"/>
      <c r="BQ54" s="255"/>
      <c r="BR54" s="255"/>
      <c r="BS54" s="255"/>
      <c r="BT54" s="255"/>
      <c r="BU54" s="255"/>
      <c r="BV54" s="255"/>
    </row>
    <row r="55" spans="1:74" s="256" customFormat="1" ht="12" customHeight="1" x14ac:dyDescent="0.2">
      <c r="A55" s="254"/>
      <c r="B55" s="960" t="str">
        <f>Dates!$G$2</f>
        <v>EIA completed modeling and analysis for this report on Thursday, June 4, 2026.</v>
      </c>
      <c r="C55" s="961"/>
      <c r="D55" s="961"/>
      <c r="E55" s="961"/>
      <c r="F55" s="961"/>
      <c r="G55" s="961"/>
      <c r="H55" s="961"/>
      <c r="I55" s="961"/>
      <c r="J55" s="961"/>
      <c r="K55" s="961"/>
      <c r="L55" s="961"/>
      <c r="M55" s="961"/>
      <c r="N55" s="961"/>
      <c r="O55" s="961"/>
      <c r="P55" s="961"/>
      <c r="Q55" s="961"/>
      <c r="R55" s="776"/>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38"/>
      <c r="AZ55" s="838"/>
      <c r="BA55" s="838"/>
      <c r="BB55" s="838"/>
      <c r="BC55" s="838"/>
      <c r="BD55" s="705"/>
      <c r="BE55" s="705"/>
      <c r="BF55" s="705"/>
      <c r="BG55" s="838"/>
      <c r="BH55" s="838"/>
      <c r="BI55" s="838"/>
      <c r="BJ55" s="255"/>
      <c r="BK55" s="255"/>
      <c r="BL55" s="255"/>
      <c r="BM55" s="255"/>
      <c r="BN55" s="255"/>
      <c r="BO55" s="255"/>
      <c r="BP55" s="255"/>
      <c r="BQ55" s="255"/>
      <c r="BR55" s="255"/>
      <c r="BS55" s="255"/>
      <c r="BT55" s="255"/>
      <c r="BU55" s="255"/>
      <c r="BV55" s="255"/>
    </row>
    <row r="56" spans="1:74" s="256" customFormat="1" ht="12" customHeight="1" x14ac:dyDescent="0.2">
      <c r="A56" s="254"/>
      <c r="B56" s="996" t="s">
        <v>1402</v>
      </c>
      <c r="C56" s="963"/>
      <c r="D56" s="963"/>
      <c r="E56" s="963"/>
      <c r="F56" s="963"/>
      <c r="G56" s="963"/>
      <c r="H56" s="963"/>
      <c r="I56" s="963"/>
      <c r="J56" s="963"/>
      <c r="K56" s="963"/>
      <c r="L56" s="963"/>
      <c r="M56" s="963"/>
      <c r="N56" s="963"/>
      <c r="O56" s="963"/>
      <c r="P56" s="963"/>
      <c r="Q56" s="963"/>
      <c r="R56" s="794"/>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38"/>
      <c r="AZ56" s="838"/>
      <c r="BA56" s="838"/>
      <c r="BB56" s="838"/>
      <c r="BC56" s="838"/>
      <c r="BD56" s="705"/>
      <c r="BE56" s="705"/>
      <c r="BF56" s="705"/>
      <c r="BG56" s="838"/>
      <c r="BH56" s="838"/>
      <c r="BI56" s="838"/>
      <c r="BJ56" s="255"/>
      <c r="BK56" s="255"/>
      <c r="BL56" s="255"/>
      <c r="BM56" s="255"/>
      <c r="BN56" s="255"/>
      <c r="BO56" s="255"/>
      <c r="BP56" s="255"/>
      <c r="BQ56" s="255"/>
      <c r="BR56" s="255"/>
      <c r="BS56" s="255"/>
      <c r="BT56" s="255"/>
      <c r="BU56" s="255"/>
      <c r="BV56" s="255"/>
    </row>
    <row r="57" spans="1:74" s="256" customFormat="1" ht="12" customHeight="1" x14ac:dyDescent="0.2">
      <c r="A57" s="254"/>
      <c r="B57" s="988" t="s">
        <v>821</v>
      </c>
      <c r="C57" s="988"/>
      <c r="D57" s="988"/>
      <c r="E57" s="988"/>
      <c r="F57" s="988"/>
      <c r="G57" s="988"/>
      <c r="H57" s="988"/>
      <c r="I57" s="988"/>
      <c r="J57" s="988"/>
      <c r="K57" s="988"/>
      <c r="L57" s="988"/>
      <c r="M57" s="988"/>
      <c r="N57" s="988"/>
      <c r="O57" s="988"/>
      <c r="P57" s="988"/>
      <c r="Q57" s="988"/>
      <c r="R57" s="988"/>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38"/>
      <c r="AZ57" s="838"/>
      <c r="BA57" s="838"/>
      <c r="BB57" s="838"/>
      <c r="BC57" s="838"/>
      <c r="BD57" s="705"/>
      <c r="BE57" s="705"/>
      <c r="BF57" s="705"/>
      <c r="BG57" s="838"/>
      <c r="BH57" s="838"/>
      <c r="BI57" s="838"/>
      <c r="BJ57" s="255"/>
      <c r="BK57" s="255"/>
      <c r="BL57" s="255"/>
      <c r="BM57" s="255"/>
      <c r="BN57" s="255"/>
      <c r="BO57" s="255"/>
      <c r="BP57" s="255"/>
      <c r="BQ57" s="255"/>
      <c r="BR57" s="255"/>
      <c r="BS57" s="255"/>
      <c r="BT57" s="255"/>
      <c r="BU57" s="255"/>
      <c r="BV57" s="255"/>
    </row>
    <row r="58" spans="1:74" s="256" customFormat="1" ht="12" customHeight="1" x14ac:dyDescent="0.2">
      <c r="A58" s="254"/>
      <c r="B58" s="1063" t="s">
        <v>1602</v>
      </c>
      <c r="C58" s="992"/>
      <c r="D58" s="992"/>
      <c r="E58" s="992"/>
      <c r="F58" s="992"/>
      <c r="G58" s="992"/>
      <c r="H58" s="992"/>
      <c r="I58" s="992"/>
      <c r="J58" s="992"/>
      <c r="K58" s="992"/>
      <c r="L58" s="992"/>
      <c r="M58" s="992"/>
      <c r="N58" s="992"/>
      <c r="O58" s="992"/>
      <c r="P58" s="992"/>
      <c r="Q58" s="993"/>
      <c r="R58" s="794"/>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38"/>
      <c r="AZ58" s="838"/>
      <c r="BA58" s="838"/>
      <c r="BB58" s="838"/>
      <c r="BC58" s="838"/>
      <c r="BD58" s="705"/>
      <c r="BE58" s="705"/>
      <c r="BF58" s="705"/>
      <c r="BG58" s="838"/>
      <c r="BH58" s="838"/>
      <c r="BI58" s="838"/>
      <c r="BJ58" s="255"/>
      <c r="BK58" s="255"/>
      <c r="BL58" s="255"/>
      <c r="BM58" s="255"/>
      <c r="BN58" s="255"/>
      <c r="BO58" s="255"/>
      <c r="BP58" s="255"/>
      <c r="BQ58" s="255"/>
      <c r="BR58" s="255"/>
      <c r="BS58" s="255"/>
      <c r="BT58" s="255"/>
      <c r="BU58" s="255"/>
      <c r="BV58" s="255"/>
    </row>
    <row r="59" spans="1:74" s="256" customFormat="1" ht="12" customHeight="1" x14ac:dyDescent="0.2">
      <c r="A59" s="254"/>
      <c r="B59" s="991" t="s">
        <v>799</v>
      </c>
      <c r="C59" s="993"/>
      <c r="D59" s="993"/>
      <c r="E59" s="993"/>
      <c r="F59" s="993"/>
      <c r="G59" s="993"/>
      <c r="H59" s="993"/>
      <c r="I59" s="993"/>
      <c r="J59" s="993"/>
      <c r="K59" s="993"/>
      <c r="L59" s="993"/>
      <c r="M59" s="993"/>
      <c r="N59" s="993"/>
      <c r="O59" s="993"/>
      <c r="P59" s="993"/>
      <c r="Q59" s="1064"/>
      <c r="R59" s="794"/>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38"/>
      <c r="AZ59" s="838"/>
      <c r="BA59" s="838"/>
      <c r="BB59" s="838"/>
      <c r="BC59" s="838"/>
      <c r="BD59" s="705"/>
      <c r="BE59" s="705"/>
      <c r="BF59" s="705"/>
      <c r="BG59" s="838"/>
      <c r="BH59" s="838"/>
      <c r="BI59" s="838"/>
      <c r="BJ59" s="258"/>
      <c r="BK59" s="258"/>
      <c r="BL59" s="258"/>
      <c r="BM59" s="258"/>
      <c r="BN59" s="258"/>
      <c r="BO59" s="258"/>
      <c r="BP59" s="258"/>
      <c r="BQ59" s="258"/>
      <c r="BR59" s="258"/>
      <c r="BS59" s="258"/>
      <c r="BT59" s="258"/>
      <c r="BU59" s="258"/>
      <c r="BV59" s="258"/>
    </row>
    <row r="60" spans="1:74" s="256" customFormat="1" ht="12" customHeight="1" x14ac:dyDescent="0.2">
      <c r="A60" s="254"/>
      <c r="B60" s="1065" t="s">
        <v>823</v>
      </c>
      <c r="C60" s="993"/>
      <c r="D60" s="993"/>
      <c r="E60" s="993"/>
      <c r="F60" s="993"/>
      <c r="G60" s="993"/>
      <c r="H60" s="993"/>
      <c r="I60" s="993"/>
      <c r="J60" s="993"/>
      <c r="K60" s="993"/>
      <c r="L60" s="993"/>
      <c r="M60" s="993"/>
      <c r="N60" s="993"/>
      <c r="O60" s="993"/>
      <c r="P60" s="993"/>
      <c r="Q60" s="993"/>
      <c r="R60" s="794"/>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38"/>
      <c r="AZ60" s="838"/>
      <c r="BA60" s="838"/>
      <c r="BB60" s="838"/>
      <c r="BC60" s="838"/>
      <c r="BD60" s="705"/>
      <c r="BE60" s="705"/>
      <c r="BF60" s="705"/>
      <c r="BG60" s="838"/>
      <c r="BH60" s="838"/>
      <c r="BI60" s="838"/>
      <c r="BJ60" s="258"/>
      <c r="BK60" s="258"/>
      <c r="BL60" s="258"/>
      <c r="BM60" s="258"/>
      <c r="BN60" s="258"/>
      <c r="BO60" s="258"/>
      <c r="BP60" s="258"/>
      <c r="BQ60" s="258"/>
      <c r="BR60" s="258"/>
      <c r="BS60" s="258"/>
      <c r="BT60" s="258"/>
      <c r="BU60" s="258"/>
      <c r="BV60" s="258"/>
    </row>
  </sheetData>
  <mergeCells count="20">
    <mergeCell ref="B51:Q51"/>
    <mergeCell ref="B53:Q53"/>
    <mergeCell ref="B55:Q55"/>
    <mergeCell ref="B59:Q59"/>
    <mergeCell ref="B60:Q60"/>
    <mergeCell ref="B56:Q56"/>
    <mergeCell ref="B58:Q58"/>
    <mergeCell ref="B52:Q52"/>
    <mergeCell ref="B57:R57"/>
    <mergeCell ref="B48:Q48"/>
    <mergeCell ref="B49:Q49"/>
    <mergeCell ref="B50:Q50"/>
    <mergeCell ref="BK3:BV3"/>
    <mergeCell ref="A1:A2"/>
    <mergeCell ref="C3:N3"/>
    <mergeCell ref="O3:Z3"/>
    <mergeCell ref="AA3:AL3"/>
    <mergeCell ref="AM3:AX3"/>
    <mergeCell ref="AY3:BJ3"/>
    <mergeCell ref="B47:Q4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6"/>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0" customWidth="1"/>
    <col min="56" max="58" width="7.42578125" style="707" customWidth="1"/>
    <col min="59" max="61" width="7.42578125" style="840" customWidth="1"/>
    <col min="62" max="62" width="7.42578125" style="134" customWidth="1"/>
    <col min="63" max="74" width="7.42578125" style="71" customWidth="1"/>
    <col min="75" max="16384" width="9.5703125" style="71"/>
  </cols>
  <sheetData>
    <row r="1" spans="1:74" ht="13.35" customHeight="1" x14ac:dyDescent="0.25">
      <c r="A1" s="976" t="s">
        <v>477</v>
      </c>
      <c r="B1" s="1099" t="s">
        <v>1391</v>
      </c>
      <c r="C1" s="1035"/>
      <c r="D1" s="1035"/>
      <c r="E1" s="1035"/>
      <c r="F1" s="1035"/>
      <c r="G1" s="1035"/>
      <c r="H1" s="1035"/>
      <c r="I1" s="1035"/>
      <c r="J1" s="1035"/>
      <c r="K1" s="1035"/>
      <c r="L1" s="1035"/>
      <c r="M1" s="1035"/>
      <c r="N1" s="1035"/>
      <c r="O1" s="1035"/>
      <c r="P1" s="1035"/>
      <c r="Q1" s="1035"/>
      <c r="R1" s="1035"/>
      <c r="S1" s="1035"/>
      <c r="T1" s="1035"/>
      <c r="U1" s="1035"/>
      <c r="V1" s="1035"/>
      <c r="W1" s="1035"/>
      <c r="X1" s="1035"/>
      <c r="Y1" s="1035"/>
      <c r="Z1" s="1035"/>
      <c r="AA1" s="1035"/>
      <c r="AB1" s="1035"/>
      <c r="AC1" s="1035"/>
      <c r="AD1" s="1035"/>
      <c r="AE1" s="1035"/>
      <c r="AF1" s="1035"/>
      <c r="AG1" s="1035"/>
      <c r="AH1" s="1035"/>
      <c r="AI1" s="1035"/>
      <c r="AJ1" s="1035"/>
      <c r="AK1" s="1035"/>
      <c r="AL1" s="1035"/>
    </row>
    <row r="2" spans="1:74" s="24" customFormat="1"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4"/>
      <c r="AZ2" s="644"/>
      <c r="BA2" s="644"/>
      <c r="BB2" s="644"/>
      <c r="BC2" s="644"/>
      <c r="BD2" s="642"/>
      <c r="BE2" s="642"/>
      <c r="BF2" s="642"/>
      <c r="BG2" s="644"/>
      <c r="BH2" s="644"/>
      <c r="BI2" s="644"/>
      <c r="BJ2" s="149"/>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76"/>
      <c r="B5" s="72" t="s">
        <v>473</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932"/>
      <c r="BA5" s="932"/>
      <c r="BB5" s="932"/>
      <c r="BC5" s="932"/>
      <c r="BD5" s="868"/>
      <c r="BE5" s="868"/>
      <c r="BF5" s="868"/>
      <c r="BG5" s="868"/>
      <c r="BH5" s="868"/>
      <c r="BI5" s="868"/>
      <c r="BJ5" s="502"/>
      <c r="BK5" s="502"/>
      <c r="BL5" s="502"/>
      <c r="BM5" s="502"/>
      <c r="BN5" s="502"/>
      <c r="BO5" s="502"/>
      <c r="BP5" s="502"/>
      <c r="BQ5" s="502"/>
      <c r="BR5" s="502"/>
      <c r="BS5" s="502"/>
      <c r="BT5" s="502"/>
      <c r="BU5" s="502"/>
      <c r="BV5" s="502"/>
    </row>
    <row r="6" spans="1:74" ht="11.1" customHeight="1" x14ac:dyDescent="0.2">
      <c r="A6" s="76"/>
      <c r="B6" s="366" t="s">
        <v>275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933"/>
      <c r="BA6" s="933"/>
      <c r="BB6" s="933"/>
      <c r="BC6" s="933"/>
      <c r="BD6" s="503"/>
      <c r="BE6" s="503"/>
      <c r="BF6" s="503"/>
      <c r="BG6" s="503"/>
      <c r="BH6" s="503"/>
      <c r="BI6" s="503"/>
      <c r="BJ6" s="503"/>
      <c r="BK6" s="503"/>
      <c r="BL6" s="503"/>
      <c r="BM6" s="503"/>
      <c r="BN6" s="503"/>
      <c r="BO6" s="503"/>
      <c r="BP6" s="503"/>
      <c r="BQ6" s="503"/>
      <c r="BR6" s="503"/>
      <c r="BS6" s="503"/>
      <c r="BT6" s="503"/>
      <c r="BU6" s="503"/>
      <c r="BV6" s="503"/>
    </row>
    <row r="7" spans="1:74" ht="11.1" customHeight="1" x14ac:dyDescent="0.2">
      <c r="A7" s="76" t="s">
        <v>276</v>
      </c>
      <c r="B7" s="515" t="s">
        <v>805</v>
      </c>
      <c r="C7" s="347">
        <v>21932.71</v>
      </c>
      <c r="D7" s="347">
        <v>21932.71</v>
      </c>
      <c r="E7" s="347">
        <v>21932.71</v>
      </c>
      <c r="F7" s="347">
        <v>21967.044999999998</v>
      </c>
      <c r="G7" s="347">
        <v>21967.044999999998</v>
      </c>
      <c r="H7" s="347">
        <v>21967.044999999998</v>
      </c>
      <c r="I7" s="347">
        <v>22125.625</v>
      </c>
      <c r="J7" s="347">
        <v>22125.625</v>
      </c>
      <c r="K7" s="347">
        <v>22125.625</v>
      </c>
      <c r="L7" s="347">
        <v>22278.345000000001</v>
      </c>
      <c r="M7" s="347">
        <v>22278.345000000001</v>
      </c>
      <c r="N7" s="347">
        <v>22278.345000000001</v>
      </c>
      <c r="O7" s="347">
        <v>22439.607</v>
      </c>
      <c r="P7" s="347">
        <v>22439.607</v>
      </c>
      <c r="Q7" s="347">
        <v>22439.607</v>
      </c>
      <c r="R7" s="347">
        <v>22580.499</v>
      </c>
      <c r="S7" s="347">
        <v>22580.499</v>
      </c>
      <c r="T7" s="347">
        <v>22580.499</v>
      </c>
      <c r="U7" s="347">
        <v>22840.989000000001</v>
      </c>
      <c r="V7" s="347">
        <v>22840.989000000001</v>
      </c>
      <c r="W7" s="347">
        <v>22840.989000000001</v>
      </c>
      <c r="X7" s="347">
        <v>23033.78</v>
      </c>
      <c r="Y7" s="347">
        <v>23033.78</v>
      </c>
      <c r="Z7" s="347">
        <v>23033.78</v>
      </c>
      <c r="AA7" s="347">
        <v>23082.118999999999</v>
      </c>
      <c r="AB7" s="347">
        <v>23082.118999999999</v>
      </c>
      <c r="AC7" s="347">
        <v>23082.118999999999</v>
      </c>
      <c r="AD7" s="347">
        <v>23286.508000000002</v>
      </c>
      <c r="AE7" s="347">
        <v>23286.508000000002</v>
      </c>
      <c r="AF7" s="347">
        <v>23286.508000000002</v>
      </c>
      <c r="AG7" s="347">
        <v>23478.57</v>
      </c>
      <c r="AH7" s="347">
        <v>23478.57</v>
      </c>
      <c r="AI7" s="347">
        <v>23478.57</v>
      </c>
      <c r="AJ7" s="347">
        <v>23586.542000000001</v>
      </c>
      <c r="AK7" s="347">
        <v>23586.542000000001</v>
      </c>
      <c r="AL7" s="347">
        <v>23586.542000000001</v>
      </c>
      <c r="AM7" s="347">
        <v>23548.21</v>
      </c>
      <c r="AN7" s="347">
        <v>23548.21</v>
      </c>
      <c r="AO7" s="347">
        <v>23548.21</v>
      </c>
      <c r="AP7" s="347">
        <v>23770.975999999999</v>
      </c>
      <c r="AQ7" s="347">
        <v>23770.975999999999</v>
      </c>
      <c r="AR7" s="347">
        <v>23770.975999999999</v>
      </c>
      <c r="AS7" s="347">
        <v>24026.833999999999</v>
      </c>
      <c r="AT7" s="347">
        <v>24026.833999999999</v>
      </c>
      <c r="AU7" s="347">
        <v>24026.833999999999</v>
      </c>
      <c r="AV7" s="347">
        <v>24055.749</v>
      </c>
      <c r="AW7" s="347">
        <v>24055.749</v>
      </c>
      <c r="AX7" s="347">
        <v>24055.749</v>
      </c>
      <c r="AY7" s="347">
        <v>24174.526999999998</v>
      </c>
      <c r="AZ7" s="878">
        <v>24174.526999999998</v>
      </c>
      <c r="BA7" s="878">
        <v>24174.526999999998</v>
      </c>
      <c r="BB7" s="878">
        <v>24257.793663</v>
      </c>
      <c r="BC7" s="878">
        <v>24295.370933999999</v>
      </c>
      <c r="BD7" s="358">
        <v>24330.51</v>
      </c>
      <c r="BE7" s="358">
        <v>24362.3</v>
      </c>
      <c r="BF7" s="358">
        <v>24393.27</v>
      </c>
      <c r="BG7" s="358">
        <v>24422.5</v>
      </c>
      <c r="BH7" s="358">
        <v>24445.01</v>
      </c>
      <c r="BI7" s="358">
        <v>24474.51</v>
      </c>
      <c r="BJ7" s="358">
        <v>24506.02</v>
      </c>
      <c r="BK7" s="358">
        <v>24540.06</v>
      </c>
      <c r="BL7" s="358">
        <v>24575.17</v>
      </c>
      <c r="BM7" s="358">
        <v>24611.87</v>
      </c>
      <c r="BN7" s="358">
        <v>24650.44</v>
      </c>
      <c r="BO7" s="358">
        <v>24690.13</v>
      </c>
      <c r="BP7" s="358">
        <v>24731.23</v>
      </c>
      <c r="BQ7" s="358">
        <v>24774.080000000002</v>
      </c>
      <c r="BR7" s="358">
        <v>24817.69</v>
      </c>
      <c r="BS7" s="358">
        <v>24862.41</v>
      </c>
      <c r="BT7" s="358">
        <v>24912.41</v>
      </c>
      <c r="BU7" s="358">
        <v>24956.27</v>
      </c>
      <c r="BV7" s="358">
        <v>24998.15</v>
      </c>
    </row>
    <row r="8" spans="1:74" ht="11.1" customHeight="1" x14ac:dyDescent="0.2">
      <c r="A8" s="76"/>
      <c r="B8" s="366" t="s">
        <v>483</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878"/>
      <c r="BA8" s="878"/>
      <c r="BB8" s="878"/>
      <c r="BC8" s="878"/>
      <c r="BD8" s="358"/>
      <c r="BE8" s="358"/>
      <c r="BF8" s="358"/>
      <c r="BG8" s="358"/>
      <c r="BH8" s="358"/>
      <c r="BI8" s="358"/>
      <c r="BJ8" s="358"/>
      <c r="BK8" s="358"/>
      <c r="BL8" s="358"/>
      <c r="BM8" s="358"/>
      <c r="BN8" s="358"/>
      <c r="BO8" s="358"/>
      <c r="BP8" s="358"/>
      <c r="BQ8" s="358"/>
      <c r="BR8" s="358"/>
      <c r="BS8" s="358"/>
      <c r="BT8" s="358"/>
      <c r="BU8" s="358"/>
      <c r="BV8" s="358"/>
    </row>
    <row r="9" spans="1:74" ht="11.1" customHeight="1" x14ac:dyDescent="0.2">
      <c r="A9" s="76" t="s">
        <v>484</v>
      </c>
      <c r="B9" s="515" t="s">
        <v>805</v>
      </c>
      <c r="C9" s="347">
        <v>15067.8</v>
      </c>
      <c r="D9" s="347">
        <v>15077.9</v>
      </c>
      <c r="E9" s="347">
        <v>15156.8</v>
      </c>
      <c r="F9" s="347">
        <v>15235.4</v>
      </c>
      <c r="G9" s="347">
        <v>15214.1</v>
      </c>
      <c r="H9" s="347">
        <v>15223.6</v>
      </c>
      <c r="I9" s="347">
        <v>15237.1</v>
      </c>
      <c r="J9" s="347">
        <v>15319.8</v>
      </c>
      <c r="K9" s="347">
        <v>15330.5</v>
      </c>
      <c r="L9" s="347">
        <v>15358.1</v>
      </c>
      <c r="M9" s="347">
        <v>15317.1</v>
      </c>
      <c r="N9" s="347">
        <v>15303.6</v>
      </c>
      <c r="O9" s="347">
        <v>15501.5</v>
      </c>
      <c r="P9" s="347">
        <v>15491.8</v>
      </c>
      <c r="Q9" s="347">
        <v>15494</v>
      </c>
      <c r="R9" s="347">
        <v>15541.8</v>
      </c>
      <c r="S9" s="347">
        <v>15535.2</v>
      </c>
      <c r="T9" s="347">
        <v>15584.1</v>
      </c>
      <c r="U9" s="347">
        <v>15658.4</v>
      </c>
      <c r="V9" s="347">
        <v>15668.6</v>
      </c>
      <c r="W9" s="347">
        <v>15688.7</v>
      </c>
      <c r="X9" s="347">
        <v>15730.9</v>
      </c>
      <c r="Y9" s="347">
        <v>15786.9</v>
      </c>
      <c r="Z9" s="347">
        <v>15851.3</v>
      </c>
      <c r="AA9" s="347">
        <v>15793.7</v>
      </c>
      <c r="AB9" s="347">
        <v>15863.1</v>
      </c>
      <c r="AC9" s="347">
        <v>15916.3</v>
      </c>
      <c r="AD9" s="347">
        <v>15945.2</v>
      </c>
      <c r="AE9" s="347">
        <v>16019.2</v>
      </c>
      <c r="AF9" s="347">
        <v>16064.4</v>
      </c>
      <c r="AG9" s="347">
        <v>16123.8</v>
      </c>
      <c r="AH9" s="347">
        <v>16145.7</v>
      </c>
      <c r="AI9" s="347">
        <v>16227.8</v>
      </c>
      <c r="AJ9" s="347">
        <v>16247.7</v>
      </c>
      <c r="AK9" s="347">
        <v>16299.5</v>
      </c>
      <c r="AL9" s="347">
        <v>16415.5</v>
      </c>
      <c r="AM9" s="347">
        <v>16316.5</v>
      </c>
      <c r="AN9" s="347">
        <v>16297</v>
      </c>
      <c r="AO9" s="347">
        <v>16423.900000000001</v>
      </c>
      <c r="AP9" s="347">
        <v>16446.900000000001</v>
      </c>
      <c r="AQ9" s="347">
        <v>16423.900000000001</v>
      </c>
      <c r="AR9" s="347">
        <v>16466.3</v>
      </c>
      <c r="AS9" s="347">
        <v>16547.5</v>
      </c>
      <c r="AT9" s="347">
        <v>16595.8</v>
      </c>
      <c r="AU9" s="347">
        <v>16614.3</v>
      </c>
      <c r="AV9" s="347">
        <v>16649.3</v>
      </c>
      <c r="AW9" s="347">
        <v>16665.7</v>
      </c>
      <c r="AX9" s="347">
        <v>16680.7</v>
      </c>
      <c r="AY9" s="347">
        <v>16687.7</v>
      </c>
      <c r="AZ9" s="878">
        <v>16733.099999999999</v>
      </c>
      <c r="BA9" s="878">
        <v>16772.7</v>
      </c>
      <c r="BB9" s="878">
        <v>16777.759590000001</v>
      </c>
      <c r="BC9" s="878">
        <v>16803.247053999999</v>
      </c>
      <c r="BD9" s="358">
        <v>16830.05</v>
      </c>
      <c r="BE9" s="358">
        <v>16861.34</v>
      </c>
      <c r="BF9" s="358">
        <v>16888.39</v>
      </c>
      <c r="BG9" s="358">
        <v>16914.37</v>
      </c>
      <c r="BH9" s="358">
        <v>16938.79</v>
      </c>
      <c r="BI9" s="358">
        <v>16963.009999999998</v>
      </c>
      <c r="BJ9" s="358">
        <v>16986.53</v>
      </c>
      <c r="BK9" s="358">
        <v>17006.34</v>
      </c>
      <c r="BL9" s="358">
        <v>17030.72</v>
      </c>
      <c r="BM9" s="358">
        <v>17056.650000000001</v>
      </c>
      <c r="BN9" s="358">
        <v>17085.03</v>
      </c>
      <c r="BO9" s="358">
        <v>17113.41</v>
      </c>
      <c r="BP9" s="358">
        <v>17142.68</v>
      </c>
      <c r="BQ9" s="358">
        <v>17173.240000000002</v>
      </c>
      <c r="BR9" s="358">
        <v>17203.98</v>
      </c>
      <c r="BS9" s="358">
        <v>17235.310000000001</v>
      </c>
      <c r="BT9" s="358">
        <v>17268.89</v>
      </c>
      <c r="BU9" s="358">
        <v>17300.14</v>
      </c>
      <c r="BV9" s="358">
        <v>17330.72</v>
      </c>
    </row>
    <row r="10" spans="1:74" ht="11.1" customHeight="1" x14ac:dyDescent="0.2">
      <c r="A10" s="76"/>
      <c r="B10" s="513" t="s">
        <v>572</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934"/>
      <c r="BA10" s="934"/>
      <c r="BB10" s="934"/>
      <c r="BC10" s="934"/>
      <c r="BD10" s="504"/>
      <c r="BE10" s="504"/>
      <c r="BF10" s="504"/>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286</v>
      </c>
      <c r="B11" s="515" t="s">
        <v>805</v>
      </c>
      <c r="C11" s="347">
        <v>4000.5239999999999</v>
      </c>
      <c r="D11" s="347">
        <v>4000.5239999999999</v>
      </c>
      <c r="E11" s="347">
        <v>4000.5239999999999</v>
      </c>
      <c r="F11" s="347">
        <v>4019.8180000000002</v>
      </c>
      <c r="G11" s="347">
        <v>4019.8180000000002</v>
      </c>
      <c r="H11" s="347">
        <v>4019.8180000000002</v>
      </c>
      <c r="I11" s="347">
        <v>3997.2310000000002</v>
      </c>
      <c r="J11" s="347">
        <v>3997.2310000000002</v>
      </c>
      <c r="K11" s="347">
        <v>3997.2310000000002</v>
      </c>
      <c r="L11" s="347">
        <v>3992.07</v>
      </c>
      <c r="M11" s="347">
        <v>3992.07</v>
      </c>
      <c r="N11" s="347">
        <v>3992.07</v>
      </c>
      <c r="O11" s="347">
        <v>4039.6570000000002</v>
      </c>
      <c r="P11" s="347">
        <v>4039.6570000000002</v>
      </c>
      <c r="Q11" s="347">
        <v>4039.6570000000002</v>
      </c>
      <c r="R11" s="347">
        <v>4132.2619999999997</v>
      </c>
      <c r="S11" s="347">
        <v>4132.2619999999997</v>
      </c>
      <c r="T11" s="347">
        <v>4132.2619999999997</v>
      </c>
      <c r="U11" s="347">
        <v>4171.2470000000003</v>
      </c>
      <c r="V11" s="347">
        <v>4171.2470000000003</v>
      </c>
      <c r="W11" s="347">
        <v>4171.2470000000003</v>
      </c>
      <c r="X11" s="347">
        <v>4218.4949999999999</v>
      </c>
      <c r="Y11" s="347">
        <v>4218.4949999999999</v>
      </c>
      <c r="Z11" s="347">
        <v>4218.4949999999999</v>
      </c>
      <c r="AA11" s="347">
        <v>4249.7039999999997</v>
      </c>
      <c r="AB11" s="347">
        <v>4249.7039999999997</v>
      </c>
      <c r="AC11" s="347">
        <v>4249.7039999999997</v>
      </c>
      <c r="AD11" s="347">
        <v>4264.9049999999997</v>
      </c>
      <c r="AE11" s="347">
        <v>4264.9049999999997</v>
      </c>
      <c r="AF11" s="347">
        <v>4264.9049999999997</v>
      </c>
      <c r="AG11" s="347">
        <v>4281.2629999999999</v>
      </c>
      <c r="AH11" s="347">
        <v>4281.2629999999999</v>
      </c>
      <c r="AI11" s="347">
        <v>4281.2629999999999</v>
      </c>
      <c r="AJ11" s="347">
        <v>4260.2950000000001</v>
      </c>
      <c r="AK11" s="347">
        <v>4260.2950000000001</v>
      </c>
      <c r="AL11" s="347">
        <v>4260.2950000000001</v>
      </c>
      <c r="AM11" s="347">
        <v>4333.5879999999997</v>
      </c>
      <c r="AN11" s="347">
        <v>4333.5879999999997</v>
      </c>
      <c r="AO11" s="347">
        <v>4333.5879999999997</v>
      </c>
      <c r="AP11" s="347">
        <v>4380.4709999999995</v>
      </c>
      <c r="AQ11" s="347">
        <v>4380.4709999999995</v>
      </c>
      <c r="AR11" s="347">
        <v>4380.4709999999995</v>
      </c>
      <c r="AS11" s="347">
        <v>4389.3140000000003</v>
      </c>
      <c r="AT11" s="347">
        <v>4389.3140000000003</v>
      </c>
      <c r="AU11" s="347">
        <v>4389.3140000000003</v>
      </c>
      <c r="AV11" s="347">
        <v>4405.6610000000001</v>
      </c>
      <c r="AW11" s="347">
        <v>4405.6610000000001</v>
      </c>
      <c r="AX11" s="347">
        <v>4405.6610000000001</v>
      </c>
      <c r="AY11" s="347">
        <v>4472.7759999999998</v>
      </c>
      <c r="AZ11" s="878">
        <v>4472.7759999999998</v>
      </c>
      <c r="BA11" s="878">
        <v>4472.7759999999998</v>
      </c>
      <c r="BB11" s="878">
        <v>4525.8241857000003</v>
      </c>
      <c r="BC11" s="878">
        <v>4544.1465697000003</v>
      </c>
      <c r="BD11" s="358">
        <v>4557.5479999999998</v>
      </c>
      <c r="BE11" s="358">
        <v>4559.4859999999999</v>
      </c>
      <c r="BF11" s="358">
        <v>4567.9520000000002</v>
      </c>
      <c r="BG11" s="358">
        <v>4576.4040000000005</v>
      </c>
      <c r="BH11" s="358">
        <v>4583.8209999999999</v>
      </c>
      <c r="BI11" s="358">
        <v>4593.0119999999997</v>
      </c>
      <c r="BJ11" s="358">
        <v>4602.9539999999997</v>
      </c>
      <c r="BK11" s="358">
        <v>4615.6610000000001</v>
      </c>
      <c r="BL11" s="358">
        <v>4625.598</v>
      </c>
      <c r="BM11" s="358">
        <v>4634.777</v>
      </c>
      <c r="BN11" s="358">
        <v>4641.7039999999997</v>
      </c>
      <c r="BO11" s="358">
        <v>4650.49</v>
      </c>
      <c r="BP11" s="358">
        <v>4659.6400000000003</v>
      </c>
      <c r="BQ11" s="358">
        <v>4670.1400000000003</v>
      </c>
      <c r="BR11" s="358">
        <v>4679.28</v>
      </c>
      <c r="BS11" s="358">
        <v>4688.0460000000003</v>
      </c>
      <c r="BT11" s="358">
        <v>4696.665</v>
      </c>
      <c r="BU11" s="358">
        <v>4704.5110000000004</v>
      </c>
      <c r="BV11" s="358">
        <v>4711.8119999999999</v>
      </c>
    </row>
    <row r="12" spans="1:74" ht="11.1" customHeight="1" x14ac:dyDescent="0.2">
      <c r="A12" s="76"/>
      <c r="B12" s="514" t="s">
        <v>287</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877"/>
      <c r="BA12" s="877"/>
      <c r="BB12" s="877"/>
      <c r="BC12" s="877"/>
      <c r="BD12" s="357"/>
      <c r="BE12" s="357"/>
      <c r="BF12" s="357"/>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288</v>
      </c>
      <c r="B13" s="515" t="s">
        <v>805</v>
      </c>
      <c r="C13" s="499">
        <v>283.161</v>
      </c>
      <c r="D13" s="499">
        <v>283.161</v>
      </c>
      <c r="E13" s="499">
        <v>283.161</v>
      </c>
      <c r="F13" s="499">
        <v>150.59200000000001</v>
      </c>
      <c r="G13" s="499">
        <v>150.59200000000001</v>
      </c>
      <c r="H13" s="499">
        <v>150.59200000000001</v>
      </c>
      <c r="I13" s="499">
        <v>99.563999999999993</v>
      </c>
      <c r="J13" s="499">
        <v>99.563999999999993</v>
      </c>
      <c r="K13" s="499">
        <v>99.563999999999993</v>
      </c>
      <c r="L13" s="499">
        <v>191.63200000000001</v>
      </c>
      <c r="M13" s="499">
        <v>191.63200000000001</v>
      </c>
      <c r="N13" s="499">
        <v>191.63200000000001</v>
      </c>
      <c r="O13" s="499">
        <v>45.912999999999997</v>
      </c>
      <c r="P13" s="499">
        <v>45.912999999999997</v>
      </c>
      <c r="Q13" s="499">
        <v>45.912999999999997</v>
      </c>
      <c r="R13" s="499">
        <v>17.585999999999999</v>
      </c>
      <c r="S13" s="499">
        <v>17.585999999999999</v>
      </c>
      <c r="T13" s="499">
        <v>17.585999999999999</v>
      </c>
      <c r="U13" s="499">
        <v>82.465999999999994</v>
      </c>
      <c r="V13" s="499">
        <v>82.465999999999994</v>
      </c>
      <c r="W13" s="499">
        <v>82.465999999999994</v>
      </c>
      <c r="X13" s="499">
        <v>68.87</v>
      </c>
      <c r="Y13" s="499">
        <v>68.87</v>
      </c>
      <c r="Z13" s="499">
        <v>68.87</v>
      </c>
      <c r="AA13" s="499">
        <v>15.467000000000001</v>
      </c>
      <c r="AB13" s="499">
        <v>15.467000000000001</v>
      </c>
      <c r="AC13" s="499">
        <v>15.467000000000001</v>
      </c>
      <c r="AD13" s="499">
        <v>97.665999999999997</v>
      </c>
      <c r="AE13" s="499">
        <v>97.665999999999997</v>
      </c>
      <c r="AF13" s="499">
        <v>97.665999999999997</v>
      </c>
      <c r="AG13" s="499">
        <v>83.262</v>
      </c>
      <c r="AH13" s="499">
        <v>83.262</v>
      </c>
      <c r="AI13" s="499">
        <v>83.262</v>
      </c>
      <c r="AJ13" s="499">
        <v>17.789000000000001</v>
      </c>
      <c r="AK13" s="499">
        <v>17.789000000000001</v>
      </c>
      <c r="AL13" s="499">
        <v>17.789000000000001</v>
      </c>
      <c r="AM13" s="499">
        <v>212.2</v>
      </c>
      <c r="AN13" s="499">
        <v>212.2</v>
      </c>
      <c r="AO13" s="499">
        <v>212.2</v>
      </c>
      <c r="AP13" s="499">
        <v>-45.79</v>
      </c>
      <c r="AQ13" s="499">
        <v>-45.79</v>
      </c>
      <c r="AR13" s="499">
        <v>-45.79</v>
      </c>
      <c r="AS13" s="499">
        <v>-59.667000000000002</v>
      </c>
      <c r="AT13" s="499">
        <v>-59.667000000000002</v>
      </c>
      <c r="AU13" s="499">
        <v>-59.667000000000002</v>
      </c>
      <c r="AV13" s="499">
        <v>-46.15</v>
      </c>
      <c r="AW13" s="499">
        <v>-46.15</v>
      </c>
      <c r="AX13" s="499">
        <v>-46.15</v>
      </c>
      <c r="AY13" s="499">
        <v>-19.423999999999999</v>
      </c>
      <c r="AZ13" s="873">
        <v>-19.423999999999999</v>
      </c>
      <c r="BA13" s="873">
        <v>-19.423999999999999</v>
      </c>
      <c r="BB13" s="873">
        <v>-4.7128014963</v>
      </c>
      <c r="BC13" s="873">
        <v>1.0716367926000001</v>
      </c>
      <c r="BD13" s="353">
        <v>5.9133785036999997</v>
      </c>
      <c r="BE13" s="353">
        <v>7.2010897406999996</v>
      </c>
      <c r="BF13" s="353">
        <v>12.115938719000001</v>
      </c>
      <c r="BG13" s="353">
        <v>18.046591541000002</v>
      </c>
      <c r="BH13" s="353">
        <v>25.48266963</v>
      </c>
      <c r="BI13" s="353">
        <v>33.077714073999999</v>
      </c>
      <c r="BJ13" s="353">
        <v>41.321346296000002</v>
      </c>
      <c r="BK13" s="353">
        <v>50.392465555999998</v>
      </c>
      <c r="BL13" s="353">
        <v>59.799098889</v>
      </c>
      <c r="BM13" s="353">
        <v>69.720145556000006</v>
      </c>
      <c r="BN13" s="353">
        <v>81.968087037000004</v>
      </c>
      <c r="BO13" s="353">
        <v>91.558599259000005</v>
      </c>
      <c r="BP13" s="353">
        <v>100.3041637</v>
      </c>
      <c r="BQ13" s="353">
        <v>107.64681296000001</v>
      </c>
      <c r="BR13" s="353">
        <v>115.12095741</v>
      </c>
      <c r="BS13" s="353">
        <v>122.16862963</v>
      </c>
      <c r="BT13" s="353">
        <v>129.27585185000001</v>
      </c>
      <c r="BU13" s="353">
        <v>135.10606296</v>
      </c>
      <c r="BV13" s="353">
        <v>140.14528519000001</v>
      </c>
    </row>
    <row r="14" spans="1:74" ht="11.1" customHeight="1" x14ac:dyDescent="0.2">
      <c r="A14" s="76"/>
      <c r="B14" s="514" t="s">
        <v>506</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872"/>
      <c r="BA14" s="872"/>
      <c r="BB14" s="872"/>
      <c r="BC14" s="872"/>
      <c r="BD14" s="352"/>
      <c r="BE14" s="352"/>
      <c r="BF14" s="352"/>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508</v>
      </c>
      <c r="B15" s="515" t="s">
        <v>805</v>
      </c>
      <c r="C15" s="347">
        <v>3665.4670000000001</v>
      </c>
      <c r="D15" s="347">
        <v>3665.4670000000001</v>
      </c>
      <c r="E15" s="347">
        <v>3665.4670000000001</v>
      </c>
      <c r="F15" s="347">
        <v>3652.4070000000002</v>
      </c>
      <c r="G15" s="347">
        <v>3652.4070000000002</v>
      </c>
      <c r="H15" s="347">
        <v>3652.4070000000002</v>
      </c>
      <c r="I15" s="347">
        <v>3667.8449999999998</v>
      </c>
      <c r="J15" s="347">
        <v>3667.8449999999998</v>
      </c>
      <c r="K15" s="347">
        <v>3667.8449999999998</v>
      </c>
      <c r="L15" s="347">
        <v>3705.1210000000001</v>
      </c>
      <c r="M15" s="347">
        <v>3705.1210000000001</v>
      </c>
      <c r="N15" s="347">
        <v>3705.1210000000001</v>
      </c>
      <c r="O15" s="347">
        <v>3742.9079999999999</v>
      </c>
      <c r="P15" s="347">
        <v>3742.9079999999999</v>
      </c>
      <c r="Q15" s="347">
        <v>3742.9079999999999</v>
      </c>
      <c r="R15" s="347">
        <v>3773.5439999999999</v>
      </c>
      <c r="S15" s="347">
        <v>3773.5439999999999</v>
      </c>
      <c r="T15" s="347">
        <v>3773.5439999999999</v>
      </c>
      <c r="U15" s="347">
        <v>3821.2379999999998</v>
      </c>
      <c r="V15" s="347">
        <v>3821.2379999999998</v>
      </c>
      <c r="W15" s="347">
        <v>3821.2379999999998</v>
      </c>
      <c r="X15" s="347">
        <v>3865.0610000000001</v>
      </c>
      <c r="Y15" s="347">
        <v>3865.0610000000001</v>
      </c>
      <c r="Z15" s="347">
        <v>3865.0610000000001</v>
      </c>
      <c r="AA15" s="347">
        <v>3887.0549999999998</v>
      </c>
      <c r="AB15" s="347">
        <v>3887.0549999999998</v>
      </c>
      <c r="AC15" s="347">
        <v>3887.0549999999998</v>
      </c>
      <c r="AD15" s="347">
        <v>3919.17</v>
      </c>
      <c r="AE15" s="347">
        <v>3919.17</v>
      </c>
      <c r="AF15" s="347">
        <v>3919.17</v>
      </c>
      <c r="AG15" s="347">
        <v>3971.2809999999999</v>
      </c>
      <c r="AH15" s="347">
        <v>3971.2809999999999</v>
      </c>
      <c r="AI15" s="347">
        <v>3971.2809999999999</v>
      </c>
      <c r="AJ15" s="347">
        <v>4003.7809999999999</v>
      </c>
      <c r="AK15" s="347">
        <v>4003.7809999999999</v>
      </c>
      <c r="AL15" s="347">
        <v>4003.7809999999999</v>
      </c>
      <c r="AM15" s="347">
        <v>3993.9229999999998</v>
      </c>
      <c r="AN15" s="347">
        <v>3993.9229999999998</v>
      </c>
      <c r="AO15" s="347">
        <v>3993.9229999999998</v>
      </c>
      <c r="AP15" s="347">
        <v>3992.9740000000002</v>
      </c>
      <c r="AQ15" s="347">
        <v>3992.9740000000002</v>
      </c>
      <c r="AR15" s="347">
        <v>3992.9740000000002</v>
      </c>
      <c r="AS15" s="347">
        <v>4014.9830000000002</v>
      </c>
      <c r="AT15" s="347">
        <v>4014.9830000000002</v>
      </c>
      <c r="AU15" s="347">
        <v>4014.9830000000002</v>
      </c>
      <c r="AV15" s="347">
        <v>3957.098</v>
      </c>
      <c r="AW15" s="347">
        <v>3957.098</v>
      </c>
      <c r="AX15" s="347">
        <v>3957.098</v>
      </c>
      <c r="AY15" s="347">
        <v>3999.7130000000002</v>
      </c>
      <c r="AZ15" s="878">
        <v>3999.7130000000002</v>
      </c>
      <c r="BA15" s="878">
        <v>3999.7130000000002</v>
      </c>
      <c r="BB15" s="878">
        <v>4006.6907431</v>
      </c>
      <c r="BC15" s="878">
        <v>4009.3967942999998</v>
      </c>
      <c r="BD15" s="358">
        <v>4011.6329999999998</v>
      </c>
      <c r="BE15" s="358">
        <v>4012.64</v>
      </c>
      <c r="BF15" s="358">
        <v>4014.5070000000001</v>
      </c>
      <c r="BG15" s="358">
        <v>4016.4740000000002</v>
      </c>
      <c r="BH15" s="358">
        <v>4018.2939999999999</v>
      </c>
      <c r="BI15" s="358">
        <v>4020.6469999999999</v>
      </c>
      <c r="BJ15" s="358">
        <v>4023.2860000000001</v>
      </c>
      <c r="BK15" s="358">
        <v>4027.0360000000001</v>
      </c>
      <c r="BL15" s="358">
        <v>4029.627</v>
      </c>
      <c r="BM15" s="358">
        <v>4031.886</v>
      </c>
      <c r="BN15" s="358">
        <v>4033.5549999999998</v>
      </c>
      <c r="BO15" s="358">
        <v>4035.3380000000002</v>
      </c>
      <c r="BP15" s="358">
        <v>4036.98</v>
      </c>
      <c r="BQ15" s="358">
        <v>4038.819</v>
      </c>
      <c r="BR15" s="358">
        <v>4039.924</v>
      </c>
      <c r="BS15" s="358">
        <v>4040.6329999999998</v>
      </c>
      <c r="BT15" s="358">
        <v>4040.413</v>
      </c>
      <c r="BU15" s="358">
        <v>4040.7310000000002</v>
      </c>
      <c r="BV15" s="358">
        <v>4041.0529999999999</v>
      </c>
    </row>
    <row r="16" spans="1:74" ht="11.1" customHeight="1" x14ac:dyDescent="0.2">
      <c r="A16" s="76"/>
      <c r="B16" s="514" t="s">
        <v>507</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72"/>
      <c r="BA16" s="872"/>
      <c r="BB16" s="872"/>
      <c r="BC16" s="87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509</v>
      </c>
      <c r="B17" s="515" t="s">
        <v>805</v>
      </c>
      <c r="C17" s="347">
        <v>2377.5259999999998</v>
      </c>
      <c r="D17" s="347">
        <v>2377.5259999999998</v>
      </c>
      <c r="E17" s="347">
        <v>2377.5259999999998</v>
      </c>
      <c r="F17" s="347">
        <v>2451.6869999999999</v>
      </c>
      <c r="G17" s="347">
        <v>2451.6869999999999</v>
      </c>
      <c r="H17" s="347">
        <v>2451.6869999999999</v>
      </c>
      <c r="I17" s="347">
        <v>2538.933</v>
      </c>
      <c r="J17" s="347">
        <v>2538.933</v>
      </c>
      <c r="K17" s="347">
        <v>2538.933</v>
      </c>
      <c r="L17" s="347">
        <v>2520.098</v>
      </c>
      <c r="M17" s="347">
        <v>2520.098</v>
      </c>
      <c r="N17" s="347">
        <v>2520.098</v>
      </c>
      <c r="O17" s="347">
        <v>2543.5430000000001</v>
      </c>
      <c r="P17" s="347">
        <v>2543.5430000000001</v>
      </c>
      <c r="Q17" s="347">
        <v>2543.5430000000001</v>
      </c>
      <c r="R17" s="347">
        <v>2509.2640000000001</v>
      </c>
      <c r="S17" s="347">
        <v>2509.2640000000001</v>
      </c>
      <c r="T17" s="347">
        <v>2509.2640000000001</v>
      </c>
      <c r="U17" s="347">
        <v>2536.7260000000001</v>
      </c>
      <c r="V17" s="347">
        <v>2536.7260000000001</v>
      </c>
      <c r="W17" s="347">
        <v>2536.7260000000001</v>
      </c>
      <c r="X17" s="347">
        <v>2574.6280000000002</v>
      </c>
      <c r="Y17" s="347">
        <v>2574.6280000000002</v>
      </c>
      <c r="Z17" s="347">
        <v>2574.6280000000002</v>
      </c>
      <c r="AA17" s="347">
        <v>2603.6390000000001</v>
      </c>
      <c r="AB17" s="347">
        <v>2603.6390000000001</v>
      </c>
      <c r="AC17" s="347">
        <v>2603.6390000000001</v>
      </c>
      <c r="AD17" s="347">
        <v>2607.96</v>
      </c>
      <c r="AE17" s="347">
        <v>2607.96</v>
      </c>
      <c r="AF17" s="347">
        <v>2607.96</v>
      </c>
      <c r="AG17" s="347">
        <v>2664.3380000000002</v>
      </c>
      <c r="AH17" s="347">
        <v>2664.3380000000002</v>
      </c>
      <c r="AI17" s="347">
        <v>2664.3380000000002</v>
      </c>
      <c r="AJ17" s="347">
        <v>2658.4540000000002</v>
      </c>
      <c r="AK17" s="347">
        <v>2658.4540000000002</v>
      </c>
      <c r="AL17" s="347">
        <v>2658.4540000000002</v>
      </c>
      <c r="AM17" s="347">
        <v>2659.5279999999998</v>
      </c>
      <c r="AN17" s="347">
        <v>2659.5279999999998</v>
      </c>
      <c r="AO17" s="347">
        <v>2659.5279999999998</v>
      </c>
      <c r="AP17" s="347">
        <v>2647.279</v>
      </c>
      <c r="AQ17" s="347">
        <v>2647.279</v>
      </c>
      <c r="AR17" s="347">
        <v>2647.279</v>
      </c>
      <c r="AS17" s="347">
        <v>2708.7739999999999</v>
      </c>
      <c r="AT17" s="347">
        <v>2708.7739999999999</v>
      </c>
      <c r="AU17" s="347">
        <v>2708.7739999999999</v>
      </c>
      <c r="AV17" s="347">
        <v>2686.7539999999999</v>
      </c>
      <c r="AW17" s="347">
        <v>2686.7539999999999</v>
      </c>
      <c r="AX17" s="347">
        <v>2686.7539999999999</v>
      </c>
      <c r="AY17" s="347">
        <v>2769.377</v>
      </c>
      <c r="AZ17" s="878">
        <v>2769.377</v>
      </c>
      <c r="BA17" s="878">
        <v>2769.377</v>
      </c>
      <c r="BB17" s="878">
        <v>2807.4884031000001</v>
      </c>
      <c r="BC17" s="878">
        <v>2823.9049979000001</v>
      </c>
      <c r="BD17" s="358">
        <v>2838.7379999999998</v>
      </c>
      <c r="BE17" s="358">
        <v>2852.7660000000001</v>
      </c>
      <c r="BF17" s="358">
        <v>2863.848</v>
      </c>
      <c r="BG17" s="358">
        <v>2872.7640000000001</v>
      </c>
      <c r="BH17" s="358">
        <v>2876.134</v>
      </c>
      <c r="BI17" s="358">
        <v>2883.2510000000002</v>
      </c>
      <c r="BJ17" s="358">
        <v>2890.7339999999999</v>
      </c>
      <c r="BK17" s="358">
        <v>2900.953</v>
      </c>
      <c r="BL17" s="358">
        <v>2907.3960000000002</v>
      </c>
      <c r="BM17" s="358">
        <v>2912.43</v>
      </c>
      <c r="BN17" s="358">
        <v>2913.2510000000002</v>
      </c>
      <c r="BO17" s="358">
        <v>2917.5729999999999</v>
      </c>
      <c r="BP17" s="358">
        <v>2922.5920000000001</v>
      </c>
      <c r="BQ17" s="358">
        <v>2928.1010000000001</v>
      </c>
      <c r="BR17" s="358">
        <v>2934.6660000000002</v>
      </c>
      <c r="BS17" s="358">
        <v>2942.0810000000001</v>
      </c>
      <c r="BT17" s="358">
        <v>2952.7069999999999</v>
      </c>
      <c r="BU17" s="358">
        <v>2960.0540000000001</v>
      </c>
      <c r="BV17" s="358">
        <v>2966.4810000000002</v>
      </c>
    </row>
    <row r="18" spans="1:74" ht="11.1" customHeight="1" x14ac:dyDescent="0.2">
      <c r="A18" s="76"/>
      <c r="B18" s="514" t="s">
        <v>511</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872"/>
      <c r="BA18" s="872"/>
      <c r="BB18" s="872"/>
      <c r="BC18" s="872"/>
      <c r="BD18" s="352"/>
      <c r="BE18" s="352"/>
      <c r="BF18" s="352"/>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510</v>
      </c>
      <c r="B19" s="515" t="s">
        <v>805</v>
      </c>
      <c r="C19" s="347">
        <v>3484.366</v>
      </c>
      <c r="D19" s="347">
        <v>3484.366</v>
      </c>
      <c r="E19" s="347">
        <v>3484.366</v>
      </c>
      <c r="F19" s="347">
        <v>3544.7310000000002</v>
      </c>
      <c r="G19" s="347">
        <v>3544.7310000000002</v>
      </c>
      <c r="H19" s="347">
        <v>3544.7310000000002</v>
      </c>
      <c r="I19" s="347">
        <v>3492.0239999999999</v>
      </c>
      <c r="J19" s="347">
        <v>3492.0239999999999</v>
      </c>
      <c r="K19" s="347">
        <v>3492.0239999999999</v>
      </c>
      <c r="L19" s="347">
        <v>3464.6149999999998</v>
      </c>
      <c r="M19" s="347">
        <v>3464.6149999999998</v>
      </c>
      <c r="N19" s="347">
        <v>3464.6149999999998</v>
      </c>
      <c r="O19" s="347">
        <v>3455.7330000000002</v>
      </c>
      <c r="P19" s="347">
        <v>3455.7330000000002</v>
      </c>
      <c r="Q19" s="347">
        <v>3455.7330000000002</v>
      </c>
      <c r="R19" s="347">
        <v>3437.3780000000002</v>
      </c>
      <c r="S19" s="347">
        <v>3437.3780000000002</v>
      </c>
      <c r="T19" s="347">
        <v>3437.3780000000002</v>
      </c>
      <c r="U19" s="347">
        <v>3462.895</v>
      </c>
      <c r="V19" s="347">
        <v>3462.895</v>
      </c>
      <c r="W19" s="347">
        <v>3462.895</v>
      </c>
      <c r="X19" s="347">
        <v>3508.7759999999998</v>
      </c>
      <c r="Y19" s="347">
        <v>3508.7759999999998</v>
      </c>
      <c r="Z19" s="347">
        <v>3508.7759999999998</v>
      </c>
      <c r="AA19" s="347">
        <v>3567.779</v>
      </c>
      <c r="AB19" s="347">
        <v>3567.779</v>
      </c>
      <c r="AC19" s="347">
        <v>3567.779</v>
      </c>
      <c r="AD19" s="347">
        <v>3640.2060000000001</v>
      </c>
      <c r="AE19" s="347">
        <v>3640.2060000000001</v>
      </c>
      <c r="AF19" s="347">
        <v>3640.2060000000001</v>
      </c>
      <c r="AG19" s="347">
        <v>3729.2330000000002</v>
      </c>
      <c r="AH19" s="347">
        <v>3729.2330000000002</v>
      </c>
      <c r="AI19" s="347">
        <v>3729.2330000000002</v>
      </c>
      <c r="AJ19" s="347">
        <v>3727.4479999999999</v>
      </c>
      <c r="AK19" s="347">
        <v>3727.4479999999999</v>
      </c>
      <c r="AL19" s="347">
        <v>3727.4479999999999</v>
      </c>
      <c r="AM19" s="347">
        <v>4040.2460000000001</v>
      </c>
      <c r="AN19" s="347">
        <v>4040.2460000000001</v>
      </c>
      <c r="AO19" s="347">
        <v>4040.2460000000001</v>
      </c>
      <c r="AP19" s="347">
        <v>3705.3159999999998</v>
      </c>
      <c r="AQ19" s="347">
        <v>3705.3159999999998</v>
      </c>
      <c r="AR19" s="347">
        <v>3705.3159999999998</v>
      </c>
      <c r="AS19" s="347">
        <v>3664.2660000000001</v>
      </c>
      <c r="AT19" s="347">
        <v>3664.2660000000001</v>
      </c>
      <c r="AU19" s="347">
        <v>3664.2660000000001</v>
      </c>
      <c r="AV19" s="347">
        <v>3655.4110000000001</v>
      </c>
      <c r="AW19" s="347">
        <v>3655.4110000000001</v>
      </c>
      <c r="AX19" s="347">
        <v>3655.4110000000001</v>
      </c>
      <c r="AY19" s="347">
        <v>3836.9</v>
      </c>
      <c r="AZ19" s="878">
        <v>3836.9</v>
      </c>
      <c r="BA19" s="878">
        <v>3836.9</v>
      </c>
      <c r="BB19" s="878">
        <v>3915.2025791999999</v>
      </c>
      <c r="BC19" s="878">
        <v>3948.1385856000002</v>
      </c>
      <c r="BD19" s="358">
        <v>3977.3449999999998</v>
      </c>
      <c r="BE19" s="358">
        <v>3998.4989999999998</v>
      </c>
      <c r="BF19" s="358">
        <v>4023.491</v>
      </c>
      <c r="BG19" s="358">
        <v>4047.9960000000001</v>
      </c>
      <c r="BH19" s="358">
        <v>4073.0639999999999</v>
      </c>
      <c r="BI19" s="358">
        <v>4095.8090000000002</v>
      </c>
      <c r="BJ19" s="358">
        <v>4117.2809999999999</v>
      </c>
      <c r="BK19" s="358">
        <v>4139.5129999999999</v>
      </c>
      <c r="BL19" s="358">
        <v>4156.9129999999996</v>
      </c>
      <c r="BM19" s="358">
        <v>4171.5129999999999</v>
      </c>
      <c r="BN19" s="358">
        <v>4180.2309999999998</v>
      </c>
      <c r="BO19" s="358">
        <v>4191.5450000000001</v>
      </c>
      <c r="BP19" s="358">
        <v>4202.3720000000003</v>
      </c>
      <c r="BQ19" s="358">
        <v>4213.7839999999997</v>
      </c>
      <c r="BR19" s="358">
        <v>4222.835</v>
      </c>
      <c r="BS19" s="358">
        <v>4230.5950000000003</v>
      </c>
      <c r="BT19" s="358">
        <v>4236.223</v>
      </c>
      <c r="BU19" s="358">
        <v>4242.0349999999999</v>
      </c>
      <c r="BV19" s="358">
        <v>4247.1890000000003</v>
      </c>
    </row>
    <row r="20" spans="1:74" ht="11.1" customHeight="1" x14ac:dyDescent="0.2">
      <c r="A20" s="76"/>
      <c r="B20" s="366" t="s">
        <v>279</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934"/>
      <c r="BA20" s="934"/>
      <c r="BB20" s="934"/>
      <c r="BC20" s="934"/>
      <c r="BD20" s="504"/>
      <c r="BE20" s="504"/>
      <c r="BF20" s="504"/>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280</v>
      </c>
      <c r="B21" s="515" t="s">
        <v>805</v>
      </c>
      <c r="C21" s="347">
        <v>16206.1</v>
      </c>
      <c r="D21" s="347">
        <v>16207.6</v>
      </c>
      <c r="E21" s="347">
        <v>16127.2</v>
      </c>
      <c r="F21" s="347">
        <v>16125.5</v>
      </c>
      <c r="G21" s="347">
        <v>16103</v>
      </c>
      <c r="H21" s="347">
        <v>16062.9</v>
      </c>
      <c r="I21" s="347">
        <v>16270.4</v>
      </c>
      <c r="J21" s="347">
        <v>16367.3</v>
      </c>
      <c r="K21" s="347">
        <v>16423.8</v>
      </c>
      <c r="L21" s="347">
        <v>16476.3</v>
      </c>
      <c r="M21" s="347">
        <v>16502.7</v>
      </c>
      <c r="N21" s="347">
        <v>16578.2</v>
      </c>
      <c r="O21" s="347">
        <v>16906.900000000001</v>
      </c>
      <c r="P21" s="347">
        <v>16998.2</v>
      </c>
      <c r="Q21" s="347">
        <v>17098.8</v>
      </c>
      <c r="R21" s="347">
        <v>17135.3</v>
      </c>
      <c r="S21" s="347">
        <v>17196.7</v>
      </c>
      <c r="T21" s="347">
        <v>17216.3</v>
      </c>
      <c r="U21" s="347">
        <v>17250.599999999999</v>
      </c>
      <c r="V21" s="347">
        <v>17275.3</v>
      </c>
      <c r="W21" s="347">
        <v>17282.2</v>
      </c>
      <c r="X21" s="347">
        <v>17341.3</v>
      </c>
      <c r="Y21" s="347">
        <v>17427.099999999999</v>
      </c>
      <c r="Z21" s="347">
        <v>17481.7</v>
      </c>
      <c r="AA21" s="347">
        <v>17575.400000000001</v>
      </c>
      <c r="AB21" s="347">
        <v>17596.2</v>
      </c>
      <c r="AC21" s="347">
        <v>17617</v>
      </c>
      <c r="AD21" s="347">
        <v>17638.599999999999</v>
      </c>
      <c r="AE21" s="347">
        <v>17713.3</v>
      </c>
      <c r="AF21" s="347">
        <v>17751.099999999999</v>
      </c>
      <c r="AG21" s="347">
        <v>17743.2</v>
      </c>
      <c r="AH21" s="347">
        <v>17752.900000000001</v>
      </c>
      <c r="AI21" s="347">
        <v>17769.900000000001</v>
      </c>
      <c r="AJ21" s="347">
        <v>17810.5</v>
      </c>
      <c r="AK21" s="347">
        <v>17851.400000000001</v>
      </c>
      <c r="AL21" s="347">
        <v>17867.900000000001</v>
      </c>
      <c r="AM21" s="347">
        <v>17889.8</v>
      </c>
      <c r="AN21" s="347">
        <v>17910.5</v>
      </c>
      <c r="AO21" s="347">
        <v>18029.099999999999</v>
      </c>
      <c r="AP21" s="347">
        <v>18132.900000000001</v>
      </c>
      <c r="AQ21" s="347">
        <v>17980.900000000001</v>
      </c>
      <c r="AR21" s="347">
        <v>17962.099999999999</v>
      </c>
      <c r="AS21" s="347">
        <v>18040.900000000001</v>
      </c>
      <c r="AT21" s="347">
        <v>18076.900000000001</v>
      </c>
      <c r="AU21" s="347">
        <v>18094.599999999999</v>
      </c>
      <c r="AV21" s="347">
        <v>18063.099999999999</v>
      </c>
      <c r="AW21" s="347">
        <v>18078.599999999999</v>
      </c>
      <c r="AX21" s="347">
        <v>18070.599999999999</v>
      </c>
      <c r="AY21" s="347">
        <v>18187</v>
      </c>
      <c r="AZ21" s="878">
        <v>18118.900000000001</v>
      </c>
      <c r="BA21" s="878">
        <v>18108.7</v>
      </c>
      <c r="BB21" s="878">
        <v>18108.855780000002</v>
      </c>
      <c r="BC21" s="878">
        <v>18105.89978</v>
      </c>
      <c r="BD21" s="358">
        <v>18109.97</v>
      </c>
      <c r="BE21" s="358">
        <v>18120.27</v>
      </c>
      <c r="BF21" s="358">
        <v>18139.009999999998</v>
      </c>
      <c r="BG21" s="358">
        <v>18165.38</v>
      </c>
      <c r="BH21" s="358">
        <v>18201.419999999998</v>
      </c>
      <c r="BI21" s="358">
        <v>18241.55</v>
      </c>
      <c r="BJ21" s="358">
        <v>18287.8</v>
      </c>
      <c r="BK21" s="358">
        <v>18348.77</v>
      </c>
      <c r="BL21" s="358">
        <v>18400.8</v>
      </c>
      <c r="BM21" s="358">
        <v>18452.509999999998</v>
      </c>
      <c r="BN21" s="358">
        <v>18506.490000000002</v>
      </c>
      <c r="BO21" s="358">
        <v>18555.580000000002</v>
      </c>
      <c r="BP21" s="358">
        <v>18602.400000000001</v>
      </c>
      <c r="BQ21" s="358">
        <v>18646.080000000002</v>
      </c>
      <c r="BR21" s="358">
        <v>18688.98</v>
      </c>
      <c r="BS21" s="358">
        <v>18730.240000000002</v>
      </c>
      <c r="BT21" s="358">
        <v>18760.34</v>
      </c>
      <c r="BU21" s="358">
        <v>18805.48</v>
      </c>
      <c r="BV21" s="358">
        <v>18856.12</v>
      </c>
    </row>
    <row r="22" spans="1:74" ht="11.1" customHeight="1" x14ac:dyDescent="0.2">
      <c r="A22" s="76"/>
      <c r="B22" s="509" t="s">
        <v>292</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877"/>
      <c r="BA22" s="877"/>
      <c r="BB22" s="877"/>
      <c r="BC22" s="877"/>
      <c r="BD22" s="357"/>
      <c r="BE22" s="357"/>
      <c r="BF22" s="357"/>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293</v>
      </c>
      <c r="B23" s="510" t="s">
        <v>1051</v>
      </c>
      <c r="C23" s="343">
        <v>150.006</v>
      </c>
      <c r="D23" s="343">
        <v>150.82499999999999</v>
      </c>
      <c r="E23" s="343">
        <v>151.315</v>
      </c>
      <c r="F23" s="343">
        <v>151.62299999999999</v>
      </c>
      <c r="G23" s="343">
        <v>151.92400000000001</v>
      </c>
      <c r="H23" s="343">
        <v>152.358</v>
      </c>
      <c r="I23" s="343">
        <v>153.072</v>
      </c>
      <c r="J23" s="343">
        <v>153.36199999999999</v>
      </c>
      <c r="K23" s="343">
        <v>153.58199999999999</v>
      </c>
      <c r="L23" s="343">
        <v>153.93899999999999</v>
      </c>
      <c r="M23" s="343">
        <v>154.24199999999999</v>
      </c>
      <c r="N23" s="343">
        <v>154.34200000000001</v>
      </c>
      <c r="O23" s="343">
        <v>154.77600000000001</v>
      </c>
      <c r="P23" s="343">
        <v>155.066</v>
      </c>
      <c r="Q23" s="343">
        <v>155.13399999999999</v>
      </c>
      <c r="R23" s="343">
        <v>155.375</v>
      </c>
      <c r="S23" s="343">
        <v>155.655</v>
      </c>
      <c r="T23" s="343">
        <v>155.88</v>
      </c>
      <c r="U23" s="343">
        <v>156.04300000000001</v>
      </c>
      <c r="V23" s="343">
        <v>156.261</v>
      </c>
      <c r="W23" s="343">
        <v>156.417</v>
      </c>
      <c r="X23" s="343">
        <v>156.57599999999999</v>
      </c>
      <c r="Y23" s="343">
        <v>156.703</v>
      </c>
      <c r="Z23" s="343">
        <v>156.857</v>
      </c>
      <c r="AA23" s="343">
        <v>157.03200000000001</v>
      </c>
      <c r="AB23" s="343">
        <v>157.238</v>
      </c>
      <c r="AC23" s="343">
        <v>157.46600000000001</v>
      </c>
      <c r="AD23" s="343">
        <v>157.53</v>
      </c>
      <c r="AE23" s="343">
        <v>157.608</v>
      </c>
      <c r="AF23" s="343">
        <v>157.69499999999999</v>
      </c>
      <c r="AG23" s="343">
        <v>157.74799999999999</v>
      </c>
      <c r="AH23" s="343">
        <v>157.75700000000001</v>
      </c>
      <c r="AI23" s="343">
        <v>157.91200000000001</v>
      </c>
      <c r="AJ23" s="343">
        <v>157.94499999999999</v>
      </c>
      <c r="AK23" s="343">
        <v>158.07900000000001</v>
      </c>
      <c r="AL23" s="343">
        <v>158.316</v>
      </c>
      <c r="AM23" s="343">
        <v>158.268</v>
      </c>
      <c r="AN23" s="343">
        <v>158.31</v>
      </c>
      <c r="AO23" s="343">
        <v>158.37700000000001</v>
      </c>
      <c r="AP23" s="343">
        <v>158.48500000000001</v>
      </c>
      <c r="AQ23" s="343">
        <v>158.49799999999999</v>
      </c>
      <c r="AR23" s="343">
        <v>158.47800000000001</v>
      </c>
      <c r="AS23" s="343">
        <v>158.542</v>
      </c>
      <c r="AT23" s="343">
        <v>158.47200000000001</v>
      </c>
      <c r="AU23" s="343">
        <v>158.548</v>
      </c>
      <c r="AV23" s="343">
        <v>158.40799999999999</v>
      </c>
      <c r="AW23" s="343">
        <v>158.44900000000001</v>
      </c>
      <c r="AX23" s="343">
        <v>158.43199999999999</v>
      </c>
      <c r="AY23" s="343">
        <v>158.59200000000001</v>
      </c>
      <c r="AZ23" s="874">
        <v>158.43600000000001</v>
      </c>
      <c r="BA23" s="874">
        <v>158.62100000000001</v>
      </c>
      <c r="BB23" s="874">
        <v>158.73599999999999</v>
      </c>
      <c r="BC23" s="874">
        <v>158.72488272000001</v>
      </c>
      <c r="BD23" s="354">
        <v>158.7739</v>
      </c>
      <c r="BE23" s="354">
        <v>158.84119999999999</v>
      </c>
      <c r="BF23" s="354">
        <v>158.86429999999999</v>
      </c>
      <c r="BG23" s="354">
        <v>158.86590000000001</v>
      </c>
      <c r="BH23" s="354">
        <v>158.82040000000001</v>
      </c>
      <c r="BI23" s="354">
        <v>158.79830000000001</v>
      </c>
      <c r="BJ23" s="354">
        <v>158.77379999999999</v>
      </c>
      <c r="BK23" s="354">
        <v>158.73929999999999</v>
      </c>
      <c r="BL23" s="354">
        <v>158.7159</v>
      </c>
      <c r="BM23" s="354">
        <v>158.6961</v>
      </c>
      <c r="BN23" s="354">
        <v>158.68</v>
      </c>
      <c r="BO23" s="354">
        <v>158.6669</v>
      </c>
      <c r="BP23" s="354">
        <v>158.65710000000001</v>
      </c>
      <c r="BQ23" s="354">
        <v>158.6422</v>
      </c>
      <c r="BR23" s="354">
        <v>158.64529999999999</v>
      </c>
      <c r="BS23" s="354">
        <v>158.65799999999999</v>
      </c>
      <c r="BT23" s="354">
        <v>158.68610000000001</v>
      </c>
      <c r="BU23" s="354">
        <v>158.71350000000001</v>
      </c>
      <c r="BV23" s="354">
        <v>158.74600000000001</v>
      </c>
    </row>
    <row r="24" spans="1:74" s="78" customFormat="1" ht="11.1" customHeight="1" x14ac:dyDescent="0.2">
      <c r="A24" s="76"/>
      <c r="B24" s="509" t="s">
        <v>1589</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874"/>
      <c r="BA24" s="874"/>
      <c r="BB24" s="874"/>
      <c r="BC24" s="874"/>
      <c r="BD24" s="354"/>
      <c r="BE24" s="354"/>
      <c r="BF24" s="354"/>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485</v>
      </c>
      <c r="B25" s="510" t="s">
        <v>1052</v>
      </c>
      <c r="C25" s="343">
        <v>4</v>
      </c>
      <c r="D25" s="343">
        <v>3.9</v>
      </c>
      <c r="E25" s="343">
        <v>3.7</v>
      </c>
      <c r="F25" s="343">
        <v>3.7</v>
      </c>
      <c r="G25" s="343">
        <v>3.6</v>
      </c>
      <c r="H25" s="343">
        <v>3.6</v>
      </c>
      <c r="I25" s="343">
        <v>3.5</v>
      </c>
      <c r="J25" s="343">
        <v>3.6</v>
      </c>
      <c r="K25" s="343">
        <v>3.5</v>
      </c>
      <c r="L25" s="343">
        <v>3.6</v>
      </c>
      <c r="M25" s="343">
        <v>3.6</v>
      </c>
      <c r="N25" s="343">
        <v>3.5</v>
      </c>
      <c r="O25" s="343">
        <v>3.5</v>
      </c>
      <c r="P25" s="343">
        <v>3.6</v>
      </c>
      <c r="Q25" s="343">
        <v>3.5</v>
      </c>
      <c r="R25" s="343">
        <v>3.4</v>
      </c>
      <c r="S25" s="343">
        <v>3.6</v>
      </c>
      <c r="T25" s="343">
        <v>3.6</v>
      </c>
      <c r="U25" s="343">
        <v>3.5</v>
      </c>
      <c r="V25" s="343">
        <v>3.7</v>
      </c>
      <c r="W25" s="343">
        <v>3.7</v>
      </c>
      <c r="X25" s="343">
        <v>3.9</v>
      </c>
      <c r="Y25" s="343">
        <v>3.7</v>
      </c>
      <c r="Z25" s="343">
        <v>3.8</v>
      </c>
      <c r="AA25" s="343">
        <v>3.7</v>
      </c>
      <c r="AB25" s="343">
        <v>3.9</v>
      </c>
      <c r="AC25" s="343">
        <v>3.9</v>
      </c>
      <c r="AD25" s="343">
        <v>3.9</v>
      </c>
      <c r="AE25" s="343">
        <v>3.9</v>
      </c>
      <c r="AF25" s="343">
        <v>4.0999999999999996</v>
      </c>
      <c r="AG25" s="343">
        <v>4.2</v>
      </c>
      <c r="AH25" s="343">
        <v>4.2</v>
      </c>
      <c r="AI25" s="343">
        <v>4.0999999999999996</v>
      </c>
      <c r="AJ25" s="343">
        <v>4.0999999999999996</v>
      </c>
      <c r="AK25" s="343">
        <v>4.2</v>
      </c>
      <c r="AL25" s="343">
        <v>4.0999999999999996</v>
      </c>
      <c r="AM25" s="343">
        <v>4</v>
      </c>
      <c r="AN25" s="343">
        <v>4.2</v>
      </c>
      <c r="AO25" s="343">
        <v>4.2</v>
      </c>
      <c r="AP25" s="343">
        <v>4.2</v>
      </c>
      <c r="AQ25" s="343">
        <v>4.3</v>
      </c>
      <c r="AR25" s="343">
        <v>4.0999999999999996</v>
      </c>
      <c r="AS25" s="343">
        <v>4.3</v>
      </c>
      <c r="AT25" s="343">
        <v>4.3</v>
      </c>
      <c r="AU25" s="343">
        <v>4.4000000000000004</v>
      </c>
      <c r="AV25" s="343" t="str">
        <f>"-"</f>
        <v>-</v>
      </c>
      <c r="AW25" s="343">
        <v>4.5</v>
      </c>
      <c r="AX25" s="343">
        <v>4.4000000000000004</v>
      </c>
      <c r="AY25" s="343">
        <v>4.3</v>
      </c>
      <c r="AZ25" s="874">
        <v>4.4000000000000004</v>
      </c>
      <c r="BA25" s="874">
        <v>4.3</v>
      </c>
      <c r="BB25" s="874">
        <v>4.3</v>
      </c>
      <c r="BC25" s="874">
        <v>4.3983463434000001</v>
      </c>
      <c r="BD25" s="354">
        <v>4.4303270000000001</v>
      </c>
      <c r="BE25" s="354">
        <v>4.4766089999999998</v>
      </c>
      <c r="BF25" s="354">
        <v>4.5112930000000002</v>
      </c>
      <c r="BG25" s="354">
        <v>4.5437960000000004</v>
      </c>
      <c r="BH25" s="354">
        <v>4.5726120000000003</v>
      </c>
      <c r="BI25" s="354">
        <v>4.6018850000000002</v>
      </c>
      <c r="BJ25" s="354">
        <v>4.6301079999999999</v>
      </c>
      <c r="BK25" s="354">
        <v>4.6606779999999999</v>
      </c>
      <c r="BL25" s="354">
        <v>4.6842540000000001</v>
      </c>
      <c r="BM25" s="354">
        <v>4.7042330000000003</v>
      </c>
      <c r="BN25" s="354">
        <v>4.721787</v>
      </c>
      <c r="BO25" s="354">
        <v>4.7336939999999998</v>
      </c>
      <c r="BP25" s="354">
        <v>4.7411260000000004</v>
      </c>
      <c r="BQ25" s="354">
        <v>4.7427679999999999</v>
      </c>
      <c r="BR25" s="354">
        <v>4.7422339999999998</v>
      </c>
      <c r="BS25" s="354">
        <v>4.7382109999999997</v>
      </c>
      <c r="BT25" s="354">
        <v>4.7276049999999996</v>
      </c>
      <c r="BU25" s="354">
        <v>4.7189220000000001</v>
      </c>
      <c r="BV25" s="354">
        <v>4.7090699999999996</v>
      </c>
    </row>
    <row r="26" spans="1:74" ht="11.1" customHeight="1" x14ac:dyDescent="0.2">
      <c r="A26" s="76"/>
      <c r="B26" s="509" t="s">
        <v>486</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935"/>
      <c r="BA26" s="935"/>
      <c r="BB26" s="935"/>
      <c r="BC26" s="935"/>
      <c r="BD26" s="505"/>
      <c r="BE26" s="505"/>
      <c r="BF26" s="505"/>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487</v>
      </c>
      <c r="B27" s="510" t="s">
        <v>1053</v>
      </c>
      <c r="C27" s="341">
        <v>1.702</v>
      </c>
      <c r="D27" s="341">
        <v>1.7350000000000001</v>
      </c>
      <c r="E27" s="341">
        <v>1.712</v>
      </c>
      <c r="F27" s="341">
        <v>1.82</v>
      </c>
      <c r="G27" s="341">
        <v>1.5309999999999999</v>
      </c>
      <c r="H27" s="341">
        <v>1.5509999999999999</v>
      </c>
      <c r="I27" s="341">
        <v>1.381</v>
      </c>
      <c r="J27" s="341">
        <v>1.5309999999999999</v>
      </c>
      <c r="K27" s="341">
        <v>1.488</v>
      </c>
      <c r="L27" s="341">
        <v>1.4350000000000001</v>
      </c>
      <c r="M27" s="341">
        <v>1.4239999999999999</v>
      </c>
      <c r="N27" s="341">
        <v>1.3080000000000001</v>
      </c>
      <c r="O27" s="341">
        <v>1.361</v>
      </c>
      <c r="P27" s="341">
        <v>1.399</v>
      </c>
      <c r="Q27" s="341">
        <v>1.377</v>
      </c>
      <c r="R27" s="341">
        <v>1.3540000000000001</v>
      </c>
      <c r="S27" s="341">
        <v>1.5840000000000001</v>
      </c>
      <c r="T27" s="341">
        <v>1.421</v>
      </c>
      <c r="U27" s="341">
        <v>1.46</v>
      </c>
      <c r="V27" s="341">
        <v>1.3169999999999999</v>
      </c>
      <c r="W27" s="341">
        <v>1.371</v>
      </c>
      <c r="X27" s="341">
        <v>1.3680000000000001</v>
      </c>
      <c r="Y27" s="341">
        <v>1.514</v>
      </c>
      <c r="Z27" s="341">
        <v>1.5209999999999999</v>
      </c>
      <c r="AA27" s="341">
        <v>1.381</v>
      </c>
      <c r="AB27" s="341">
        <v>1.552</v>
      </c>
      <c r="AC27" s="341">
        <v>1.3120000000000001</v>
      </c>
      <c r="AD27" s="341">
        <v>1.385</v>
      </c>
      <c r="AE27" s="341">
        <v>1.3160000000000001</v>
      </c>
      <c r="AF27" s="341">
        <v>1.327</v>
      </c>
      <c r="AG27" s="341">
        <v>1.2649999999999999</v>
      </c>
      <c r="AH27" s="341">
        <v>1.391</v>
      </c>
      <c r="AI27" s="341">
        <v>1.357</v>
      </c>
      <c r="AJ27" s="341">
        <v>1.3520000000000001</v>
      </c>
      <c r="AK27" s="341">
        <v>1.2949999999999999</v>
      </c>
      <c r="AL27" s="341">
        <v>1.514</v>
      </c>
      <c r="AM27" s="341">
        <v>1.3580000000000001</v>
      </c>
      <c r="AN27" s="341">
        <v>1.49</v>
      </c>
      <c r="AO27" s="341">
        <v>1.355</v>
      </c>
      <c r="AP27" s="341">
        <v>1.3979999999999999</v>
      </c>
      <c r="AQ27" s="341">
        <v>1.282</v>
      </c>
      <c r="AR27" s="341">
        <v>1.3819999999999999</v>
      </c>
      <c r="AS27" s="341">
        <v>1.42</v>
      </c>
      <c r="AT27" s="341">
        <v>1.2909999999999999</v>
      </c>
      <c r="AU27" s="341">
        <v>1.3280000000000001</v>
      </c>
      <c r="AV27" s="341">
        <v>1.272</v>
      </c>
      <c r="AW27" s="341">
        <v>1.3240000000000001</v>
      </c>
      <c r="AX27" s="341">
        <v>1.373</v>
      </c>
      <c r="AY27" s="341">
        <v>1.3979999999999999</v>
      </c>
      <c r="AZ27" s="872">
        <v>1.3560000000000001</v>
      </c>
      <c r="BA27" s="872">
        <v>1.502</v>
      </c>
      <c r="BB27" s="872">
        <v>1.3625225678999999</v>
      </c>
      <c r="BC27" s="872">
        <v>1.3448250864</v>
      </c>
      <c r="BD27" s="352">
        <v>1.3333520000000001</v>
      </c>
      <c r="BE27" s="352">
        <v>1.335172</v>
      </c>
      <c r="BF27" s="352">
        <v>1.330848</v>
      </c>
      <c r="BG27" s="352">
        <v>1.3274490000000001</v>
      </c>
      <c r="BH27" s="352">
        <v>1.3247979999999999</v>
      </c>
      <c r="BI27" s="352">
        <v>1.3233790000000001</v>
      </c>
      <c r="BJ27" s="352">
        <v>1.323016</v>
      </c>
      <c r="BK27" s="352">
        <v>1.3247150000000001</v>
      </c>
      <c r="BL27" s="352">
        <v>1.3257099999999999</v>
      </c>
      <c r="BM27" s="352">
        <v>1.327007</v>
      </c>
      <c r="BN27" s="352">
        <v>1.330646</v>
      </c>
      <c r="BO27" s="352">
        <v>1.331016</v>
      </c>
      <c r="BP27" s="352">
        <v>1.3301559999999999</v>
      </c>
      <c r="BQ27" s="352">
        <v>1.3263450000000001</v>
      </c>
      <c r="BR27" s="352">
        <v>1.3243210000000001</v>
      </c>
      <c r="BS27" s="352">
        <v>1.3223609999999999</v>
      </c>
      <c r="BT27" s="352">
        <v>1.3211889999999999</v>
      </c>
      <c r="BU27" s="352">
        <v>1.3188139999999999</v>
      </c>
      <c r="BV27" s="352">
        <v>1.3159590000000001</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874"/>
      <c r="BA28" s="874"/>
      <c r="BB28" s="874"/>
      <c r="BC28" s="87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750</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879"/>
      <c r="BA29" s="879"/>
      <c r="BB29" s="879"/>
      <c r="BC29" s="879"/>
      <c r="BD29" s="359"/>
      <c r="BE29" s="359"/>
      <c r="BF29" s="359"/>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295</v>
      </c>
      <c r="B30" s="511" t="s">
        <v>294</v>
      </c>
      <c r="C30" s="343">
        <v>100.18559999999999</v>
      </c>
      <c r="D30" s="343">
        <v>100.8064</v>
      </c>
      <c r="E30" s="343">
        <v>101.3907</v>
      </c>
      <c r="F30" s="343">
        <v>101.44</v>
      </c>
      <c r="G30" s="343">
        <v>101.3335</v>
      </c>
      <c r="H30" s="343">
        <v>101.018</v>
      </c>
      <c r="I30" s="343">
        <v>101.223</v>
      </c>
      <c r="J30" s="343">
        <v>101.0963</v>
      </c>
      <c r="K30" s="343">
        <v>101.29179999999999</v>
      </c>
      <c r="L30" s="343">
        <v>101.2529</v>
      </c>
      <c r="M30" s="343">
        <v>100.9552</v>
      </c>
      <c r="N30" s="343">
        <v>99.766400000000004</v>
      </c>
      <c r="O30" s="343">
        <v>100.505</v>
      </c>
      <c r="P30" s="343">
        <v>100.6416</v>
      </c>
      <c r="Q30" s="343">
        <v>101.0205</v>
      </c>
      <c r="R30" s="343">
        <v>101.253</v>
      </c>
      <c r="S30" s="343">
        <v>100.9286</v>
      </c>
      <c r="T30" s="343">
        <v>100.11960000000001</v>
      </c>
      <c r="U30" s="343">
        <v>100.9067</v>
      </c>
      <c r="V30" s="343">
        <v>100.83929999999999</v>
      </c>
      <c r="W30" s="343">
        <v>101.0211</v>
      </c>
      <c r="X30" s="343">
        <v>100.4689</v>
      </c>
      <c r="Y30" s="343">
        <v>100.8639</v>
      </c>
      <c r="Z30" s="343">
        <v>100.6031</v>
      </c>
      <c r="AA30" s="343">
        <v>99.222300000000004</v>
      </c>
      <c r="AB30" s="343">
        <v>100.285</v>
      </c>
      <c r="AC30" s="343">
        <v>100.4575</v>
      </c>
      <c r="AD30" s="343">
        <v>100.24339999999999</v>
      </c>
      <c r="AE30" s="343">
        <v>100.863</v>
      </c>
      <c r="AF30" s="343">
        <v>100.89400000000001</v>
      </c>
      <c r="AG30" s="343">
        <v>99.975700000000003</v>
      </c>
      <c r="AH30" s="343">
        <v>100.43089999999999</v>
      </c>
      <c r="AI30" s="343">
        <v>99.808400000000006</v>
      </c>
      <c r="AJ30" s="343">
        <v>99.469499999999996</v>
      </c>
      <c r="AK30" s="343">
        <v>99.292500000000004</v>
      </c>
      <c r="AL30" s="343">
        <v>100.32729999999999</v>
      </c>
      <c r="AM30" s="343">
        <v>100.0647</v>
      </c>
      <c r="AN30" s="343">
        <v>101.0993</v>
      </c>
      <c r="AO30" s="343">
        <v>101.04040000000001</v>
      </c>
      <c r="AP30" s="343">
        <v>101.1279</v>
      </c>
      <c r="AQ30" s="343">
        <v>100.96550000000001</v>
      </c>
      <c r="AR30" s="343">
        <v>101.4785</v>
      </c>
      <c r="AS30" s="343">
        <v>101.89400000000001</v>
      </c>
      <c r="AT30" s="343">
        <v>101.6247</v>
      </c>
      <c r="AU30" s="343">
        <v>101.66800000000001</v>
      </c>
      <c r="AV30" s="343">
        <v>101.2195</v>
      </c>
      <c r="AW30" s="343">
        <v>101.081</v>
      </c>
      <c r="AX30" s="343">
        <v>101.6113</v>
      </c>
      <c r="AY30" s="343">
        <v>101.5954</v>
      </c>
      <c r="AZ30" s="874">
        <v>102.34399999999999</v>
      </c>
      <c r="BA30" s="874">
        <v>101.7898</v>
      </c>
      <c r="BB30" s="874">
        <v>101.96783951</v>
      </c>
      <c r="BC30" s="874">
        <v>102.04389877</v>
      </c>
      <c r="BD30" s="354">
        <v>102.1482</v>
      </c>
      <c r="BE30" s="354">
        <v>102.36790000000001</v>
      </c>
      <c r="BF30" s="354">
        <v>102.4631</v>
      </c>
      <c r="BG30" s="354">
        <v>102.5211</v>
      </c>
      <c r="BH30" s="354">
        <v>102.5097</v>
      </c>
      <c r="BI30" s="354">
        <v>102.51730000000001</v>
      </c>
      <c r="BJ30" s="354">
        <v>102.5117</v>
      </c>
      <c r="BK30" s="354">
        <v>102.4507</v>
      </c>
      <c r="BL30" s="354">
        <v>102.45050000000001</v>
      </c>
      <c r="BM30" s="354">
        <v>102.4688</v>
      </c>
      <c r="BN30" s="354">
        <v>102.52200000000001</v>
      </c>
      <c r="BO30" s="354">
        <v>102.5651</v>
      </c>
      <c r="BP30" s="354">
        <v>102.6146</v>
      </c>
      <c r="BQ30" s="354">
        <v>102.6619</v>
      </c>
      <c r="BR30" s="354">
        <v>102.7303</v>
      </c>
      <c r="BS30" s="354">
        <v>102.8113</v>
      </c>
      <c r="BT30" s="354">
        <v>102.947</v>
      </c>
      <c r="BU30" s="354">
        <v>103.0219</v>
      </c>
      <c r="BV30" s="354">
        <v>103.0779</v>
      </c>
    </row>
    <row r="31" spans="1:74" ht="11.1" customHeight="1" x14ac:dyDescent="0.2">
      <c r="A31" s="130" t="s">
        <v>281</v>
      </c>
      <c r="B31" s="515" t="s">
        <v>1054</v>
      </c>
      <c r="C31" s="343">
        <v>97.953500000000005</v>
      </c>
      <c r="D31" s="343">
        <v>98.522300000000001</v>
      </c>
      <c r="E31" s="343">
        <v>98.970399999999998</v>
      </c>
      <c r="F31" s="343">
        <v>98.920400000000001</v>
      </c>
      <c r="G31" s="343">
        <v>98.479900000000001</v>
      </c>
      <c r="H31" s="343">
        <v>97.938299999999998</v>
      </c>
      <c r="I31" s="343">
        <v>98.0214</v>
      </c>
      <c r="J31" s="343">
        <v>98.001900000000006</v>
      </c>
      <c r="K31" s="343">
        <v>97.993600000000001</v>
      </c>
      <c r="L31" s="343">
        <v>98.239000000000004</v>
      </c>
      <c r="M31" s="343">
        <v>97.455500000000001</v>
      </c>
      <c r="N31" s="343">
        <v>95.754499999999993</v>
      </c>
      <c r="O31" s="343">
        <v>97.433199999999999</v>
      </c>
      <c r="P31" s="343">
        <v>97.482100000000003</v>
      </c>
      <c r="Q31" s="343">
        <v>96.855199999999996</v>
      </c>
      <c r="R31" s="343">
        <v>97.773799999999994</v>
      </c>
      <c r="S31" s="343">
        <v>97.595600000000005</v>
      </c>
      <c r="T31" s="343">
        <v>96.921700000000001</v>
      </c>
      <c r="U31" s="343">
        <v>97.307500000000005</v>
      </c>
      <c r="V31" s="343">
        <v>97.2654</v>
      </c>
      <c r="W31" s="343">
        <v>97.303700000000006</v>
      </c>
      <c r="X31" s="343">
        <v>96.786000000000001</v>
      </c>
      <c r="Y31" s="343">
        <v>97.2483</v>
      </c>
      <c r="Z31" s="343">
        <v>97.244500000000002</v>
      </c>
      <c r="AA31" s="343">
        <v>95.745699999999999</v>
      </c>
      <c r="AB31" s="343">
        <v>96.955299999999994</v>
      </c>
      <c r="AC31" s="343">
        <v>97.089600000000004</v>
      </c>
      <c r="AD31" s="343">
        <v>96.563999999999993</v>
      </c>
      <c r="AE31" s="343">
        <v>97.104600000000005</v>
      </c>
      <c r="AF31" s="343">
        <v>96.926400000000001</v>
      </c>
      <c r="AG31" s="343">
        <v>96.166300000000007</v>
      </c>
      <c r="AH31" s="343">
        <v>96.624399999999994</v>
      </c>
      <c r="AI31" s="343">
        <v>96.086399999999998</v>
      </c>
      <c r="AJ31" s="343">
        <v>95.444900000000004</v>
      </c>
      <c r="AK31" s="343">
        <v>95.724599999999995</v>
      </c>
      <c r="AL31" s="343">
        <v>96.1524</v>
      </c>
      <c r="AM31" s="343">
        <v>95.767300000000006</v>
      </c>
      <c r="AN31" s="343">
        <v>96.955399999999997</v>
      </c>
      <c r="AO31" s="343">
        <v>97.389799999999994</v>
      </c>
      <c r="AP31" s="343">
        <v>97.331400000000002</v>
      </c>
      <c r="AQ31" s="343">
        <v>97.248199999999997</v>
      </c>
      <c r="AR31" s="343">
        <v>97.579400000000007</v>
      </c>
      <c r="AS31" s="343">
        <v>98.069299999999998</v>
      </c>
      <c r="AT31" s="343">
        <v>98.084000000000003</v>
      </c>
      <c r="AU31" s="343">
        <v>98.047300000000007</v>
      </c>
      <c r="AV31" s="343">
        <v>97.212800000000001</v>
      </c>
      <c r="AW31" s="343">
        <v>97.211299999999994</v>
      </c>
      <c r="AX31" s="343">
        <v>97.208299999999994</v>
      </c>
      <c r="AY31" s="343">
        <v>97.829499999999996</v>
      </c>
      <c r="AZ31" s="874">
        <v>98.159000000000006</v>
      </c>
      <c r="BA31" s="874">
        <v>97.995000000000005</v>
      </c>
      <c r="BB31" s="874">
        <v>98.276851851999993</v>
      </c>
      <c r="BC31" s="874">
        <v>98.470746296000002</v>
      </c>
      <c r="BD31" s="354">
        <v>98.696269999999998</v>
      </c>
      <c r="BE31" s="354">
        <v>99.086100000000002</v>
      </c>
      <c r="BF31" s="354">
        <v>99.275379999999998</v>
      </c>
      <c r="BG31" s="354">
        <v>99.396799999999999</v>
      </c>
      <c r="BH31" s="354">
        <v>99.398240000000001</v>
      </c>
      <c r="BI31" s="354">
        <v>99.423000000000002</v>
      </c>
      <c r="BJ31" s="354">
        <v>99.418970000000002</v>
      </c>
      <c r="BK31" s="354">
        <v>99.290080000000003</v>
      </c>
      <c r="BL31" s="354">
        <v>99.300529999999995</v>
      </c>
      <c r="BM31" s="354">
        <v>99.354240000000004</v>
      </c>
      <c r="BN31" s="354">
        <v>99.497879999999995</v>
      </c>
      <c r="BO31" s="354">
        <v>99.603129999999993</v>
      </c>
      <c r="BP31" s="354">
        <v>99.716660000000005</v>
      </c>
      <c r="BQ31" s="354">
        <v>99.839029999999994</v>
      </c>
      <c r="BR31" s="354">
        <v>99.968670000000003</v>
      </c>
      <c r="BS31" s="354">
        <v>100.1062</v>
      </c>
      <c r="BT31" s="354">
        <v>100.3094</v>
      </c>
      <c r="BU31" s="354">
        <v>100.4192</v>
      </c>
      <c r="BV31" s="354">
        <v>100.4933</v>
      </c>
    </row>
    <row r="32" spans="1:74" ht="11.1" customHeight="1" x14ac:dyDescent="0.2">
      <c r="A32" s="266" t="s">
        <v>499</v>
      </c>
      <c r="B32" s="516" t="s">
        <v>1048</v>
      </c>
      <c r="C32" s="343">
        <v>103.7313</v>
      </c>
      <c r="D32" s="343">
        <v>105.01179999999999</v>
      </c>
      <c r="E32" s="343">
        <v>105.01179999999999</v>
      </c>
      <c r="F32" s="343">
        <v>104.9546</v>
      </c>
      <c r="G32" s="343">
        <v>104.6437</v>
      </c>
      <c r="H32" s="343">
        <v>104.5685</v>
      </c>
      <c r="I32" s="343">
        <v>104.2671</v>
      </c>
      <c r="J32" s="343">
        <v>104.3343</v>
      </c>
      <c r="K32" s="343">
        <v>104.46729999999999</v>
      </c>
      <c r="L32" s="343">
        <v>104.64490000000001</v>
      </c>
      <c r="M32" s="343">
        <v>104.29219999999999</v>
      </c>
      <c r="N32" s="343">
        <v>102.6683</v>
      </c>
      <c r="O32" s="343">
        <v>104.67400000000001</v>
      </c>
      <c r="P32" s="343">
        <v>104.36239999999999</v>
      </c>
      <c r="Q32" s="343">
        <v>103.0971</v>
      </c>
      <c r="R32" s="343">
        <v>103.3466</v>
      </c>
      <c r="S32" s="343">
        <v>103.6722</v>
      </c>
      <c r="T32" s="343">
        <v>102.03</v>
      </c>
      <c r="U32" s="343">
        <v>101.3032</v>
      </c>
      <c r="V32" s="343">
        <v>102.5175</v>
      </c>
      <c r="W32" s="343">
        <v>102.29649999999999</v>
      </c>
      <c r="X32" s="343">
        <v>103.1369</v>
      </c>
      <c r="Y32" s="343">
        <v>103.03749999999999</v>
      </c>
      <c r="Z32" s="343">
        <v>102.7332</v>
      </c>
      <c r="AA32" s="343">
        <v>102.1968</v>
      </c>
      <c r="AB32" s="343">
        <v>103.0378</v>
      </c>
      <c r="AC32" s="343">
        <v>102.6746</v>
      </c>
      <c r="AD32" s="343">
        <v>102.6621</v>
      </c>
      <c r="AE32" s="343">
        <v>103.5547</v>
      </c>
      <c r="AF32" s="343">
        <v>102.7512</v>
      </c>
      <c r="AG32" s="343">
        <v>103.12560000000001</v>
      </c>
      <c r="AH32" s="343">
        <v>102.1906</v>
      </c>
      <c r="AI32" s="343">
        <v>103.057</v>
      </c>
      <c r="AJ32" s="343">
        <v>102.9605</v>
      </c>
      <c r="AK32" s="343">
        <v>103.1661</v>
      </c>
      <c r="AL32" s="343">
        <v>104.07899999999999</v>
      </c>
      <c r="AM32" s="343">
        <v>104.37430000000001</v>
      </c>
      <c r="AN32" s="343">
        <v>103.72629999999999</v>
      </c>
      <c r="AO32" s="343">
        <v>103.9919</v>
      </c>
      <c r="AP32" s="343">
        <v>104.163</v>
      </c>
      <c r="AQ32" s="343">
        <v>104.1373</v>
      </c>
      <c r="AR32" s="343">
        <v>104.0003</v>
      </c>
      <c r="AS32" s="343">
        <v>104.46720000000001</v>
      </c>
      <c r="AT32" s="343">
        <v>104.4696</v>
      </c>
      <c r="AU32" s="343">
        <v>104.8514</v>
      </c>
      <c r="AV32" s="343">
        <v>104.0197</v>
      </c>
      <c r="AW32" s="343">
        <v>105.2055</v>
      </c>
      <c r="AX32" s="343">
        <v>105.35599999999999</v>
      </c>
      <c r="AY32" s="343">
        <v>104.4225</v>
      </c>
      <c r="AZ32" s="874">
        <v>104.48009999999999</v>
      </c>
      <c r="BA32" s="874">
        <v>104.8553</v>
      </c>
      <c r="BB32" s="874">
        <v>104.84189012</v>
      </c>
      <c r="BC32" s="874">
        <v>104.98964198</v>
      </c>
      <c r="BD32" s="354">
        <v>105.1493</v>
      </c>
      <c r="BE32" s="354">
        <v>105.3413</v>
      </c>
      <c r="BF32" s="354">
        <v>105.5093</v>
      </c>
      <c r="BG32" s="354">
        <v>105.6737</v>
      </c>
      <c r="BH32" s="354">
        <v>105.84910000000001</v>
      </c>
      <c r="BI32" s="354">
        <v>105.9954</v>
      </c>
      <c r="BJ32" s="354">
        <v>106.1272</v>
      </c>
      <c r="BK32" s="354">
        <v>106.2092</v>
      </c>
      <c r="BL32" s="354">
        <v>106.3385</v>
      </c>
      <c r="BM32" s="354">
        <v>106.4798</v>
      </c>
      <c r="BN32" s="354">
        <v>106.6474</v>
      </c>
      <c r="BO32" s="354">
        <v>106.8019</v>
      </c>
      <c r="BP32" s="354">
        <v>106.9575</v>
      </c>
      <c r="BQ32" s="354">
        <v>107.1232</v>
      </c>
      <c r="BR32" s="354">
        <v>107.27460000000001</v>
      </c>
      <c r="BS32" s="354">
        <v>107.42059999999999</v>
      </c>
      <c r="BT32" s="354">
        <v>107.56619999999999</v>
      </c>
      <c r="BU32" s="354">
        <v>107.69759999999999</v>
      </c>
      <c r="BV32" s="354">
        <v>107.82</v>
      </c>
    </row>
    <row r="33" spans="1:74" ht="11.1" customHeight="1" x14ac:dyDescent="0.2">
      <c r="A33" s="266" t="s">
        <v>500</v>
      </c>
      <c r="B33" s="516" t="s">
        <v>1049</v>
      </c>
      <c r="C33" s="343">
        <v>94.238699999999994</v>
      </c>
      <c r="D33" s="343">
        <v>94.963899999999995</v>
      </c>
      <c r="E33" s="343">
        <v>94.856399999999994</v>
      </c>
      <c r="F33" s="343">
        <v>94.293400000000005</v>
      </c>
      <c r="G33" s="343">
        <v>93.782499999999999</v>
      </c>
      <c r="H33" s="343">
        <v>93.053899999999999</v>
      </c>
      <c r="I33" s="343">
        <v>91.597399999999993</v>
      </c>
      <c r="J33" s="343">
        <v>89.057299999999998</v>
      </c>
      <c r="K33" s="343">
        <v>88.313900000000004</v>
      </c>
      <c r="L33" s="343">
        <v>86.169799999999995</v>
      </c>
      <c r="M33" s="343">
        <v>87.654499999999999</v>
      </c>
      <c r="N33" s="343">
        <v>83.128100000000003</v>
      </c>
      <c r="O33" s="343">
        <v>84.742599999999996</v>
      </c>
      <c r="P33" s="343">
        <v>83.123400000000004</v>
      </c>
      <c r="Q33" s="343">
        <v>83.297600000000003</v>
      </c>
      <c r="R33" s="343">
        <v>81.486900000000006</v>
      </c>
      <c r="S33" s="343">
        <v>82.660700000000006</v>
      </c>
      <c r="T33" s="343">
        <v>81.959800000000001</v>
      </c>
      <c r="U33" s="343">
        <v>80.427700000000002</v>
      </c>
      <c r="V33" s="343">
        <v>81.671700000000001</v>
      </c>
      <c r="W33" s="343">
        <v>83.310599999999994</v>
      </c>
      <c r="X33" s="343">
        <v>82.829800000000006</v>
      </c>
      <c r="Y33" s="343">
        <v>83.365399999999994</v>
      </c>
      <c r="Z33" s="343">
        <v>83.217299999999994</v>
      </c>
      <c r="AA33" s="343">
        <v>82.416200000000003</v>
      </c>
      <c r="AB33" s="343">
        <v>83.743099999999998</v>
      </c>
      <c r="AC33" s="343">
        <v>83.626599999999996</v>
      </c>
      <c r="AD33" s="343">
        <v>83.556100000000001</v>
      </c>
      <c r="AE33" s="343">
        <v>83.537700000000001</v>
      </c>
      <c r="AF33" s="343">
        <v>83.454899999999995</v>
      </c>
      <c r="AG33" s="343">
        <v>83.615399999999994</v>
      </c>
      <c r="AH33" s="343">
        <v>83.599199999999996</v>
      </c>
      <c r="AI33" s="343">
        <v>83.825000000000003</v>
      </c>
      <c r="AJ33" s="343">
        <v>83.016099999999994</v>
      </c>
      <c r="AK33" s="343">
        <v>83.752499999999998</v>
      </c>
      <c r="AL33" s="343">
        <v>82.94</v>
      </c>
      <c r="AM33" s="343">
        <v>83.386700000000005</v>
      </c>
      <c r="AN33" s="343">
        <v>82.347899999999996</v>
      </c>
      <c r="AO33" s="343">
        <v>81.627700000000004</v>
      </c>
      <c r="AP33" s="343">
        <v>81.084699999999998</v>
      </c>
      <c r="AQ33" s="343">
        <v>80.858599999999996</v>
      </c>
      <c r="AR33" s="343">
        <v>82.142499999999998</v>
      </c>
      <c r="AS33" s="343">
        <v>82.004000000000005</v>
      </c>
      <c r="AT33" s="343">
        <v>81.481800000000007</v>
      </c>
      <c r="AU33" s="343">
        <v>80.908100000000005</v>
      </c>
      <c r="AV33" s="343">
        <v>78.973699999999994</v>
      </c>
      <c r="AW33" s="343">
        <v>80.306899999999999</v>
      </c>
      <c r="AX33" s="343">
        <v>78.461299999999994</v>
      </c>
      <c r="AY33" s="343">
        <v>78.858099999999993</v>
      </c>
      <c r="AZ33" s="874">
        <v>79.401899999999998</v>
      </c>
      <c r="BA33" s="874">
        <v>79.462100000000007</v>
      </c>
      <c r="BB33" s="874">
        <v>79.943464444</v>
      </c>
      <c r="BC33" s="874">
        <v>80.226224443999996</v>
      </c>
      <c r="BD33" s="354">
        <v>80.46781</v>
      </c>
      <c r="BE33" s="354">
        <v>80.622389999999996</v>
      </c>
      <c r="BF33" s="354">
        <v>80.816000000000003</v>
      </c>
      <c r="BG33" s="354">
        <v>81.002830000000003</v>
      </c>
      <c r="BH33" s="354">
        <v>81.234350000000006</v>
      </c>
      <c r="BI33" s="354">
        <v>81.368970000000004</v>
      </c>
      <c r="BJ33" s="354">
        <v>81.458169999999996</v>
      </c>
      <c r="BK33" s="354">
        <v>81.409509999999997</v>
      </c>
      <c r="BL33" s="354">
        <v>81.477230000000006</v>
      </c>
      <c r="BM33" s="354">
        <v>81.568889999999996</v>
      </c>
      <c r="BN33" s="354">
        <v>81.795839999999998</v>
      </c>
      <c r="BO33" s="354">
        <v>81.851849999999999</v>
      </c>
      <c r="BP33" s="354">
        <v>81.848280000000003</v>
      </c>
      <c r="BQ33" s="354">
        <v>81.680809999999994</v>
      </c>
      <c r="BR33" s="354">
        <v>81.636309999999995</v>
      </c>
      <c r="BS33" s="354">
        <v>81.610470000000007</v>
      </c>
      <c r="BT33" s="354">
        <v>81.706699999999998</v>
      </c>
      <c r="BU33" s="354">
        <v>81.640600000000006</v>
      </c>
      <c r="BV33" s="354">
        <v>81.51558</v>
      </c>
    </row>
    <row r="34" spans="1:74" ht="11.1" customHeight="1" x14ac:dyDescent="0.2">
      <c r="A34" s="266" t="s">
        <v>501</v>
      </c>
      <c r="B34" s="516" t="s">
        <v>1392</v>
      </c>
      <c r="C34" s="343">
        <v>88.280299999999997</v>
      </c>
      <c r="D34" s="343">
        <v>88.807100000000005</v>
      </c>
      <c r="E34" s="343">
        <v>88.896100000000004</v>
      </c>
      <c r="F34" s="343">
        <v>87.941100000000006</v>
      </c>
      <c r="G34" s="343">
        <v>88.004000000000005</v>
      </c>
      <c r="H34" s="343">
        <v>86.307299999999998</v>
      </c>
      <c r="I34" s="343">
        <v>85.333799999999997</v>
      </c>
      <c r="J34" s="343">
        <v>86.333500000000001</v>
      </c>
      <c r="K34" s="343">
        <v>87.780199999999994</v>
      </c>
      <c r="L34" s="343">
        <v>86.438000000000002</v>
      </c>
      <c r="M34" s="343">
        <v>86.890100000000004</v>
      </c>
      <c r="N34" s="343">
        <v>83.498400000000004</v>
      </c>
      <c r="O34" s="343">
        <v>85.645799999999994</v>
      </c>
      <c r="P34" s="343">
        <v>84.978099999999998</v>
      </c>
      <c r="Q34" s="343">
        <v>86.0137</v>
      </c>
      <c r="R34" s="343">
        <v>87.468400000000003</v>
      </c>
      <c r="S34" s="343">
        <v>86.851200000000006</v>
      </c>
      <c r="T34" s="343">
        <v>86.467600000000004</v>
      </c>
      <c r="U34" s="343">
        <v>87.424400000000006</v>
      </c>
      <c r="V34" s="343">
        <v>88.073800000000006</v>
      </c>
      <c r="W34" s="343">
        <v>88.807100000000005</v>
      </c>
      <c r="X34" s="343">
        <v>88.510900000000007</v>
      </c>
      <c r="Y34" s="343">
        <v>89.6845</v>
      </c>
      <c r="Z34" s="343">
        <v>90.448899999999995</v>
      </c>
      <c r="AA34" s="343">
        <v>88.223299999999995</v>
      </c>
      <c r="AB34" s="343">
        <v>88.867400000000004</v>
      </c>
      <c r="AC34" s="343">
        <v>90.633600000000001</v>
      </c>
      <c r="AD34" s="343">
        <v>88.069100000000006</v>
      </c>
      <c r="AE34" s="343">
        <v>89.586100000000002</v>
      </c>
      <c r="AF34" s="343">
        <v>89.162000000000006</v>
      </c>
      <c r="AG34" s="343">
        <v>89.4495</v>
      </c>
      <c r="AH34" s="343">
        <v>90.076300000000003</v>
      </c>
      <c r="AI34" s="343">
        <v>89.998099999999994</v>
      </c>
      <c r="AJ34" s="343">
        <v>91.560400000000001</v>
      </c>
      <c r="AK34" s="343">
        <v>89.436599999999999</v>
      </c>
      <c r="AL34" s="343">
        <v>91.352000000000004</v>
      </c>
      <c r="AM34" s="343">
        <v>90.312299999999993</v>
      </c>
      <c r="AN34" s="343">
        <v>89.996700000000004</v>
      </c>
      <c r="AO34" s="343">
        <v>89.3596</v>
      </c>
      <c r="AP34" s="343">
        <v>88.966499999999996</v>
      </c>
      <c r="AQ34" s="343">
        <v>89.856399999999994</v>
      </c>
      <c r="AR34" s="343">
        <v>91.156800000000004</v>
      </c>
      <c r="AS34" s="343">
        <v>89.754599999999996</v>
      </c>
      <c r="AT34" s="343">
        <v>89.489900000000006</v>
      </c>
      <c r="AU34" s="343">
        <v>89.802800000000005</v>
      </c>
      <c r="AV34" s="343">
        <v>88.462699999999998</v>
      </c>
      <c r="AW34" s="343">
        <v>89.741100000000003</v>
      </c>
      <c r="AX34" s="343">
        <v>90.7166</v>
      </c>
      <c r="AY34" s="343">
        <v>89.984399999999994</v>
      </c>
      <c r="AZ34" s="874">
        <v>90.060100000000006</v>
      </c>
      <c r="BA34" s="874">
        <v>91.3292</v>
      </c>
      <c r="BB34" s="874">
        <v>91.582154814999996</v>
      </c>
      <c r="BC34" s="874">
        <v>92.115547036999999</v>
      </c>
      <c r="BD34" s="354">
        <v>92.631699999999995</v>
      </c>
      <c r="BE34" s="354">
        <v>93.212209999999999</v>
      </c>
      <c r="BF34" s="354">
        <v>93.632679999999993</v>
      </c>
      <c r="BG34" s="354">
        <v>93.974699999999999</v>
      </c>
      <c r="BH34" s="354">
        <v>94.285200000000003</v>
      </c>
      <c r="BI34" s="354">
        <v>94.435159999999996</v>
      </c>
      <c r="BJ34" s="354">
        <v>94.47148</v>
      </c>
      <c r="BK34" s="354">
        <v>94.245649999999998</v>
      </c>
      <c r="BL34" s="354">
        <v>94.1661</v>
      </c>
      <c r="BM34" s="354">
        <v>94.084310000000002</v>
      </c>
      <c r="BN34" s="354">
        <v>94.035610000000005</v>
      </c>
      <c r="BO34" s="354">
        <v>93.922849999999997</v>
      </c>
      <c r="BP34" s="354">
        <v>93.781360000000006</v>
      </c>
      <c r="BQ34" s="354">
        <v>93.600089999999994</v>
      </c>
      <c r="BR34" s="354">
        <v>93.409419999999997</v>
      </c>
      <c r="BS34" s="354">
        <v>93.19829</v>
      </c>
      <c r="BT34" s="354">
        <v>92.974990000000005</v>
      </c>
      <c r="BU34" s="354">
        <v>92.716750000000005</v>
      </c>
      <c r="BV34" s="354">
        <v>92.431870000000004</v>
      </c>
    </row>
    <row r="35" spans="1:74" ht="11.1" customHeight="1" x14ac:dyDescent="0.2">
      <c r="A35" s="266" t="s">
        <v>502</v>
      </c>
      <c r="B35" s="516" t="s">
        <v>1050</v>
      </c>
      <c r="C35" s="343">
        <v>99.037800000000004</v>
      </c>
      <c r="D35" s="343">
        <v>98.632099999999994</v>
      </c>
      <c r="E35" s="343">
        <v>98.581699999999998</v>
      </c>
      <c r="F35" s="343">
        <v>97.468100000000007</v>
      </c>
      <c r="G35" s="343">
        <v>97.407499999999999</v>
      </c>
      <c r="H35" s="343">
        <v>96.602699999999999</v>
      </c>
      <c r="I35" s="343">
        <v>96.249499999999998</v>
      </c>
      <c r="J35" s="343">
        <v>95.993899999999996</v>
      </c>
      <c r="K35" s="343">
        <v>95.400400000000005</v>
      </c>
      <c r="L35" s="343">
        <v>95.289900000000003</v>
      </c>
      <c r="M35" s="343">
        <v>95.007300000000001</v>
      </c>
      <c r="N35" s="343">
        <v>91.928600000000003</v>
      </c>
      <c r="O35" s="343">
        <v>95.431700000000006</v>
      </c>
      <c r="P35" s="343">
        <v>97.400599999999997</v>
      </c>
      <c r="Q35" s="343">
        <v>97.317400000000006</v>
      </c>
      <c r="R35" s="343">
        <v>98.195999999999998</v>
      </c>
      <c r="S35" s="343">
        <v>97.174899999999994</v>
      </c>
      <c r="T35" s="343">
        <v>97.443799999999996</v>
      </c>
      <c r="U35" s="343">
        <v>97.269800000000004</v>
      </c>
      <c r="V35" s="343">
        <v>97.811700000000002</v>
      </c>
      <c r="W35" s="343">
        <v>98.473799999999997</v>
      </c>
      <c r="X35" s="343">
        <v>97.901700000000005</v>
      </c>
      <c r="Y35" s="343">
        <v>97.812200000000004</v>
      </c>
      <c r="Z35" s="343">
        <v>98.427199999999999</v>
      </c>
      <c r="AA35" s="343">
        <v>96.384200000000007</v>
      </c>
      <c r="AB35" s="343">
        <v>98.414400000000001</v>
      </c>
      <c r="AC35" s="343">
        <v>98.308800000000005</v>
      </c>
      <c r="AD35" s="343">
        <v>98.474100000000007</v>
      </c>
      <c r="AE35" s="343">
        <v>99.533000000000001</v>
      </c>
      <c r="AF35" s="343">
        <v>99.940600000000003</v>
      </c>
      <c r="AG35" s="343">
        <v>99.907499999999999</v>
      </c>
      <c r="AH35" s="343">
        <v>99.979399999999998</v>
      </c>
      <c r="AI35" s="343">
        <v>100.2517</v>
      </c>
      <c r="AJ35" s="343">
        <v>100.92959999999999</v>
      </c>
      <c r="AK35" s="343">
        <v>101.89879999999999</v>
      </c>
      <c r="AL35" s="343">
        <v>102.09990000000001</v>
      </c>
      <c r="AM35" s="343">
        <v>100.90819999999999</v>
      </c>
      <c r="AN35" s="343">
        <v>102.3781</v>
      </c>
      <c r="AO35" s="343">
        <v>103.33199999999999</v>
      </c>
      <c r="AP35" s="343">
        <v>103.012</v>
      </c>
      <c r="AQ35" s="343">
        <v>101.6048</v>
      </c>
      <c r="AR35" s="343">
        <v>102.9333</v>
      </c>
      <c r="AS35" s="343">
        <v>104.258</v>
      </c>
      <c r="AT35" s="343">
        <v>104.2533</v>
      </c>
      <c r="AU35" s="343">
        <v>104.0752</v>
      </c>
      <c r="AV35" s="343">
        <v>103.1979</v>
      </c>
      <c r="AW35" s="343">
        <v>102.4255</v>
      </c>
      <c r="AX35" s="343">
        <v>101.5925</v>
      </c>
      <c r="AY35" s="343">
        <v>102.22020000000001</v>
      </c>
      <c r="AZ35" s="874">
        <v>102.7914</v>
      </c>
      <c r="BA35" s="874">
        <v>102.6392</v>
      </c>
      <c r="BB35" s="874">
        <v>103.18521235</v>
      </c>
      <c r="BC35" s="874">
        <v>103.69003085999999</v>
      </c>
      <c r="BD35" s="354">
        <v>104.3073</v>
      </c>
      <c r="BE35" s="354">
        <v>105.2531</v>
      </c>
      <c r="BF35" s="354">
        <v>105.93300000000001</v>
      </c>
      <c r="BG35" s="354">
        <v>106.56310000000001</v>
      </c>
      <c r="BH35" s="354">
        <v>107.27760000000001</v>
      </c>
      <c r="BI35" s="354">
        <v>107.7077</v>
      </c>
      <c r="BJ35" s="354">
        <v>107.9875</v>
      </c>
      <c r="BK35" s="354">
        <v>107.91240000000001</v>
      </c>
      <c r="BL35" s="354">
        <v>108.04510000000001</v>
      </c>
      <c r="BM35" s="354">
        <v>108.1808</v>
      </c>
      <c r="BN35" s="354">
        <v>108.3798</v>
      </c>
      <c r="BO35" s="354">
        <v>108.47669999999999</v>
      </c>
      <c r="BP35" s="354">
        <v>108.5317</v>
      </c>
      <c r="BQ35" s="354">
        <v>108.4418</v>
      </c>
      <c r="BR35" s="354">
        <v>108.4901</v>
      </c>
      <c r="BS35" s="354">
        <v>108.5735</v>
      </c>
      <c r="BT35" s="354">
        <v>108.782</v>
      </c>
      <c r="BU35" s="354">
        <v>108.8686</v>
      </c>
      <c r="BV35" s="354">
        <v>108.92310000000001</v>
      </c>
    </row>
    <row r="36" spans="1:74" ht="11.1" customHeight="1" x14ac:dyDescent="0.2">
      <c r="A36" s="266" t="s">
        <v>503</v>
      </c>
      <c r="B36" s="516" t="s">
        <v>1393</v>
      </c>
      <c r="C36" s="343">
        <v>102.03440000000001</v>
      </c>
      <c r="D36" s="343">
        <v>105.1039</v>
      </c>
      <c r="E36" s="343">
        <v>104.05500000000001</v>
      </c>
      <c r="F36" s="343">
        <v>102.4603</v>
      </c>
      <c r="G36" s="343">
        <v>102.9983</v>
      </c>
      <c r="H36" s="343">
        <v>102.78489999999999</v>
      </c>
      <c r="I36" s="343">
        <v>102.33150000000001</v>
      </c>
      <c r="J36" s="343">
        <v>102.0997</v>
      </c>
      <c r="K36" s="343">
        <v>103.72490000000001</v>
      </c>
      <c r="L36" s="343">
        <v>102.4933</v>
      </c>
      <c r="M36" s="343">
        <v>101.5911</v>
      </c>
      <c r="N36" s="343">
        <v>101.01860000000001</v>
      </c>
      <c r="O36" s="343">
        <v>103.8104</v>
      </c>
      <c r="P36" s="343">
        <v>104.4945</v>
      </c>
      <c r="Q36" s="343">
        <v>101.4502</v>
      </c>
      <c r="R36" s="343">
        <v>101.16889999999999</v>
      </c>
      <c r="S36" s="343">
        <v>101.66</v>
      </c>
      <c r="T36" s="343">
        <v>100.2747</v>
      </c>
      <c r="U36" s="343">
        <v>100.0594</v>
      </c>
      <c r="V36" s="343">
        <v>100.3053</v>
      </c>
      <c r="W36" s="343">
        <v>99.960700000000003</v>
      </c>
      <c r="X36" s="343">
        <v>100.6812</v>
      </c>
      <c r="Y36" s="343">
        <v>98.576300000000003</v>
      </c>
      <c r="Z36" s="343">
        <v>98.233500000000006</v>
      </c>
      <c r="AA36" s="343">
        <v>94.960300000000004</v>
      </c>
      <c r="AB36" s="343">
        <v>95.788499999999999</v>
      </c>
      <c r="AC36" s="343">
        <v>94.3005</v>
      </c>
      <c r="AD36" s="343">
        <v>94.249300000000005</v>
      </c>
      <c r="AE36" s="343">
        <v>93.525599999999997</v>
      </c>
      <c r="AF36" s="343">
        <v>94.192400000000006</v>
      </c>
      <c r="AG36" s="343">
        <v>94.320800000000006</v>
      </c>
      <c r="AH36" s="343">
        <v>93.617699999999999</v>
      </c>
      <c r="AI36" s="343">
        <v>94.0488</v>
      </c>
      <c r="AJ36" s="343">
        <v>95.449200000000005</v>
      </c>
      <c r="AK36" s="343">
        <v>95.638000000000005</v>
      </c>
      <c r="AL36" s="343">
        <v>95.443899999999999</v>
      </c>
      <c r="AM36" s="343">
        <v>96.927199999999999</v>
      </c>
      <c r="AN36" s="343">
        <v>97.972300000000004</v>
      </c>
      <c r="AO36" s="343">
        <v>99.110100000000003</v>
      </c>
      <c r="AP36" s="343">
        <v>97.438699999999997</v>
      </c>
      <c r="AQ36" s="343">
        <v>96.075400000000002</v>
      </c>
      <c r="AR36" s="343">
        <v>94.9619</v>
      </c>
      <c r="AS36" s="343">
        <v>95.442899999999995</v>
      </c>
      <c r="AT36" s="343">
        <v>96.223399999999998</v>
      </c>
      <c r="AU36" s="343">
        <v>96.325100000000006</v>
      </c>
      <c r="AV36" s="343">
        <v>94.985399999999998</v>
      </c>
      <c r="AW36" s="343">
        <v>94.843800000000002</v>
      </c>
      <c r="AX36" s="343">
        <v>93.710700000000003</v>
      </c>
      <c r="AY36" s="343">
        <v>97.0441</v>
      </c>
      <c r="AZ36" s="874">
        <v>97.133499999999998</v>
      </c>
      <c r="BA36" s="874">
        <v>97.298699999999997</v>
      </c>
      <c r="BB36" s="874">
        <v>96.455206419999996</v>
      </c>
      <c r="BC36" s="874">
        <v>96.138829383000001</v>
      </c>
      <c r="BD36" s="354">
        <v>95.843689999999995</v>
      </c>
      <c r="BE36" s="354">
        <v>95.563019999999995</v>
      </c>
      <c r="BF36" s="354">
        <v>95.315460000000002</v>
      </c>
      <c r="BG36" s="354">
        <v>95.094210000000004</v>
      </c>
      <c r="BH36" s="354">
        <v>94.899119999999996</v>
      </c>
      <c r="BI36" s="354">
        <v>94.730649999999997</v>
      </c>
      <c r="BJ36" s="354">
        <v>94.588639999999998</v>
      </c>
      <c r="BK36" s="354">
        <v>94.441800000000001</v>
      </c>
      <c r="BL36" s="354">
        <v>94.376170000000002</v>
      </c>
      <c r="BM36" s="354">
        <v>94.360460000000003</v>
      </c>
      <c r="BN36" s="354">
        <v>94.463310000000007</v>
      </c>
      <c r="BO36" s="354">
        <v>94.495959999999997</v>
      </c>
      <c r="BP36" s="354">
        <v>94.527050000000003</v>
      </c>
      <c r="BQ36" s="354">
        <v>94.518140000000002</v>
      </c>
      <c r="BR36" s="354">
        <v>94.574960000000004</v>
      </c>
      <c r="BS36" s="354">
        <v>94.659049999999993</v>
      </c>
      <c r="BT36" s="354">
        <v>94.847520000000003</v>
      </c>
      <c r="BU36" s="354">
        <v>94.928340000000006</v>
      </c>
      <c r="BV36" s="354">
        <v>94.978620000000006</v>
      </c>
    </row>
    <row r="37" spans="1:74" ht="11.1" customHeight="1" x14ac:dyDescent="0.2">
      <c r="A37" s="266" t="s">
        <v>504</v>
      </c>
      <c r="B37" s="516" t="s">
        <v>1394</v>
      </c>
      <c r="C37" s="343">
        <v>97.553600000000003</v>
      </c>
      <c r="D37" s="343">
        <v>99.630300000000005</v>
      </c>
      <c r="E37" s="343">
        <v>98.923000000000002</v>
      </c>
      <c r="F37" s="343">
        <v>100.9004</v>
      </c>
      <c r="G37" s="343">
        <v>102.4335</v>
      </c>
      <c r="H37" s="343">
        <v>101.78060000000001</v>
      </c>
      <c r="I37" s="343">
        <v>103.50230000000001</v>
      </c>
      <c r="J37" s="343">
        <v>101.6293</v>
      </c>
      <c r="K37" s="343">
        <v>100.87309999999999</v>
      </c>
      <c r="L37" s="343">
        <v>102.4325</v>
      </c>
      <c r="M37" s="343">
        <v>98.889799999999994</v>
      </c>
      <c r="N37" s="343">
        <v>96.715000000000003</v>
      </c>
      <c r="O37" s="343">
        <v>99.881299999999996</v>
      </c>
      <c r="P37" s="343">
        <v>101.14360000000001</v>
      </c>
      <c r="Q37" s="343">
        <v>100.6956</v>
      </c>
      <c r="R37" s="343">
        <v>101.5003</v>
      </c>
      <c r="S37" s="343">
        <v>100.26819999999999</v>
      </c>
      <c r="T37" s="343">
        <v>100.5034</v>
      </c>
      <c r="U37" s="343">
        <v>98.985699999999994</v>
      </c>
      <c r="V37" s="343">
        <v>98.741299999999995</v>
      </c>
      <c r="W37" s="343">
        <v>99.916399999999996</v>
      </c>
      <c r="X37" s="343">
        <v>97.805000000000007</v>
      </c>
      <c r="Y37" s="343">
        <v>99.019300000000001</v>
      </c>
      <c r="Z37" s="343">
        <v>98.835999999999999</v>
      </c>
      <c r="AA37" s="343">
        <v>96.600700000000003</v>
      </c>
      <c r="AB37" s="343">
        <v>97.252499999999998</v>
      </c>
      <c r="AC37" s="343">
        <v>97.724699999999999</v>
      </c>
      <c r="AD37" s="343">
        <v>96.107900000000001</v>
      </c>
      <c r="AE37" s="343">
        <v>99.359300000000005</v>
      </c>
      <c r="AF37" s="343">
        <v>95.201499999999996</v>
      </c>
      <c r="AG37" s="343">
        <v>96.196600000000004</v>
      </c>
      <c r="AH37" s="343">
        <v>98.498099999999994</v>
      </c>
      <c r="AI37" s="343">
        <v>97.349699999999999</v>
      </c>
      <c r="AJ37" s="343">
        <v>95.825800000000001</v>
      </c>
      <c r="AK37" s="343">
        <v>94.938100000000006</v>
      </c>
      <c r="AL37" s="343">
        <v>96.624600000000001</v>
      </c>
      <c r="AM37" s="343">
        <v>97.111999999999995</v>
      </c>
      <c r="AN37" s="343">
        <v>96.340999999999994</v>
      </c>
      <c r="AO37" s="343">
        <v>97.440399999999997</v>
      </c>
      <c r="AP37" s="343">
        <v>97.875200000000007</v>
      </c>
      <c r="AQ37" s="343">
        <v>96.476699999999994</v>
      </c>
      <c r="AR37" s="343">
        <v>99.347099999999998</v>
      </c>
      <c r="AS37" s="343">
        <v>99.287800000000004</v>
      </c>
      <c r="AT37" s="343">
        <v>100.2534</v>
      </c>
      <c r="AU37" s="343">
        <v>100.6604</v>
      </c>
      <c r="AV37" s="343">
        <v>100.2324</v>
      </c>
      <c r="AW37" s="343">
        <v>97.848100000000002</v>
      </c>
      <c r="AX37" s="343">
        <v>100.0078</v>
      </c>
      <c r="AY37" s="343">
        <v>99.560500000000005</v>
      </c>
      <c r="AZ37" s="874">
        <v>100.22280000000001</v>
      </c>
      <c r="BA37" s="874">
        <v>99.647499999999994</v>
      </c>
      <c r="BB37" s="874">
        <v>99.857041975000001</v>
      </c>
      <c r="BC37" s="874">
        <v>100.09390494</v>
      </c>
      <c r="BD37" s="354">
        <v>100.4589</v>
      </c>
      <c r="BE37" s="354">
        <v>101.31</v>
      </c>
      <c r="BF37" s="354">
        <v>101.66249999999999</v>
      </c>
      <c r="BG37" s="354">
        <v>101.8745</v>
      </c>
      <c r="BH37" s="354">
        <v>101.9075</v>
      </c>
      <c r="BI37" s="354">
        <v>101.8673</v>
      </c>
      <c r="BJ37" s="354">
        <v>101.7154</v>
      </c>
      <c r="BK37" s="354">
        <v>101.0843</v>
      </c>
      <c r="BL37" s="354">
        <v>100.9847</v>
      </c>
      <c r="BM37" s="354">
        <v>101.0492</v>
      </c>
      <c r="BN37" s="354">
        <v>101.6576</v>
      </c>
      <c r="BO37" s="354">
        <v>101.76519999999999</v>
      </c>
      <c r="BP37" s="354">
        <v>101.75190000000001</v>
      </c>
      <c r="BQ37" s="354">
        <v>101.3935</v>
      </c>
      <c r="BR37" s="354">
        <v>101.3065</v>
      </c>
      <c r="BS37" s="354">
        <v>101.26690000000001</v>
      </c>
      <c r="BT37" s="354">
        <v>101.53360000000001</v>
      </c>
      <c r="BU37" s="354">
        <v>101.39400000000001</v>
      </c>
      <c r="BV37" s="354">
        <v>101.1074</v>
      </c>
    </row>
    <row r="38" spans="1:74" ht="11.1" customHeight="1" x14ac:dyDescent="0.2">
      <c r="A38" s="130" t="s">
        <v>495</v>
      </c>
      <c r="B38" s="757" t="s">
        <v>1584</v>
      </c>
      <c r="C38" s="343">
        <v>97.123720685999999</v>
      </c>
      <c r="D38" s="343">
        <v>98.255037916000006</v>
      </c>
      <c r="E38" s="343">
        <v>97.710881345999994</v>
      </c>
      <c r="F38" s="343">
        <v>97.160615711999995</v>
      </c>
      <c r="G38" s="343">
        <v>97.409098053999998</v>
      </c>
      <c r="H38" s="343">
        <v>96.727220930000001</v>
      </c>
      <c r="I38" s="343">
        <v>96.482470512000006</v>
      </c>
      <c r="J38" s="343">
        <v>96.013559036000004</v>
      </c>
      <c r="K38" s="343">
        <v>96.355270016000006</v>
      </c>
      <c r="L38" s="343">
        <v>95.970421787999996</v>
      </c>
      <c r="M38" s="343">
        <v>94.923040404000005</v>
      </c>
      <c r="N38" s="343">
        <v>91.995206506000002</v>
      </c>
      <c r="O38" s="343">
        <v>95.384510700000007</v>
      </c>
      <c r="P38" s="343">
        <v>96.429028107999997</v>
      </c>
      <c r="Q38" s="343">
        <v>95.391565752000005</v>
      </c>
      <c r="R38" s="343">
        <v>95.974236751999996</v>
      </c>
      <c r="S38" s="343">
        <v>95.519387444000003</v>
      </c>
      <c r="T38" s="343">
        <v>95.215430010000006</v>
      </c>
      <c r="U38" s="343">
        <v>94.821917924000005</v>
      </c>
      <c r="V38" s="343">
        <v>95.327000650000002</v>
      </c>
      <c r="W38" s="343">
        <v>95.439732930000005</v>
      </c>
      <c r="X38" s="343">
        <v>95.042359628</v>
      </c>
      <c r="Y38" s="343">
        <v>94.997710490000003</v>
      </c>
      <c r="Z38" s="343">
        <v>95.529087833999995</v>
      </c>
      <c r="AA38" s="343">
        <v>92.462634226000006</v>
      </c>
      <c r="AB38" s="343">
        <v>93.613393615999996</v>
      </c>
      <c r="AC38" s="343">
        <v>94.143150301999995</v>
      </c>
      <c r="AD38" s="343">
        <v>93.108388312000002</v>
      </c>
      <c r="AE38" s="343">
        <v>94.479830813999996</v>
      </c>
      <c r="AF38" s="343">
        <v>93.733592834000007</v>
      </c>
      <c r="AG38" s="343">
        <v>93.725611592000007</v>
      </c>
      <c r="AH38" s="343">
        <v>93.526922102</v>
      </c>
      <c r="AI38" s="343">
        <v>94.102134190000001</v>
      </c>
      <c r="AJ38" s="343">
        <v>94.050184360000003</v>
      </c>
      <c r="AK38" s="343">
        <v>93.887548711999997</v>
      </c>
      <c r="AL38" s="343">
        <v>95.238791699999993</v>
      </c>
      <c r="AM38" s="343">
        <v>95.125268696000006</v>
      </c>
      <c r="AN38" s="343">
        <v>95.035037475999999</v>
      </c>
      <c r="AO38" s="343">
        <v>95.575993178000004</v>
      </c>
      <c r="AP38" s="343">
        <v>95.288919269999994</v>
      </c>
      <c r="AQ38" s="343">
        <v>94.755750926000005</v>
      </c>
      <c r="AR38" s="343">
        <v>95.377937235999994</v>
      </c>
      <c r="AS38" s="343">
        <v>95.550374024000007</v>
      </c>
      <c r="AT38" s="343">
        <v>96.287817462000007</v>
      </c>
      <c r="AU38" s="343">
        <v>96.748428598000004</v>
      </c>
      <c r="AV38" s="343">
        <v>94.998786883999998</v>
      </c>
      <c r="AW38" s="343">
        <v>94.82152902</v>
      </c>
      <c r="AX38" s="343">
        <v>95.534116519999998</v>
      </c>
      <c r="AY38" s="343">
        <v>96.371586800000003</v>
      </c>
      <c r="AZ38" s="874">
        <v>96.632513512000003</v>
      </c>
      <c r="BA38" s="874">
        <v>96.652217636000003</v>
      </c>
      <c r="BB38" s="874">
        <v>96.772581130999995</v>
      </c>
      <c r="BC38" s="874">
        <v>97.012228128000004</v>
      </c>
      <c r="BD38" s="354">
        <v>97.329520000000002</v>
      </c>
      <c r="BE38" s="354">
        <v>97.920339999999996</v>
      </c>
      <c r="BF38" s="354">
        <v>98.246009999999998</v>
      </c>
      <c r="BG38" s="354">
        <v>98.502420000000001</v>
      </c>
      <c r="BH38" s="354">
        <v>98.729749999999996</v>
      </c>
      <c r="BI38" s="354">
        <v>98.817499999999995</v>
      </c>
      <c r="BJ38" s="354">
        <v>98.805850000000007</v>
      </c>
      <c r="BK38" s="354">
        <v>98.490170000000006</v>
      </c>
      <c r="BL38" s="354">
        <v>98.433199999999999</v>
      </c>
      <c r="BM38" s="354">
        <v>98.430319999999995</v>
      </c>
      <c r="BN38" s="354">
        <v>98.642439999999993</v>
      </c>
      <c r="BO38" s="354">
        <v>98.627039999999994</v>
      </c>
      <c r="BP38" s="354">
        <v>98.54504</v>
      </c>
      <c r="BQ38" s="354">
        <v>98.267529999999994</v>
      </c>
      <c r="BR38" s="354">
        <v>98.148989999999998</v>
      </c>
      <c r="BS38" s="354">
        <v>98.060509999999994</v>
      </c>
      <c r="BT38" s="354">
        <v>98.117999999999995</v>
      </c>
      <c r="BU38" s="354">
        <v>98.002750000000006</v>
      </c>
      <c r="BV38" s="354">
        <v>97.830650000000006</v>
      </c>
    </row>
    <row r="39" spans="1:74" ht="11.1" customHeight="1" x14ac:dyDescent="0.2">
      <c r="A39" s="130" t="s">
        <v>496</v>
      </c>
      <c r="B39" s="757" t="s">
        <v>1585</v>
      </c>
      <c r="C39" s="343">
        <v>99.597210230000002</v>
      </c>
      <c r="D39" s="343">
        <v>100.97587034999999</v>
      </c>
      <c r="E39" s="343">
        <v>100.77843781999999</v>
      </c>
      <c r="F39" s="343">
        <v>100.27435258</v>
      </c>
      <c r="G39" s="343">
        <v>100.20855432</v>
      </c>
      <c r="H39" s="343">
        <v>99.737013770000004</v>
      </c>
      <c r="I39" s="343">
        <v>99.309679029999998</v>
      </c>
      <c r="J39" s="343">
        <v>98.920338079999993</v>
      </c>
      <c r="K39" s="343">
        <v>98.982854860000003</v>
      </c>
      <c r="L39" s="343">
        <v>98.545304689999995</v>
      </c>
      <c r="M39" s="343">
        <v>97.87204199</v>
      </c>
      <c r="N39" s="343">
        <v>95.776016229999996</v>
      </c>
      <c r="O39" s="343">
        <v>98.247460590000003</v>
      </c>
      <c r="P39" s="343">
        <v>98.306986199999997</v>
      </c>
      <c r="Q39" s="343">
        <v>97.071412050000006</v>
      </c>
      <c r="R39" s="343">
        <v>97.373527769999995</v>
      </c>
      <c r="S39" s="343">
        <v>97.300757529999998</v>
      </c>
      <c r="T39" s="343">
        <v>96.579075709999998</v>
      </c>
      <c r="U39" s="343">
        <v>96.081330690000001</v>
      </c>
      <c r="V39" s="343">
        <v>96.789233999999993</v>
      </c>
      <c r="W39" s="343">
        <v>96.735827499999999</v>
      </c>
      <c r="X39" s="343">
        <v>96.558744169999997</v>
      </c>
      <c r="Y39" s="343">
        <v>96.467818519999994</v>
      </c>
      <c r="Z39" s="343">
        <v>96.320410510000002</v>
      </c>
      <c r="AA39" s="343">
        <v>94.224012329999994</v>
      </c>
      <c r="AB39" s="343">
        <v>95.603391520000002</v>
      </c>
      <c r="AC39" s="343">
        <v>95.528455109999996</v>
      </c>
      <c r="AD39" s="343">
        <v>94.818012170000003</v>
      </c>
      <c r="AE39" s="343">
        <v>95.537163320000005</v>
      </c>
      <c r="AF39" s="343">
        <v>95.265772420000005</v>
      </c>
      <c r="AG39" s="343">
        <v>95.264204570000004</v>
      </c>
      <c r="AH39" s="343">
        <v>94.860580499999998</v>
      </c>
      <c r="AI39" s="343">
        <v>95.375997630000001</v>
      </c>
      <c r="AJ39" s="343">
        <v>95.367391580000003</v>
      </c>
      <c r="AK39" s="343">
        <v>95.635446119999997</v>
      </c>
      <c r="AL39" s="343">
        <v>96.087497949999999</v>
      </c>
      <c r="AM39" s="343">
        <v>96.464710460000006</v>
      </c>
      <c r="AN39" s="343">
        <v>96.773742659999996</v>
      </c>
      <c r="AO39" s="343">
        <v>97.180419819999997</v>
      </c>
      <c r="AP39" s="343">
        <v>96.873703379999995</v>
      </c>
      <c r="AQ39" s="343">
        <v>96.678019599999999</v>
      </c>
      <c r="AR39" s="343">
        <v>96.615941160000006</v>
      </c>
      <c r="AS39" s="343">
        <v>96.869234680000005</v>
      </c>
      <c r="AT39" s="343">
        <v>97.308334500000001</v>
      </c>
      <c r="AU39" s="343">
        <v>97.385083469999998</v>
      </c>
      <c r="AV39" s="343">
        <v>95.912639659999996</v>
      </c>
      <c r="AW39" s="343">
        <v>96.524884119999996</v>
      </c>
      <c r="AX39" s="343">
        <v>96.037695450000001</v>
      </c>
      <c r="AY39" s="343">
        <v>96.998957039999993</v>
      </c>
      <c r="AZ39" s="874">
        <v>97.241384319999995</v>
      </c>
      <c r="BA39" s="874">
        <v>97.203542369999994</v>
      </c>
      <c r="BB39" s="874">
        <v>97.255953155</v>
      </c>
      <c r="BC39" s="874">
        <v>97.364964353000005</v>
      </c>
      <c r="BD39" s="354">
        <v>97.506979999999999</v>
      </c>
      <c r="BE39" s="354">
        <v>97.767510000000001</v>
      </c>
      <c r="BF39" s="354">
        <v>97.911429999999996</v>
      </c>
      <c r="BG39" s="354">
        <v>98.024240000000006</v>
      </c>
      <c r="BH39" s="354">
        <v>98.102429999999998</v>
      </c>
      <c r="BI39" s="354">
        <v>98.155649999999994</v>
      </c>
      <c r="BJ39" s="354">
        <v>98.18038</v>
      </c>
      <c r="BK39" s="354">
        <v>98.093800000000002</v>
      </c>
      <c r="BL39" s="354">
        <v>98.123679999999993</v>
      </c>
      <c r="BM39" s="354">
        <v>98.187190000000001</v>
      </c>
      <c r="BN39" s="354">
        <v>98.36515</v>
      </c>
      <c r="BO39" s="354">
        <v>98.435299999999998</v>
      </c>
      <c r="BP39" s="354">
        <v>98.478470000000002</v>
      </c>
      <c r="BQ39" s="354">
        <v>98.441820000000007</v>
      </c>
      <c r="BR39" s="354">
        <v>98.470619999999997</v>
      </c>
      <c r="BS39" s="354">
        <v>98.512050000000002</v>
      </c>
      <c r="BT39" s="354">
        <v>98.63476</v>
      </c>
      <c r="BU39" s="354">
        <v>98.649950000000004</v>
      </c>
      <c r="BV39" s="354">
        <v>98.626260000000002</v>
      </c>
    </row>
    <row r="40" spans="1:74" ht="11.1" customHeight="1" x14ac:dyDescent="0.2">
      <c r="A40" s="130" t="s">
        <v>497</v>
      </c>
      <c r="B40" s="757" t="s">
        <v>1586</v>
      </c>
      <c r="C40" s="343">
        <v>98.029447540000007</v>
      </c>
      <c r="D40" s="343">
        <v>99.009015739999995</v>
      </c>
      <c r="E40" s="343">
        <v>99.097167249999998</v>
      </c>
      <c r="F40" s="343">
        <v>98.895035489999998</v>
      </c>
      <c r="G40" s="343">
        <v>98.7072632</v>
      </c>
      <c r="H40" s="343">
        <v>98.226718090000006</v>
      </c>
      <c r="I40" s="343">
        <v>98.469100609999998</v>
      </c>
      <c r="J40" s="343">
        <v>97.946039749999997</v>
      </c>
      <c r="K40" s="343">
        <v>97.712029659999999</v>
      </c>
      <c r="L40" s="343">
        <v>97.597861409999993</v>
      </c>
      <c r="M40" s="343">
        <v>96.380721469999997</v>
      </c>
      <c r="N40" s="343">
        <v>93.987192300000004</v>
      </c>
      <c r="O40" s="343">
        <v>96.639402540000006</v>
      </c>
      <c r="P40" s="343">
        <v>97.226353230000001</v>
      </c>
      <c r="Q40" s="343">
        <v>96.822450360000005</v>
      </c>
      <c r="R40" s="343">
        <v>97.357369079999998</v>
      </c>
      <c r="S40" s="343">
        <v>97.055642390000003</v>
      </c>
      <c r="T40" s="343">
        <v>96.472561510000006</v>
      </c>
      <c r="U40" s="343">
        <v>96.726388540000002</v>
      </c>
      <c r="V40" s="343">
        <v>96.68610339</v>
      </c>
      <c r="W40" s="343">
        <v>97.366091549999993</v>
      </c>
      <c r="X40" s="343">
        <v>96.570758819999995</v>
      </c>
      <c r="Y40" s="343">
        <v>96.866807039999998</v>
      </c>
      <c r="Z40" s="343">
        <v>96.995232419999994</v>
      </c>
      <c r="AA40" s="343">
        <v>95.027530819999996</v>
      </c>
      <c r="AB40" s="343">
        <v>96.045998080000004</v>
      </c>
      <c r="AC40" s="343">
        <v>96.288366479999993</v>
      </c>
      <c r="AD40" s="343">
        <v>95.656661150000005</v>
      </c>
      <c r="AE40" s="343">
        <v>96.590657770000007</v>
      </c>
      <c r="AF40" s="343">
        <v>95.970117220000006</v>
      </c>
      <c r="AG40" s="343">
        <v>95.245583969999998</v>
      </c>
      <c r="AH40" s="343">
        <v>95.781607510000001</v>
      </c>
      <c r="AI40" s="343">
        <v>95.682066059999997</v>
      </c>
      <c r="AJ40" s="343">
        <v>95.349436519999998</v>
      </c>
      <c r="AK40" s="343">
        <v>95.684490389999993</v>
      </c>
      <c r="AL40" s="343">
        <v>96.509641060000007</v>
      </c>
      <c r="AM40" s="343">
        <v>95.626070150000004</v>
      </c>
      <c r="AN40" s="343">
        <v>96.0503085</v>
      </c>
      <c r="AO40" s="343">
        <v>96.451099450000001</v>
      </c>
      <c r="AP40" s="343">
        <v>96.386852279999999</v>
      </c>
      <c r="AQ40" s="343">
        <v>96.151280459999995</v>
      </c>
      <c r="AR40" s="343">
        <v>96.786985670000007</v>
      </c>
      <c r="AS40" s="343">
        <v>97.354540560000004</v>
      </c>
      <c r="AT40" s="343">
        <v>97.695315410000006</v>
      </c>
      <c r="AU40" s="343">
        <v>97.408969060000004</v>
      </c>
      <c r="AV40" s="343">
        <v>96.414054300000004</v>
      </c>
      <c r="AW40" s="343">
        <v>96.371513710000002</v>
      </c>
      <c r="AX40" s="343">
        <v>96.178558240000001</v>
      </c>
      <c r="AY40" s="343">
        <v>96.988622390000003</v>
      </c>
      <c r="AZ40" s="874">
        <v>97.450720540000006</v>
      </c>
      <c r="BA40" s="874">
        <v>97.766484719999994</v>
      </c>
      <c r="BB40" s="874">
        <v>97.872667550000003</v>
      </c>
      <c r="BC40" s="874">
        <v>98.199603793999998</v>
      </c>
      <c r="BD40" s="354">
        <v>98.581479999999999</v>
      </c>
      <c r="BE40" s="354">
        <v>99.173730000000006</v>
      </c>
      <c r="BF40" s="354">
        <v>99.548929999999999</v>
      </c>
      <c r="BG40" s="354">
        <v>99.86251</v>
      </c>
      <c r="BH40" s="354">
        <v>100.17619999999999</v>
      </c>
      <c r="BI40" s="354">
        <v>100.3202</v>
      </c>
      <c r="BJ40" s="354">
        <v>100.35639999999999</v>
      </c>
      <c r="BK40" s="354">
        <v>100.0667</v>
      </c>
      <c r="BL40" s="354">
        <v>100.0504</v>
      </c>
      <c r="BM40" s="354">
        <v>100.0896</v>
      </c>
      <c r="BN40" s="354">
        <v>100.3274</v>
      </c>
      <c r="BO40" s="354">
        <v>100.3702</v>
      </c>
      <c r="BP40" s="354">
        <v>100.3612</v>
      </c>
      <c r="BQ40" s="354">
        <v>100.2052</v>
      </c>
      <c r="BR40" s="354">
        <v>100.1639</v>
      </c>
      <c r="BS40" s="354">
        <v>100.142</v>
      </c>
      <c r="BT40" s="354">
        <v>100.2368</v>
      </c>
      <c r="BU40" s="354">
        <v>100.1811</v>
      </c>
      <c r="BV40" s="354">
        <v>100.0719</v>
      </c>
    </row>
    <row r="41" spans="1:74" ht="11.1" customHeight="1" x14ac:dyDescent="0.2">
      <c r="A41" s="130" t="s">
        <v>498</v>
      </c>
      <c r="B41" s="757" t="s">
        <v>1587</v>
      </c>
      <c r="C41" s="343">
        <v>96.259143499999993</v>
      </c>
      <c r="D41" s="343">
        <v>96.825802920000001</v>
      </c>
      <c r="E41" s="343">
        <v>96.800725869999994</v>
      </c>
      <c r="F41" s="343">
        <v>96.207816980000004</v>
      </c>
      <c r="G41" s="343">
        <v>96.039619549999998</v>
      </c>
      <c r="H41" s="343">
        <v>95.356235369999993</v>
      </c>
      <c r="I41" s="343">
        <v>95.245010250000007</v>
      </c>
      <c r="J41" s="343">
        <v>94.708107420000005</v>
      </c>
      <c r="K41" s="343">
        <v>94.484186120000004</v>
      </c>
      <c r="L41" s="343">
        <v>93.811613640000004</v>
      </c>
      <c r="M41" s="343">
        <v>92.886937270000004</v>
      </c>
      <c r="N41" s="343">
        <v>89.171185219999998</v>
      </c>
      <c r="O41" s="343">
        <v>93.269405329999998</v>
      </c>
      <c r="P41" s="343">
        <v>94.404947210000003</v>
      </c>
      <c r="Q41" s="343">
        <v>94.136667700000004</v>
      </c>
      <c r="R41" s="343">
        <v>94.394529890000001</v>
      </c>
      <c r="S41" s="343">
        <v>93.627260930000006</v>
      </c>
      <c r="T41" s="343">
        <v>93.345129749999998</v>
      </c>
      <c r="U41" s="343">
        <v>93.659883870000002</v>
      </c>
      <c r="V41" s="343">
        <v>93.952757700000006</v>
      </c>
      <c r="W41" s="343">
        <v>94.582603390000003</v>
      </c>
      <c r="X41" s="343">
        <v>93.980829830000005</v>
      </c>
      <c r="Y41" s="343">
        <v>94.109646650000002</v>
      </c>
      <c r="Z41" s="343">
        <v>94.630619409999994</v>
      </c>
      <c r="AA41" s="343">
        <v>91.79147639</v>
      </c>
      <c r="AB41" s="343">
        <v>93.368859920000006</v>
      </c>
      <c r="AC41" s="343">
        <v>93.973832869999995</v>
      </c>
      <c r="AD41" s="343">
        <v>93.064797900000002</v>
      </c>
      <c r="AE41" s="343">
        <v>94.314022260000002</v>
      </c>
      <c r="AF41" s="343">
        <v>94.040910389999993</v>
      </c>
      <c r="AG41" s="343">
        <v>93.058927060000002</v>
      </c>
      <c r="AH41" s="343">
        <v>93.423979099999997</v>
      </c>
      <c r="AI41" s="343">
        <v>94.00316977</v>
      </c>
      <c r="AJ41" s="343">
        <v>94.04325704</v>
      </c>
      <c r="AK41" s="343">
        <v>94.643474190000006</v>
      </c>
      <c r="AL41" s="343">
        <v>95.646929080000007</v>
      </c>
      <c r="AM41" s="343">
        <v>93.878217759999998</v>
      </c>
      <c r="AN41" s="343">
        <v>94.102132749999996</v>
      </c>
      <c r="AO41" s="343">
        <v>94.275703429999993</v>
      </c>
      <c r="AP41" s="343">
        <v>94.141536840000001</v>
      </c>
      <c r="AQ41" s="343">
        <v>93.764827150000002</v>
      </c>
      <c r="AR41" s="343">
        <v>94.866571739999998</v>
      </c>
      <c r="AS41" s="343">
        <v>95.497382560000005</v>
      </c>
      <c r="AT41" s="343">
        <v>95.883016729999994</v>
      </c>
      <c r="AU41" s="343">
        <v>95.779496429999995</v>
      </c>
      <c r="AV41" s="343">
        <v>94.154137800000001</v>
      </c>
      <c r="AW41" s="343">
        <v>94.378982750000006</v>
      </c>
      <c r="AX41" s="343">
        <v>94.305113649999996</v>
      </c>
      <c r="AY41" s="343">
        <v>95.050852890000002</v>
      </c>
      <c r="AZ41" s="874">
        <v>95.472108500000004</v>
      </c>
      <c r="BA41" s="874">
        <v>95.9392019</v>
      </c>
      <c r="BB41" s="874">
        <v>96.175778493999999</v>
      </c>
      <c r="BC41" s="874">
        <v>96.654913089000004</v>
      </c>
      <c r="BD41" s="354">
        <v>97.215010000000007</v>
      </c>
      <c r="BE41" s="354">
        <v>98.074529999999996</v>
      </c>
      <c r="BF41" s="354">
        <v>98.632710000000003</v>
      </c>
      <c r="BG41" s="354">
        <v>99.108009999999993</v>
      </c>
      <c r="BH41" s="354">
        <v>99.622339999999994</v>
      </c>
      <c r="BI41" s="354">
        <v>99.840429999999998</v>
      </c>
      <c r="BJ41" s="354">
        <v>99.884209999999996</v>
      </c>
      <c r="BK41" s="354">
        <v>99.461889999999997</v>
      </c>
      <c r="BL41" s="354">
        <v>99.375870000000006</v>
      </c>
      <c r="BM41" s="354">
        <v>99.334370000000007</v>
      </c>
      <c r="BN41" s="354">
        <v>99.497969999999995</v>
      </c>
      <c r="BO41" s="354">
        <v>99.425079999999994</v>
      </c>
      <c r="BP41" s="354">
        <v>99.27628</v>
      </c>
      <c r="BQ41" s="354">
        <v>98.907619999999994</v>
      </c>
      <c r="BR41" s="354">
        <v>98.714950000000002</v>
      </c>
      <c r="BS41" s="354">
        <v>98.554329999999993</v>
      </c>
      <c r="BT41" s="354">
        <v>98.527259999999998</v>
      </c>
      <c r="BU41" s="354">
        <v>98.354590000000002</v>
      </c>
      <c r="BV41" s="354">
        <v>98.137820000000005</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874"/>
      <c r="BA42" s="874"/>
      <c r="BB42" s="874"/>
      <c r="BC42" s="874"/>
      <c r="BD42" s="354"/>
      <c r="BE42" s="354"/>
      <c r="BF42" s="354"/>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874"/>
      <c r="BA43" s="874"/>
      <c r="BB43" s="874"/>
      <c r="BC43" s="874"/>
      <c r="BD43" s="354"/>
      <c r="BE43" s="354"/>
      <c r="BF43" s="354"/>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1590</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936"/>
      <c r="BA44" s="936"/>
      <c r="BB44" s="936"/>
      <c r="BC44" s="936"/>
      <c r="BD44" s="506"/>
      <c r="BE44" s="506"/>
      <c r="BF44" s="506"/>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290</v>
      </c>
      <c r="B45" s="510" t="s">
        <v>1055</v>
      </c>
      <c r="C45" s="429">
        <v>2.8254299999999999</v>
      </c>
      <c r="D45" s="429">
        <v>2.8450000000000002</v>
      </c>
      <c r="E45" s="429">
        <v>2.8767399999999999</v>
      </c>
      <c r="F45" s="429">
        <v>2.8856099999999998</v>
      </c>
      <c r="G45" s="429">
        <v>2.9129800000000001</v>
      </c>
      <c r="H45" s="429">
        <v>2.94957</v>
      </c>
      <c r="I45" s="429">
        <v>2.9491299999999998</v>
      </c>
      <c r="J45" s="429">
        <v>2.9509699999999999</v>
      </c>
      <c r="K45" s="429">
        <v>2.9634900000000002</v>
      </c>
      <c r="L45" s="429">
        <v>2.98007</v>
      </c>
      <c r="M45" s="429">
        <v>2.98786</v>
      </c>
      <c r="N45" s="429">
        <v>2.9883199999999999</v>
      </c>
      <c r="O45" s="429">
        <v>3.0042</v>
      </c>
      <c r="P45" s="429">
        <v>3.0145</v>
      </c>
      <c r="Q45" s="429">
        <v>3.0182099999999998</v>
      </c>
      <c r="R45" s="429">
        <v>3.0284499999999999</v>
      </c>
      <c r="S45" s="429">
        <v>3.0333399999999999</v>
      </c>
      <c r="T45" s="429">
        <v>3.0401400000000001</v>
      </c>
      <c r="U45" s="429">
        <v>3.04609</v>
      </c>
      <c r="V45" s="429">
        <v>3.0608200000000001</v>
      </c>
      <c r="W45" s="429">
        <v>3.0727600000000002</v>
      </c>
      <c r="X45" s="429">
        <v>3.0769600000000001</v>
      </c>
      <c r="Y45" s="429">
        <v>3.08148</v>
      </c>
      <c r="Z45" s="429">
        <v>3.0874100000000002</v>
      </c>
      <c r="AA45" s="429">
        <v>3.0969799999999998</v>
      </c>
      <c r="AB45" s="429">
        <v>3.1096699999999999</v>
      </c>
      <c r="AC45" s="429">
        <v>3.1234500000000001</v>
      </c>
      <c r="AD45" s="429">
        <v>3.1302300000000001</v>
      </c>
      <c r="AE45" s="429">
        <v>3.1317499999999998</v>
      </c>
      <c r="AF45" s="429">
        <v>3.1304400000000001</v>
      </c>
      <c r="AG45" s="429">
        <v>3.1356899999999999</v>
      </c>
      <c r="AH45" s="429">
        <v>3.1406200000000002</v>
      </c>
      <c r="AI45" s="429">
        <v>3.1473200000000001</v>
      </c>
      <c r="AJ45" s="429">
        <v>3.1563099999999999</v>
      </c>
      <c r="AK45" s="429">
        <v>3.1652800000000001</v>
      </c>
      <c r="AL45" s="429">
        <v>3.17604</v>
      </c>
      <c r="AM45" s="429">
        <v>3.1896100000000001</v>
      </c>
      <c r="AN45" s="429">
        <v>3.19679</v>
      </c>
      <c r="AO45" s="429">
        <v>3.1978499999999999</v>
      </c>
      <c r="AP45" s="429">
        <v>3.20302</v>
      </c>
      <c r="AQ45" s="429">
        <v>3.2061999999999999</v>
      </c>
      <c r="AR45" s="429">
        <v>3.21435</v>
      </c>
      <c r="AS45" s="429">
        <v>3.2216900000000002</v>
      </c>
      <c r="AT45" s="429">
        <v>3.23291</v>
      </c>
      <c r="AU45" s="429">
        <v>3.2424499999999998</v>
      </c>
      <c r="AV45" s="343" t="str">
        <f>"-"</f>
        <v>-</v>
      </c>
      <c r="AW45" s="429">
        <v>3.2506300000000001</v>
      </c>
      <c r="AX45" s="429">
        <v>3.26031</v>
      </c>
      <c r="AY45" s="429">
        <v>3.2658800000000001</v>
      </c>
      <c r="AZ45" s="872">
        <v>3.2746</v>
      </c>
      <c r="BA45" s="872">
        <v>3.3029299999999999</v>
      </c>
      <c r="BB45" s="872">
        <v>3.3217510123</v>
      </c>
      <c r="BC45" s="872">
        <v>3.3362538642000001</v>
      </c>
      <c r="BD45" s="352">
        <v>3.3472740000000001</v>
      </c>
      <c r="BE45" s="352">
        <v>3.3502260000000001</v>
      </c>
      <c r="BF45" s="352">
        <v>3.35772</v>
      </c>
      <c r="BG45" s="352">
        <v>3.3651719999999998</v>
      </c>
      <c r="BH45" s="352">
        <v>3.3739300000000001</v>
      </c>
      <c r="BI45" s="352">
        <v>3.3802819999999998</v>
      </c>
      <c r="BJ45" s="352">
        <v>3.3855780000000002</v>
      </c>
      <c r="BK45" s="352">
        <v>3.3892009999999999</v>
      </c>
      <c r="BL45" s="352">
        <v>3.3928479999999999</v>
      </c>
      <c r="BM45" s="352">
        <v>3.3959009999999998</v>
      </c>
      <c r="BN45" s="352">
        <v>3.396496</v>
      </c>
      <c r="BO45" s="352">
        <v>3.3997609999999998</v>
      </c>
      <c r="BP45" s="352">
        <v>3.4038309999999998</v>
      </c>
      <c r="BQ45" s="352">
        <v>3.409049</v>
      </c>
      <c r="BR45" s="352">
        <v>3.414472</v>
      </c>
      <c r="BS45" s="352">
        <v>3.4204430000000001</v>
      </c>
      <c r="BT45" s="352">
        <v>3.4290940000000001</v>
      </c>
      <c r="BU45" s="352">
        <v>3.4345620000000001</v>
      </c>
      <c r="BV45" s="352">
        <v>3.4389799999999999</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877"/>
      <c r="BA46" s="877"/>
      <c r="BB46" s="877"/>
      <c r="BC46" s="877"/>
      <c r="BD46" s="357"/>
      <c r="BE46" s="357"/>
      <c r="BF46" s="357"/>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289</v>
      </c>
      <c r="B47" s="510" t="s">
        <v>1056</v>
      </c>
      <c r="C47" s="429">
        <v>2.4913696747</v>
      </c>
      <c r="D47" s="429">
        <v>2.5345079306999998</v>
      </c>
      <c r="E47" s="429">
        <v>2.5858996633000002</v>
      </c>
      <c r="F47" s="429">
        <v>2.6875786669999999</v>
      </c>
      <c r="G47" s="429">
        <v>2.7239520070999999</v>
      </c>
      <c r="H47" s="429">
        <v>2.7370534781</v>
      </c>
      <c r="I47" s="429">
        <v>2.6980710799000001</v>
      </c>
      <c r="J47" s="429">
        <v>2.6862378125999999</v>
      </c>
      <c r="K47" s="429">
        <v>2.6727416760999998</v>
      </c>
      <c r="L47" s="429">
        <v>2.6555969753999999</v>
      </c>
      <c r="M47" s="429">
        <v>2.6402643720999999</v>
      </c>
      <c r="N47" s="429">
        <v>2.6247581709999999</v>
      </c>
      <c r="O47" s="429">
        <v>2.6104534986000001</v>
      </c>
      <c r="P47" s="429">
        <v>2.5935687570999999</v>
      </c>
      <c r="Q47" s="429">
        <v>2.5754790729999999</v>
      </c>
      <c r="R47" s="429">
        <v>2.5431326270999999</v>
      </c>
      <c r="S47" s="429">
        <v>2.5324219219000002</v>
      </c>
      <c r="T47" s="429">
        <v>2.5302951383000001</v>
      </c>
      <c r="U47" s="429">
        <v>2.5521365774000002</v>
      </c>
      <c r="V47" s="429">
        <v>2.5556394112</v>
      </c>
      <c r="W47" s="429">
        <v>2.5561879409000001</v>
      </c>
      <c r="X47" s="429">
        <v>2.5494332529000001</v>
      </c>
      <c r="Y47" s="429">
        <v>2.5473348592999998</v>
      </c>
      <c r="Z47" s="429">
        <v>2.5455438466000002</v>
      </c>
      <c r="AA47" s="429">
        <v>2.5430583644000002</v>
      </c>
      <c r="AB47" s="429">
        <v>2.5426335014000001</v>
      </c>
      <c r="AC47" s="429">
        <v>2.5432674072000001</v>
      </c>
      <c r="AD47" s="429">
        <v>2.5486497393</v>
      </c>
      <c r="AE47" s="429">
        <v>2.5486339394000002</v>
      </c>
      <c r="AF47" s="429">
        <v>2.5469096649999998</v>
      </c>
      <c r="AG47" s="429">
        <v>2.5372772574</v>
      </c>
      <c r="AH47" s="429">
        <v>2.5367857781000001</v>
      </c>
      <c r="AI47" s="429">
        <v>2.5392355684000001</v>
      </c>
      <c r="AJ47" s="429">
        <v>2.5457116243</v>
      </c>
      <c r="AK47" s="429">
        <v>2.5532302068999999</v>
      </c>
      <c r="AL47" s="429">
        <v>2.5628763120000002</v>
      </c>
      <c r="AM47" s="429">
        <v>2.5841080088999999</v>
      </c>
      <c r="AN47" s="429">
        <v>2.5909156073999999</v>
      </c>
      <c r="AO47" s="429">
        <v>2.5927571767000002</v>
      </c>
      <c r="AP47" s="429">
        <v>2.5775732563</v>
      </c>
      <c r="AQ47" s="429">
        <v>2.5785273623</v>
      </c>
      <c r="AR47" s="429">
        <v>2.5835600342</v>
      </c>
      <c r="AS47" s="429">
        <v>2.5980277026</v>
      </c>
      <c r="AT47" s="429">
        <v>2.6072001836999998</v>
      </c>
      <c r="AU47" s="429">
        <v>2.6164339078999999</v>
      </c>
      <c r="AV47" s="429">
        <v>2.6212367213999999</v>
      </c>
      <c r="AW47" s="429">
        <v>2.6339620472999998</v>
      </c>
      <c r="AX47" s="429">
        <v>2.6501177317</v>
      </c>
      <c r="AY47" s="429">
        <v>2.6768858465999998</v>
      </c>
      <c r="AZ47" s="872">
        <v>2.6945156943000002</v>
      </c>
      <c r="BA47" s="872">
        <v>2.7101893466</v>
      </c>
      <c r="BB47" s="872">
        <v>2.7298020053999998</v>
      </c>
      <c r="BC47" s="872">
        <v>2.7371418655999999</v>
      </c>
      <c r="BD47" s="352">
        <v>2.7381039999999999</v>
      </c>
      <c r="BE47" s="352">
        <v>2.7215449999999999</v>
      </c>
      <c r="BF47" s="352">
        <v>2.7181099999999998</v>
      </c>
      <c r="BG47" s="352">
        <v>2.7166549999999998</v>
      </c>
      <c r="BH47" s="352">
        <v>2.722359</v>
      </c>
      <c r="BI47" s="352">
        <v>2.72098</v>
      </c>
      <c r="BJ47" s="352">
        <v>2.7176969999999998</v>
      </c>
      <c r="BK47" s="352">
        <v>2.711014</v>
      </c>
      <c r="BL47" s="352">
        <v>2.7050459999999998</v>
      </c>
      <c r="BM47" s="352">
        <v>2.698296</v>
      </c>
      <c r="BN47" s="352">
        <v>2.6862710000000001</v>
      </c>
      <c r="BO47" s="352">
        <v>2.681327</v>
      </c>
      <c r="BP47" s="352">
        <v>2.6789719999999999</v>
      </c>
      <c r="BQ47" s="352">
        <v>2.6808610000000002</v>
      </c>
      <c r="BR47" s="352">
        <v>2.6824409999999999</v>
      </c>
      <c r="BS47" s="352">
        <v>2.6853690000000001</v>
      </c>
      <c r="BT47" s="352">
        <v>2.69537</v>
      </c>
      <c r="BU47" s="352">
        <v>2.6966969999999999</v>
      </c>
      <c r="BV47" s="352">
        <v>2.6950759999999998</v>
      </c>
    </row>
    <row r="48" spans="1:74" ht="11.1" customHeight="1" x14ac:dyDescent="0.2">
      <c r="A48" s="70"/>
      <c r="B48" s="509" t="s">
        <v>381</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1"/>
      <c r="AZ48" s="936"/>
      <c r="BA48" s="936"/>
      <c r="BB48" s="936"/>
      <c r="BC48" s="936"/>
      <c r="BD48" s="506"/>
      <c r="BE48" s="506"/>
      <c r="BF48" s="506"/>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291</v>
      </c>
      <c r="B49" s="510" t="s">
        <v>1056</v>
      </c>
      <c r="C49" s="429">
        <v>2.75116</v>
      </c>
      <c r="D49" s="429">
        <v>3.0775700000000001</v>
      </c>
      <c r="E49" s="429">
        <v>3.6466500000000002</v>
      </c>
      <c r="F49" s="429">
        <v>3.7610899999999998</v>
      </c>
      <c r="G49" s="429">
        <v>4.1862000000000004</v>
      </c>
      <c r="H49" s="429">
        <v>4.6679899999999996</v>
      </c>
      <c r="I49" s="429">
        <v>4.0640099999999997</v>
      </c>
      <c r="J49" s="429">
        <v>3.54467</v>
      </c>
      <c r="K49" s="429">
        <v>3.6070099999999998</v>
      </c>
      <c r="L49" s="429">
        <v>3.8117299999999998</v>
      </c>
      <c r="M49" s="429">
        <v>3.61972</v>
      </c>
      <c r="N49" s="429">
        <v>2.8886400000000001</v>
      </c>
      <c r="O49" s="429">
        <v>3.1082100000000001</v>
      </c>
      <c r="P49" s="429">
        <v>3.11816</v>
      </c>
      <c r="Q49" s="429">
        <v>3.0461200000000002</v>
      </c>
      <c r="R49" s="429">
        <v>3.0583100000000001</v>
      </c>
      <c r="S49" s="429">
        <v>2.8531599999999999</v>
      </c>
      <c r="T49" s="429">
        <v>2.8186599999999999</v>
      </c>
      <c r="U49" s="429">
        <v>2.8149799999999998</v>
      </c>
      <c r="V49" s="429">
        <v>3.3052899999999998</v>
      </c>
      <c r="W49" s="429">
        <v>3.3782800000000002</v>
      </c>
      <c r="X49" s="429">
        <v>3.04867</v>
      </c>
      <c r="Y49" s="429">
        <v>2.8495900000000001</v>
      </c>
      <c r="Z49" s="429">
        <v>2.5603400000000001</v>
      </c>
      <c r="AA49" s="429">
        <v>2.5624400000000001</v>
      </c>
      <c r="AB49" s="429">
        <v>2.8697900000000001</v>
      </c>
      <c r="AC49" s="429">
        <v>2.9390999999999998</v>
      </c>
      <c r="AD49" s="429">
        <v>3.0528</v>
      </c>
      <c r="AE49" s="429">
        <v>2.7921399999999998</v>
      </c>
      <c r="AF49" s="429">
        <v>2.6645799999999999</v>
      </c>
      <c r="AG49" s="429">
        <v>2.8302200000000002</v>
      </c>
      <c r="AH49" s="429">
        <v>2.7318500000000001</v>
      </c>
      <c r="AI49" s="429">
        <v>2.45045</v>
      </c>
      <c r="AJ49" s="429">
        <v>2.5176099999999999</v>
      </c>
      <c r="AK49" s="429">
        <v>2.42571</v>
      </c>
      <c r="AL49" s="429">
        <v>2.3556699999999999</v>
      </c>
      <c r="AM49" s="429">
        <v>2.4725700000000002</v>
      </c>
      <c r="AN49" s="429">
        <v>2.5272899999999998</v>
      </c>
      <c r="AO49" s="429">
        <v>2.4178899999999999</v>
      </c>
      <c r="AP49" s="429">
        <v>2.4224100000000002</v>
      </c>
      <c r="AQ49" s="429">
        <v>2.4055300000000002</v>
      </c>
      <c r="AR49" s="429">
        <v>2.4067500000000002</v>
      </c>
      <c r="AS49" s="429">
        <v>2.51939</v>
      </c>
      <c r="AT49" s="429">
        <v>2.4692400000000001</v>
      </c>
      <c r="AU49" s="429">
        <v>2.4882300000000002</v>
      </c>
      <c r="AV49" s="429">
        <v>2.34714</v>
      </c>
      <c r="AW49" s="429">
        <v>2.45078</v>
      </c>
      <c r="AX49" s="429">
        <v>2.1776300000000002</v>
      </c>
      <c r="AY49" s="429">
        <v>2.1491600000000002</v>
      </c>
      <c r="AZ49" s="872">
        <v>2.3963399999999999</v>
      </c>
      <c r="BA49" s="872">
        <v>3.1187399999999998</v>
      </c>
      <c r="BB49" s="872">
        <v>3.6955</v>
      </c>
      <c r="BC49" s="872">
        <v>3.9148749999999999</v>
      </c>
      <c r="BD49" s="352">
        <v>3.6142989999999999</v>
      </c>
      <c r="BE49" s="352">
        <v>3.695249</v>
      </c>
      <c r="BF49" s="352">
        <v>3.5470739999999998</v>
      </c>
      <c r="BG49" s="352">
        <v>3.362447</v>
      </c>
      <c r="BH49" s="352">
        <v>3.2932800000000002</v>
      </c>
      <c r="BI49" s="352">
        <v>3.0698249999999998</v>
      </c>
      <c r="BJ49" s="352">
        <v>2.9882390000000001</v>
      </c>
      <c r="BK49" s="352">
        <v>3.0090059999999998</v>
      </c>
      <c r="BL49" s="352">
        <v>2.9683359999999999</v>
      </c>
      <c r="BM49" s="352">
        <v>3.0513889999999999</v>
      </c>
      <c r="BN49" s="352">
        <v>2.9882270000000002</v>
      </c>
      <c r="BO49" s="352">
        <v>3.0069020000000002</v>
      </c>
      <c r="BP49" s="352">
        <v>2.947187</v>
      </c>
      <c r="BQ49" s="352">
        <v>2.8627050000000001</v>
      </c>
      <c r="BR49" s="352">
        <v>2.9127730000000001</v>
      </c>
      <c r="BS49" s="352">
        <v>2.8268270000000002</v>
      </c>
      <c r="BT49" s="352">
        <v>2.7448290000000002</v>
      </c>
      <c r="BU49" s="352">
        <v>2.692555</v>
      </c>
      <c r="BV49" s="352">
        <v>2.5848909999999998</v>
      </c>
    </row>
    <row r="50" spans="1:74" ht="11.1" customHeight="1" x14ac:dyDescent="0.2">
      <c r="A50" s="76"/>
      <c r="B50" s="509" t="s">
        <v>277</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874"/>
      <c r="BA50" s="874"/>
      <c r="BB50" s="874"/>
      <c r="BC50" s="874"/>
      <c r="BD50" s="354"/>
      <c r="BE50" s="354"/>
      <c r="BF50" s="354"/>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278</v>
      </c>
      <c r="B51" s="512" t="s">
        <v>1057</v>
      </c>
      <c r="C51" s="343">
        <v>115.16200000000001</v>
      </c>
      <c r="D51" s="343">
        <v>115.16200000000001</v>
      </c>
      <c r="E51" s="343">
        <v>115.16200000000001</v>
      </c>
      <c r="F51" s="343">
        <v>117.76</v>
      </c>
      <c r="G51" s="343">
        <v>117.76</v>
      </c>
      <c r="H51" s="343">
        <v>117.76</v>
      </c>
      <c r="I51" s="343">
        <v>119.042</v>
      </c>
      <c r="J51" s="343">
        <v>119.042</v>
      </c>
      <c r="K51" s="343">
        <v>119.042</v>
      </c>
      <c r="L51" s="343">
        <v>120.175</v>
      </c>
      <c r="M51" s="343">
        <v>120.175</v>
      </c>
      <c r="N51" s="343">
        <v>120.175</v>
      </c>
      <c r="O51" s="343">
        <v>121.291</v>
      </c>
      <c r="P51" s="343">
        <v>121.291</v>
      </c>
      <c r="Q51" s="343">
        <v>121.291</v>
      </c>
      <c r="R51" s="343">
        <v>121.93300000000001</v>
      </c>
      <c r="S51" s="343">
        <v>121.93300000000001</v>
      </c>
      <c r="T51" s="343">
        <v>121.93300000000001</v>
      </c>
      <c r="U51" s="343">
        <v>122.923</v>
      </c>
      <c r="V51" s="343">
        <v>122.923</v>
      </c>
      <c r="W51" s="343">
        <v>122.923</v>
      </c>
      <c r="X51" s="343">
        <v>123.40900000000001</v>
      </c>
      <c r="Y51" s="343">
        <v>123.40900000000001</v>
      </c>
      <c r="Z51" s="343">
        <v>123.40900000000001</v>
      </c>
      <c r="AA51" s="343">
        <v>124.366</v>
      </c>
      <c r="AB51" s="343">
        <v>124.366</v>
      </c>
      <c r="AC51" s="343">
        <v>124.366</v>
      </c>
      <c r="AD51" s="343">
        <v>125.167</v>
      </c>
      <c r="AE51" s="343">
        <v>125.167</v>
      </c>
      <c r="AF51" s="343">
        <v>125.167</v>
      </c>
      <c r="AG51" s="343">
        <v>125.715</v>
      </c>
      <c r="AH51" s="343">
        <v>125.715</v>
      </c>
      <c r="AI51" s="343">
        <v>125.715</v>
      </c>
      <c r="AJ51" s="343">
        <v>126.474</v>
      </c>
      <c r="AK51" s="343">
        <v>126.474</v>
      </c>
      <c r="AL51" s="343">
        <v>126.474</v>
      </c>
      <c r="AM51" s="343">
        <v>127.59699999999999</v>
      </c>
      <c r="AN51" s="343">
        <v>127.59699999999999</v>
      </c>
      <c r="AO51" s="343">
        <v>127.59699999999999</v>
      </c>
      <c r="AP51" s="343">
        <v>128.26599999999999</v>
      </c>
      <c r="AQ51" s="343">
        <v>128.26599999999999</v>
      </c>
      <c r="AR51" s="343">
        <v>128.26599999999999</v>
      </c>
      <c r="AS51" s="343">
        <v>129.45699999999999</v>
      </c>
      <c r="AT51" s="343">
        <v>129.45699999999999</v>
      </c>
      <c r="AU51" s="343">
        <v>129.45699999999999</v>
      </c>
      <c r="AV51" s="343">
        <v>130.636</v>
      </c>
      <c r="AW51" s="343">
        <v>130.636</v>
      </c>
      <c r="AX51" s="343">
        <v>130.636</v>
      </c>
      <c r="AY51" s="343">
        <v>131.79499999999999</v>
      </c>
      <c r="AZ51" s="874">
        <v>131.79499999999999</v>
      </c>
      <c r="BA51" s="874">
        <v>131.79499999999999</v>
      </c>
      <c r="BB51" s="874">
        <v>132.93632203000001</v>
      </c>
      <c r="BC51" s="874">
        <v>133.37660682000001</v>
      </c>
      <c r="BD51" s="354">
        <v>133.73869999999999</v>
      </c>
      <c r="BE51" s="354">
        <v>133.8845</v>
      </c>
      <c r="BF51" s="354">
        <v>134.1936</v>
      </c>
      <c r="BG51" s="354">
        <v>134.52799999999999</v>
      </c>
      <c r="BH51" s="354">
        <v>134.97409999999999</v>
      </c>
      <c r="BI51" s="354">
        <v>135.2944</v>
      </c>
      <c r="BJ51" s="354">
        <v>135.5752</v>
      </c>
      <c r="BK51" s="354">
        <v>135.78440000000001</v>
      </c>
      <c r="BL51" s="354">
        <v>136.0104</v>
      </c>
      <c r="BM51" s="354">
        <v>136.22120000000001</v>
      </c>
      <c r="BN51" s="354">
        <v>136.39609999999999</v>
      </c>
      <c r="BO51" s="354">
        <v>136.5915</v>
      </c>
      <c r="BP51" s="354">
        <v>136.78700000000001</v>
      </c>
      <c r="BQ51" s="354">
        <v>136.952</v>
      </c>
      <c r="BR51" s="354">
        <v>137.1705</v>
      </c>
      <c r="BS51" s="354">
        <v>137.4119</v>
      </c>
      <c r="BT51" s="354">
        <v>137.7199</v>
      </c>
      <c r="BU51" s="354">
        <v>137.9743</v>
      </c>
      <c r="BV51" s="354">
        <v>138.21889999999999</v>
      </c>
    </row>
    <row r="52" spans="1:74" ht="11.1" customHeight="1" x14ac:dyDescent="0.2">
      <c r="A52" s="70"/>
      <c r="B52" s="75" t="s">
        <v>235</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877"/>
      <c r="BA52" s="877"/>
      <c r="BB52" s="877"/>
      <c r="BC52" s="877"/>
      <c r="BD52" s="357"/>
      <c r="BE52" s="357"/>
      <c r="BF52" s="357"/>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296</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877"/>
      <c r="BA53" s="877"/>
      <c r="BB53" s="877"/>
      <c r="BC53" s="87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1588</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877"/>
      <c r="BA54" s="877"/>
      <c r="BB54" s="877"/>
      <c r="BC54" s="877"/>
      <c r="BD54" s="357"/>
      <c r="BE54" s="357"/>
      <c r="BF54" s="357"/>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297</v>
      </c>
      <c r="B55" s="510" t="s">
        <v>1058</v>
      </c>
      <c r="C55" s="347">
        <v>7614.6774194</v>
      </c>
      <c r="D55" s="347">
        <v>8254.8928570999997</v>
      </c>
      <c r="E55" s="347">
        <v>8769.9677419</v>
      </c>
      <c r="F55" s="347">
        <v>8600.0333332999999</v>
      </c>
      <c r="G55" s="347">
        <v>9118.6451613000008</v>
      </c>
      <c r="H55" s="347">
        <v>9235.2999999999993</v>
      </c>
      <c r="I55" s="347">
        <v>9096</v>
      </c>
      <c r="J55" s="347">
        <v>9172.4838710000004</v>
      </c>
      <c r="K55" s="347">
        <v>9187.9333332999995</v>
      </c>
      <c r="L55" s="347">
        <v>9053.9677419</v>
      </c>
      <c r="M55" s="347">
        <v>8624.2666666999994</v>
      </c>
      <c r="N55" s="347">
        <v>8323.5483870999997</v>
      </c>
      <c r="O55" s="347">
        <v>8023.1612902999996</v>
      </c>
      <c r="P55" s="347">
        <v>8434.6428570999997</v>
      </c>
      <c r="Q55" s="347">
        <v>8798.6451613000008</v>
      </c>
      <c r="R55" s="347">
        <v>8910.2666666999994</v>
      </c>
      <c r="S55" s="347">
        <v>9311.6451613000008</v>
      </c>
      <c r="T55" s="347">
        <v>9470.7666666999994</v>
      </c>
      <c r="U55" s="347">
        <v>9276.8709677000006</v>
      </c>
      <c r="V55" s="347">
        <v>9317.7096774000001</v>
      </c>
      <c r="W55" s="347">
        <v>9104.1666667000009</v>
      </c>
      <c r="X55" s="347">
        <v>9049.9677419</v>
      </c>
      <c r="Y55" s="347">
        <v>8676.4</v>
      </c>
      <c r="Z55" s="347">
        <v>8344.5161289999996</v>
      </c>
      <c r="AA55" s="347">
        <v>7989.6129031999999</v>
      </c>
      <c r="AB55" s="347">
        <v>8354.7241379000006</v>
      </c>
      <c r="AC55" s="347">
        <v>8896.8709677000006</v>
      </c>
      <c r="AD55" s="347">
        <v>9149</v>
      </c>
      <c r="AE55" s="347">
        <v>9475.9354839000007</v>
      </c>
      <c r="AF55" s="347">
        <v>9475</v>
      </c>
      <c r="AG55" s="347">
        <v>9427.9354839000007</v>
      </c>
      <c r="AH55" s="347">
        <v>9462.3225805999991</v>
      </c>
      <c r="AI55" s="347">
        <v>9138.1333333000002</v>
      </c>
      <c r="AJ55" s="347">
        <v>9337.9677419</v>
      </c>
      <c r="AK55" s="347">
        <v>8745.1333333000002</v>
      </c>
      <c r="AL55" s="347">
        <v>8523.0967741999993</v>
      </c>
      <c r="AM55" s="347">
        <v>8143.6774194</v>
      </c>
      <c r="AN55" s="347">
        <v>8526</v>
      </c>
      <c r="AO55" s="347">
        <v>8993.1290322999994</v>
      </c>
      <c r="AP55" s="347">
        <v>9287.7000000000007</v>
      </c>
      <c r="AQ55" s="347">
        <v>9523.0322581</v>
      </c>
      <c r="AR55" s="347">
        <v>9562.4</v>
      </c>
      <c r="AS55" s="347">
        <v>9585.8387096999995</v>
      </c>
      <c r="AT55" s="347">
        <v>9546.0645160999993</v>
      </c>
      <c r="AU55" s="347">
        <v>9320.3666666999998</v>
      </c>
      <c r="AV55" s="347">
        <v>9404.5161289999996</v>
      </c>
      <c r="AW55" s="347">
        <v>8771.2666666999994</v>
      </c>
      <c r="AX55" s="347">
        <v>8575.9677419</v>
      </c>
      <c r="AY55" s="347">
        <v>8155</v>
      </c>
      <c r="AZ55" s="878">
        <v>8748.8214286000002</v>
      </c>
      <c r="BA55" s="878">
        <v>9137.2258065000005</v>
      </c>
      <c r="BB55" s="878">
        <v>9348.9</v>
      </c>
      <c r="BC55" s="878">
        <v>9387.1440000000002</v>
      </c>
      <c r="BD55" s="358">
        <v>9498.5679999999993</v>
      </c>
      <c r="BE55" s="358">
        <v>9508.8850000000002</v>
      </c>
      <c r="BF55" s="358">
        <v>9541.2099999999991</v>
      </c>
      <c r="BG55" s="358">
        <v>9204.2260000000006</v>
      </c>
      <c r="BH55" s="358">
        <v>9238.3029999999999</v>
      </c>
      <c r="BI55" s="358">
        <v>8697.14</v>
      </c>
      <c r="BJ55" s="358">
        <v>8511.77</v>
      </c>
      <c r="BK55" s="358">
        <v>8125.058</v>
      </c>
      <c r="BL55" s="358">
        <v>8554.2420000000002</v>
      </c>
      <c r="BM55" s="358">
        <v>8944.9590000000007</v>
      </c>
      <c r="BN55" s="358">
        <v>9316.0159999999996</v>
      </c>
      <c r="BO55" s="358">
        <v>9525.4339999999993</v>
      </c>
      <c r="BP55" s="358">
        <v>9587.36</v>
      </c>
      <c r="BQ55" s="358">
        <v>9501.3979999999992</v>
      </c>
      <c r="BR55" s="358">
        <v>9531.0750000000007</v>
      </c>
      <c r="BS55" s="358">
        <v>9194.9030000000002</v>
      </c>
      <c r="BT55" s="358">
        <v>9233.5020000000004</v>
      </c>
      <c r="BU55" s="358">
        <v>8695.16</v>
      </c>
      <c r="BV55" s="358">
        <v>8512.4480000000003</v>
      </c>
    </row>
    <row r="56" spans="1:74" ht="11.1" customHeight="1" x14ac:dyDescent="0.2">
      <c r="A56" s="70"/>
      <c r="B56" s="509" t="s">
        <v>298</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879"/>
      <c r="BA56" s="879"/>
      <c r="BB56" s="879"/>
      <c r="BC56" s="87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299</v>
      </c>
      <c r="B57" s="510" t="s">
        <v>1059</v>
      </c>
      <c r="C57" s="430">
        <v>8.01</v>
      </c>
      <c r="D57" s="430">
        <v>7.0554285714000002</v>
      </c>
      <c r="E57" s="430">
        <v>7.6950000000000003</v>
      </c>
      <c r="F57" s="430">
        <v>7.5535714285999997</v>
      </c>
      <c r="G57" s="430">
        <v>7.9122857143000003</v>
      </c>
      <c r="H57" s="430">
        <v>7.5718571428999999</v>
      </c>
      <c r="I57" s="430">
        <v>7.718</v>
      </c>
      <c r="J57" s="430">
        <v>7.7018571428999998</v>
      </c>
      <c r="K57" s="430">
        <v>7.2921428571</v>
      </c>
      <c r="L57" s="430">
        <v>7.4114285714000001</v>
      </c>
      <c r="M57" s="430">
        <v>6.7658571428999998</v>
      </c>
      <c r="N57" s="430">
        <v>7.1765714286</v>
      </c>
      <c r="O57" s="430">
        <v>7.1617142856999996</v>
      </c>
      <c r="P57" s="430">
        <v>6.6514285714000003</v>
      </c>
      <c r="Q57" s="430">
        <v>7.4139999999999997</v>
      </c>
      <c r="R57" s="430">
        <v>7.0225714286000001</v>
      </c>
      <c r="S57" s="430">
        <v>7.6597142856999998</v>
      </c>
      <c r="T57" s="430">
        <v>7.4831428570999998</v>
      </c>
      <c r="U57" s="430">
        <v>7.4104285713999998</v>
      </c>
      <c r="V57" s="430">
        <v>7.6945714285999998</v>
      </c>
      <c r="W57" s="430">
        <v>7.4050000000000002</v>
      </c>
      <c r="X57" s="430">
        <v>7.5311428570999999</v>
      </c>
      <c r="Y57" s="430">
        <v>7.2525714285999996</v>
      </c>
      <c r="Z57" s="430">
        <v>7.5141428571000004</v>
      </c>
      <c r="AA57" s="430">
        <v>7.4967142857000004</v>
      </c>
      <c r="AB57" s="430">
        <v>7.1101428570999996</v>
      </c>
      <c r="AC57" s="430">
        <v>7.6087285714000004</v>
      </c>
      <c r="AD57" s="430">
        <v>7.3711428570999997</v>
      </c>
      <c r="AE57" s="430">
        <v>7.6485714286000004</v>
      </c>
      <c r="AF57" s="430">
        <v>7.3421428570999998</v>
      </c>
      <c r="AG57" s="430">
        <v>7.6138032786999998</v>
      </c>
      <c r="AH57" s="430">
        <v>7.7690000000000001</v>
      </c>
      <c r="AI57" s="430">
        <v>7.3328571429</v>
      </c>
      <c r="AJ57" s="430">
        <v>7.2217142857000001</v>
      </c>
      <c r="AK57" s="430">
        <v>7.0304285713999999</v>
      </c>
      <c r="AL57" s="430">
        <v>7.3677142857</v>
      </c>
      <c r="AM57" s="430">
        <v>7.2977142856999997</v>
      </c>
      <c r="AN57" s="430">
        <v>6.6471428571000004</v>
      </c>
      <c r="AO57" s="430">
        <v>7.3965714285999997</v>
      </c>
      <c r="AP57" s="430">
        <v>7.2455714285999999</v>
      </c>
      <c r="AQ57" s="430">
        <v>7.7002857142999996</v>
      </c>
      <c r="AR57" s="430">
        <v>7.6398571429000004</v>
      </c>
      <c r="AS57" s="430">
        <v>7.8730000000000002</v>
      </c>
      <c r="AT57" s="430">
        <v>7.8885714285999997</v>
      </c>
      <c r="AU57" s="430">
        <v>7.5761428570999998</v>
      </c>
      <c r="AV57" s="430">
        <v>7.7038571428999996</v>
      </c>
      <c r="AW57" s="430">
        <v>7.4976354680000004</v>
      </c>
      <c r="AX57" s="430">
        <v>7.633</v>
      </c>
      <c r="AY57" s="430">
        <v>7.7742857143000004</v>
      </c>
      <c r="AZ57" s="927">
        <v>7.2110000000000003</v>
      </c>
      <c r="BA57" s="927">
        <v>7.9337142856999998</v>
      </c>
      <c r="BB57" s="927">
        <v>7.8929999999999998</v>
      </c>
      <c r="BC57" s="927">
        <v>8.0571428571000006</v>
      </c>
      <c r="BD57" s="435">
        <v>7.948842</v>
      </c>
      <c r="BE57" s="435">
        <v>8.1741689999999991</v>
      </c>
      <c r="BF57" s="435">
        <v>8.3443880000000004</v>
      </c>
      <c r="BG57" s="435">
        <v>8.0054040000000004</v>
      </c>
      <c r="BH57" s="435">
        <v>8.0167140000000003</v>
      </c>
      <c r="BI57" s="435">
        <v>7.8330140000000004</v>
      </c>
      <c r="BJ57" s="435">
        <v>7.9969840000000003</v>
      </c>
      <c r="BK57" s="435">
        <v>7.9611280000000004</v>
      </c>
      <c r="BL57" s="435">
        <v>7.3730079999999996</v>
      </c>
      <c r="BM57" s="435">
        <v>8.0381859999999996</v>
      </c>
      <c r="BN57" s="435">
        <v>7.9768610000000004</v>
      </c>
      <c r="BO57" s="435">
        <v>8.2193690000000004</v>
      </c>
      <c r="BP57" s="435">
        <v>8.0805810000000005</v>
      </c>
      <c r="BQ57" s="435">
        <v>8.2338059999999995</v>
      </c>
      <c r="BR57" s="435">
        <v>8.3749730000000007</v>
      </c>
      <c r="BS57" s="435">
        <v>8.0174249999999994</v>
      </c>
      <c r="BT57" s="435">
        <v>8.0414980000000007</v>
      </c>
      <c r="BU57" s="435">
        <v>7.8493149999999998</v>
      </c>
      <c r="BV57" s="435">
        <v>8.0031890000000008</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927"/>
      <c r="BA58" s="927"/>
      <c r="BB58" s="927"/>
      <c r="BC58" s="927"/>
      <c r="BD58" s="435"/>
      <c r="BE58" s="435"/>
      <c r="BF58" s="435"/>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1390</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927"/>
      <c r="BA59" s="927"/>
      <c r="BB59" s="927"/>
      <c r="BC59" s="927"/>
      <c r="BD59" s="435"/>
      <c r="BE59" s="435"/>
      <c r="BF59" s="435"/>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536</v>
      </c>
      <c r="B60" s="755" t="s">
        <v>1583</v>
      </c>
      <c r="C60" s="34">
        <v>476.32474439999999</v>
      </c>
      <c r="D60" s="34">
        <v>421.18068060000002</v>
      </c>
      <c r="E60" s="34">
        <v>417.34028949999998</v>
      </c>
      <c r="F60" s="34">
        <v>373.53078099999999</v>
      </c>
      <c r="G60" s="34">
        <v>381.7368338</v>
      </c>
      <c r="H60" s="34">
        <v>395.70390639999999</v>
      </c>
      <c r="I60" s="34">
        <v>425.51886280000002</v>
      </c>
      <c r="J60" s="34">
        <v>428.26049219999999</v>
      </c>
      <c r="K60" s="34">
        <v>385.86300269999998</v>
      </c>
      <c r="L60" s="34">
        <v>382.62816290000001</v>
      </c>
      <c r="M60" s="34">
        <v>404.23143069999998</v>
      </c>
      <c r="N60" s="34">
        <v>452.89406860000003</v>
      </c>
      <c r="O60" s="34">
        <v>434.9533386</v>
      </c>
      <c r="P60" s="34">
        <v>388.89298259999998</v>
      </c>
      <c r="Q60" s="34">
        <v>418.4224739</v>
      </c>
      <c r="R60" s="34">
        <v>362.89176709999998</v>
      </c>
      <c r="S60" s="34">
        <v>368.23567659999998</v>
      </c>
      <c r="T60" s="34">
        <v>384.37870450000003</v>
      </c>
      <c r="U60" s="34">
        <v>416.56186630000002</v>
      </c>
      <c r="V60" s="34">
        <v>428.04898170000001</v>
      </c>
      <c r="W60" s="34">
        <v>381.52422139999999</v>
      </c>
      <c r="X60" s="34">
        <v>386.53891390000001</v>
      </c>
      <c r="Y60" s="34">
        <v>403.6239046</v>
      </c>
      <c r="Z60" s="34">
        <v>424.5275446</v>
      </c>
      <c r="AA60" s="34">
        <v>471.5044977</v>
      </c>
      <c r="AB60" s="34">
        <v>388.84771139999998</v>
      </c>
      <c r="AC60" s="34">
        <v>386.08952599999998</v>
      </c>
      <c r="AD60" s="34">
        <v>359.43065840000003</v>
      </c>
      <c r="AE60" s="34">
        <v>375.88355610000002</v>
      </c>
      <c r="AF60" s="34">
        <v>384.17285679999998</v>
      </c>
      <c r="AG60" s="34">
        <v>422.40255660000003</v>
      </c>
      <c r="AH60" s="34">
        <v>419.293048</v>
      </c>
      <c r="AI60" s="34">
        <v>374.0375434</v>
      </c>
      <c r="AJ60" s="34">
        <v>382.71401079999998</v>
      </c>
      <c r="AK60" s="34">
        <v>382.61272939999998</v>
      </c>
      <c r="AL60" s="34">
        <v>442.10513559999998</v>
      </c>
      <c r="AM60" s="34">
        <v>497.27230630000003</v>
      </c>
      <c r="AN60" s="34">
        <v>415.89460939999998</v>
      </c>
      <c r="AO60" s="34">
        <v>394.49489940000001</v>
      </c>
      <c r="AP60" s="34">
        <v>366.09555899999998</v>
      </c>
      <c r="AQ60" s="34">
        <v>372.57748400000003</v>
      </c>
      <c r="AR60" s="34">
        <v>393.07969910000003</v>
      </c>
      <c r="AS60" s="34">
        <v>430.06038230000001</v>
      </c>
      <c r="AT60" s="34">
        <v>414.24937449999999</v>
      </c>
      <c r="AU60" s="34">
        <v>382.36350340000001</v>
      </c>
      <c r="AV60" s="34">
        <v>387.80074569999999</v>
      </c>
      <c r="AW60" s="34">
        <v>394.05481020000002</v>
      </c>
      <c r="AX60" s="34">
        <v>456.45055339999999</v>
      </c>
      <c r="AY60" s="34">
        <v>475.23053370000002</v>
      </c>
      <c r="AZ60" s="896">
        <v>409.1526523</v>
      </c>
      <c r="BA60" s="896">
        <v>385.84370000000001</v>
      </c>
      <c r="BB60" s="896">
        <v>355.28019999999998</v>
      </c>
      <c r="BC60" s="896">
        <v>365.13279999999997</v>
      </c>
      <c r="BD60" s="437">
        <v>377.3614</v>
      </c>
      <c r="BE60" s="437">
        <v>418.42559999999997</v>
      </c>
      <c r="BF60" s="437">
        <v>423.36790000000002</v>
      </c>
      <c r="BG60" s="437">
        <v>383.7045</v>
      </c>
      <c r="BH60" s="437">
        <v>385.31389999999999</v>
      </c>
      <c r="BI60" s="437">
        <v>395.19830000000002</v>
      </c>
      <c r="BJ60" s="437">
        <v>444.21530000000001</v>
      </c>
      <c r="BK60" s="437">
        <v>458.07530000000003</v>
      </c>
      <c r="BL60" s="437">
        <v>396.57870000000003</v>
      </c>
      <c r="BM60" s="437">
        <v>403.79730000000001</v>
      </c>
      <c r="BN60" s="437">
        <v>364.90300000000002</v>
      </c>
      <c r="BO60" s="437">
        <v>367.7</v>
      </c>
      <c r="BP60" s="437">
        <v>384.48869999999999</v>
      </c>
      <c r="BQ60" s="437">
        <v>421.68560000000002</v>
      </c>
      <c r="BR60" s="437">
        <v>425.2099</v>
      </c>
      <c r="BS60" s="437">
        <v>384.60180000000003</v>
      </c>
      <c r="BT60" s="437">
        <v>386.64550000000003</v>
      </c>
      <c r="BU60" s="437">
        <v>397.24119999999999</v>
      </c>
      <c r="BV60" s="437">
        <v>445.85199999999998</v>
      </c>
    </row>
    <row r="61" spans="1:74" ht="11.1" customHeight="1" x14ac:dyDescent="0.2">
      <c r="A61" s="76" t="s">
        <v>461</v>
      </c>
      <c r="B61" s="512" t="s">
        <v>312</v>
      </c>
      <c r="C61" s="343">
        <v>185.84264110000001</v>
      </c>
      <c r="D61" s="343">
        <v>175.29754109999999</v>
      </c>
      <c r="E61" s="343">
        <v>196.39844980000001</v>
      </c>
      <c r="F61" s="343">
        <v>182.46784769999999</v>
      </c>
      <c r="G61" s="343">
        <v>189.8713813</v>
      </c>
      <c r="H61" s="343">
        <v>187.2844939</v>
      </c>
      <c r="I61" s="343">
        <v>188.37853179999999</v>
      </c>
      <c r="J61" s="343">
        <v>194.36103610000001</v>
      </c>
      <c r="K61" s="343">
        <v>186.9942791</v>
      </c>
      <c r="L61" s="343">
        <v>190.16073</v>
      </c>
      <c r="M61" s="343">
        <v>187.88469979999999</v>
      </c>
      <c r="N61" s="343">
        <v>186.46701490000001</v>
      </c>
      <c r="O61" s="343">
        <v>183.28278349999999</v>
      </c>
      <c r="P61" s="343">
        <v>172.4658795</v>
      </c>
      <c r="Q61" s="343">
        <v>194.56207689999999</v>
      </c>
      <c r="R61" s="343">
        <v>183.62284840000001</v>
      </c>
      <c r="S61" s="343">
        <v>190.33467390000001</v>
      </c>
      <c r="T61" s="343">
        <v>188.9462121</v>
      </c>
      <c r="U61" s="343">
        <v>185.07614029999999</v>
      </c>
      <c r="V61" s="343">
        <v>196.83632779999999</v>
      </c>
      <c r="W61" s="343">
        <v>184.1285724</v>
      </c>
      <c r="X61" s="343">
        <v>194.14970510000001</v>
      </c>
      <c r="Y61" s="343">
        <v>190.0885294</v>
      </c>
      <c r="Z61" s="343">
        <v>187.5221488</v>
      </c>
      <c r="AA61" s="343">
        <v>184.94476230000001</v>
      </c>
      <c r="AB61" s="343">
        <v>173.72883849999999</v>
      </c>
      <c r="AC61" s="343">
        <v>186.79233379999999</v>
      </c>
      <c r="AD61" s="343">
        <v>184.6683377</v>
      </c>
      <c r="AE61" s="343">
        <v>195.2452237</v>
      </c>
      <c r="AF61" s="343">
        <v>183.9695337</v>
      </c>
      <c r="AG61" s="343">
        <v>193.64906780000001</v>
      </c>
      <c r="AH61" s="343">
        <v>193.9243084</v>
      </c>
      <c r="AI61" s="343">
        <v>179.82832859999999</v>
      </c>
      <c r="AJ61" s="343">
        <v>194.75016719999999</v>
      </c>
      <c r="AK61" s="343">
        <v>181.04778880000001</v>
      </c>
      <c r="AL61" s="343">
        <v>188.37074799999999</v>
      </c>
      <c r="AM61" s="343">
        <v>194.6998672</v>
      </c>
      <c r="AN61" s="343">
        <v>170.43945600000001</v>
      </c>
      <c r="AO61" s="343">
        <v>188.00101900000001</v>
      </c>
      <c r="AP61" s="343">
        <v>184.71194919999999</v>
      </c>
      <c r="AQ61" s="343">
        <v>191.10138180000001</v>
      </c>
      <c r="AR61" s="343">
        <v>190.02713199999999</v>
      </c>
      <c r="AS61" s="343">
        <v>194.73835170000001</v>
      </c>
      <c r="AT61" s="343">
        <v>193.08170340000001</v>
      </c>
      <c r="AU61" s="343">
        <v>184.32025659999999</v>
      </c>
      <c r="AV61" s="343">
        <v>192.78460250000001</v>
      </c>
      <c r="AW61" s="343">
        <v>180.6140494</v>
      </c>
      <c r="AX61" s="343">
        <v>192.90151119999999</v>
      </c>
      <c r="AY61" s="343">
        <v>191.39295680000001</v>
      </c>
      <c r="AZ61" s="874">
        <v>177.77922720000001</v>
      </c>
      <c r="BA61" s="874">
        <v>189.94499999999999</v>
      </c>
      <c r="BB61" s="874">
        <v>184.28790000000001</v>
      </c>
      <c r="BC61" s="874">
        <v>188.27770000000001</v>
      </c>
      <c r="BD61" s="354">
        <v>183.09530000000001</v>
      </c>
      <c r="BE61" s="354">
        <v>189.5478</v>
      </c>
      <c r="BF61" s="354">
        <v>192.267</v>
      </c>
      <c r="BG61" s="354">
        <v>180.94049999999999</v>
      </c>
      <c r="BH61" s="354">
        <v>189.8647</v>
      </c>
      <c r="BI61" s="354">
        <v>179.95310000000001</v>
      </c>
      <c r="BJ61" s="354">
        <v>187.6516</v>
      </c>
      <c r="BK61" s="354">
        <v>187.13489999999999</v>
      </c>
      <c r="BL61" s="354">
        <v>167.92400000000001</v>
      </c>
      <c r="BM61" s="354">
        <v>188.1362</v>
      </c>
      <c r="BN61" s="354">
        <v>182.63640000000001</v>
      </c>
      <c r="BO61" s="354">
        <v>188.54169999999999</v>
      </c>
      <c r="BP61" s="354">
        <v>184.73689999999999</v>
      </c>
      <c r="BQ61" s="354">
        <v>189.14070000000001</v>
      </c>
      <c r="BR61" s="354">
        <v>191.88509999999999</v>
      </c>
      <c r="BS61" s="354">
        <v>180.49860000000001</v>
      </c>
      <c r="BT61" s="354">
        <v>189.7946</v>
      </c>
      <c r="BU61" s="354">
        <v>180.5607</v>
      </c>
      <c r="BV61" s="354">
        <v>188.34729999999999</v>
      </c>
    </row>
    <row r="62" spans="1:74" ht="11.1" customHeight="1" x14ac:dyDescent="0.2">
      <c r="A62" s="76" t="s">
        <v>462</v>
      </c>
      <c r="B62" s="512" t="s">
        <v>1018</v>
      </c>
      <c r="C62" s="343">
        <v>194.37334530000001</v>
      </c>
      <c r="D62" s="343">
        <v>165.55643219999999</v>
      </c>
      <c r="E62" s="343">
        <v>150.59946959999999</v>
      </c>
      <c r="F62" s="343">
        <v>127.474582</v>
      </c>
      <c r="G62" s="343">
        <v>120.99995319999999</v>
      </c>
      <c r="H62" s="343">
        <v>125.249616</v>
      </c>
      <c r="I62" s="343">
        <v>140.13078970000001</v>
      </c>
      <c r="J62" s="343">
        <v>138.84926770000001</v>
      </c>
      <c r="K62" s="343">
        <v>123.9522877</v>
      </c>
      <c r="L62" s="343">
        <v>127.6759145</v>
      </c>
      <c r="M62" s="343">
        <v>149.93676629999999</v>
      </c>
      <c r="N62" s="343">
        <v>183.33512920000001</v>
      </c>
      <c r="O62" s="343">
        <v>179.86934360000001</v>
      </c>
      <c r="P62" s="343">
        <v>160.328564</v>
      </c>
      <c r="Q62" s="343">
        <v>164.02932759999999</v>
      </c>
      <c r="R62" s="343">
        <v>130.7704363</v>
      </c>
      <c r="S62" s="343">
        <v>124.7881007</v>
      </c>
      <c r="T62" s="343">
        <v>127.8827521</v>
      </c>
      <c r="U62" s="343">
        <v>144.57078139999999</v>
      </c>
      <c r="V62" s="343">
        <v>145.12849829999999</v>
      </c>
      <c r="W62" s="343">
        <v>128.9450832</v>
      </c>
      <c r="X62" s="343">
        <v>131.9738619</v>
      </c>
      <c r="Y62" s="343">
        <v>152.9645591</v>
      </c>
      <c r="Z62" s="343">
        <v>172.4103604</v>
      </c>
      <c r="AA62" s="343">
        <v>202.59270570000001</v>
      </c>
      <c r="AB62" s="343">
        <v>160.9033896</v>
      </c>
      <c r="AC62" s="343">
        <v>151.6745391</v>
      </c>
      <c r="AD62" s="343">
        <v>129.7625401</v>
      </c>
      <c r="AE62" s="343">
        <v>126.3907244</v>
      </c>
      <c r="AF62" s="343">
        <v>131.48899610000001</v>
      </c>
      <c r="AG62" s="343">
        <v>148.68601899999999</v>
      </c>
      <c r="AH62" s="343">
        <v>147.44485969999999</v>
      </c>
      <c r="AI62" s="343">
        <v>130.67486410000001</v>
      </c>
      <c r="AJ62" s="343">
        <v>131.42770569999999</v>
      </c>
      <c r="AK62" s="343">
        <v>146.702879</v>
      </c>
      <c r="AL62" s="343">
        <v>182.3722334</v>
      </c>
      <c r="AM62" s="343">
        <v>212.62087560000001</v>
      </c>
      <c r="AN62" s="343">
        <v>175.14255069999999</v>
      </c>
      <c r="AO62" s="343">
        <v>148.74845099999999</v>
      </c>
      <c r="AP62" s="343">
        <v>128.39573960000001</v>
      </c>
      <c r="AQ62" s="343">
        <v>124.6483053</v>
      </c>
      <c r="AR62" s="343">
        <v>130.66248909999999</v>
      </c>
      <c r="AS62" s="343">
        <v>147.34377090000001</v>
      </c>
      <c r="AT62" s="343">
        <v>142.8981612</v>
      </c>
      <c r="AU62" s="343">
        <v>131.12834960000001</v>
      </c>
      <c r="AV62" s="343">
        <v>132.06105840000001</v>
      </c>
      <c r="AW62" s="343">
        <v>150.5076407</v>
      </c>
      <c r="AX62" s="343">
        <v>189.5366764</v>
      </c>
      <c r="AY62" s="343">
        <v>205.25443200000001</v>
      </c>
      <c r="AZ62" s="874">
        <v>168.4548394</v>
      </c>
      <c r="BA62" s="874">
        <v>145.79249999999999</v>
      </c>
      <c r="BB62" s="874">
        <v>125.6101</v>
      </c>
      <c r="BC62" s="874">
        <v>124.8446</v>
      </c>
      <c r="BD62" s="354">
        <v>129.72970000000001</v>
      </c>
      <c r="BE62" s="354">
        <v>148.94120000000001</v>
      </c>
      <c r="BF62" s="354">
        <v>149.33320000000001</v>
      </c>
      <c r="BG62" s="354">
        <v>135.40950000000001</v>
      </c>
      <c r="BH62" s="354">
        <v>136.54810000000001</v>
      </c>
      <c r="BI62" s="354">
        <v>154.95670000000001</v>
      </c>
      <c r="BJ62" s="354">
        <v>188.74270000000001</v>
      </c>
      <c r="BK62" s="354">
        <v>203.32650000000001</v>
      </c>
      <c r="BL62" s="354">
        <v>170.78530000000001</v>
      </c>
      <c r="BM62" s="354">
        <v>161.49250000000001</v>
      </c>
      <c r="BN62" s="354">
        <v>135.32509999999999</v>
      </c>
      <c r="BO62" s="354">
        <v>128.0078</v>
      </c>
      <c r="BP62" s="354">
        <v>135.23429999999999</v>
      </c>
      <c r="BQ62" s="354">
        <v>153.97540000000001</v>
      </c>
      <c r="BR62" s="354">
        <v>153.99119999999999</v>
      </c>
      <c r="BS62" s="354">
        <v>139.58269999999999</v>
      </c>
      <c r="BT62" s="354">
        <v>140.41579999999999</v>
      </c>
      <c r="BU62" s="354">
        <v>158.8801</v>
      </c>
      <c r="BV62" s="354">
        <v>192.87029999999999</v>
      </c>
    </row>
    <row r="63" spans="1:74" s="754" customFormat="1" ht="11.1" customHeight="1" x14ac:dyDescent="0.2">
      <c r="A63" s="265" t="s">
        <v>159</v>
      </c>
      <c r="B63" s="756" t="s">
        <v>472</v>
      </c>
      <c r="C63" s="753">
        <v>95.474996809999993</v>
      </c>
      <c r="D63" s="753">
        <v>79.754277819999999</v>
      </c>
      <c r="E63" s="753">
        <v>69.708608900000002</v>
      </c>
      <c r="F63" s="753">
        <v>62.975033979999999</v>
      </c>
      <c r="G63" s="753">
        <v>70.231738129999997</v>
      </c>
      <c r="H63" s="753">
        <v>82.556479210000006</v>
      </c>
      <c r="I63" s="753">
        <v>96.375780109999994</v>
      </c>
      <c r="J63" s="753">
        <v>94.416427170000006</v>
      </c>
      <c r="K63" s="753">
        <v>74.303118580000003</v>
      </c>
      <c r="L63" s="753">
        <v>64.157757230000001</v>
      </c>
      <c r="M63" s="753">
        <v>65.796647320000005</v>
      </c>
      <c r="N63" s="753">
        <v>82.458163260000006</v>
      </c>
      <c r="O63" s="753">
        <v>71.168222290000003</v>
      </c>
      <c r="P63" s="753">
        <v>55.526806919999999</v>
      </c>
      <c r="Q63" s="753">
        <v>59.198080269999998</v>
      </c>
      <c r="R63" s="753">
        <v>47.885912269999999</v>
      </c>
      <c r="S63" s="753">
        <v>52.479912919999997</v>
      </c>
      <c r="T63" s="753">
        <v>66.937170030000004</v>
      </c>
      <c r="U63" s="753">
        <v>86.281955420000003</v>
      </c>
      <c r="V63" s="753">
        <v>85.451166409999999</v>
      </c>
      <c r="W63" s="753">
        <v>67.83799569</v>
      </c>
      <c r="X63" s="753">
        <v>59.782357750000003</v>
      </c>
      <c r="Y63" s="753">
        <v>59.958245849999997</v>
      </c>
      <c r="Z63" s="753">
        <v>63.962046260000001</v>
      </c>
      <c r="AA63" s="753">
        <v>83.389077510000007</v>
      </c>
      <c r="AB63" s="753">
        <v>53.674818369999997</v>
      </c>
      <c r="AC63" s="753">
        <v>47.044700910000003</v>
      </c>
      <c r="AD63" s="753">
        <v>44.440472059999998</v>
      </c>
      <c r="AE63" s="753">
        <v>53.669655779999999</v>
      </c>
      <c r="AF63" s="753">
        <v>68.155018380000001</v>
      </c>
      <c r="AG63" s="753">
        <v>79.489517640000003</v>
      </c>
      <c r="AH63" s="753">
        <v>77.345927840000002</v>
      </c>
      <c r="AI63" s="753">
        <v>62.975042070000001</v>
      </c>
      <c r="AJ63" s="753">
        <v>55.958185720000003</v>
      </c>
      <c r="AK63" s="753">
        <v>54.302753000000003</v>
      </c>
      <c r="AL63" s="753">
        <v>70.784202100000002</v>
      </c>
      <c r="AM63" s="753">
        <v>89.372027970000005</v>
      </c>
      <c r="AN63" s="753">
        <v>69.78915121</v>
      </c>
      <c r="AO63" s="753">
        <v>57.16589389</v>
      </c>
      <c r="AP63" s="753">
        <v>52.427029359999999</v>
      </c>
      <c r="AQ63" s="753">
        <v>56.248261329999998</v>
      </c>
      <c r="AR63" s="753">
        <v>71.829237129999996</v>
      </c>
      <c r="AS63" s="753">
        <v>87.39872416</v>
      </c>
      <c r="AT63" s="753">
        <v>77.689974320000005</v>
      </c>
      <c r="AU63" s="753">
        <v>66.354056349999993</v>
      </c>
      <c r="AV63" s="753">
        <v>62.375549239999998</v>
      </c>
      <c r="AW63" s="753">
        <v>62.37227927</v>
      </c>
      <c r="AX63" s="753">
        <v>73.432830199999998</v>
      </c>
      <c r="AY63" s="753">
        <v>78.003609460000007</v>
      </c>
      <c r="AZ63" s="903">
        <v>62.39513427</v>
      </c>
      <c r="BA63" s="903">
        <v>49.526679999999999</v>
      </c>
      <c r="BB63" s="903">
        <v>44.821390000000001</v>
      </c>
      <c r="BC63" s="903">
        <v>51.43094</v>
      </c>
      <c r="BD63" s="507">
        <v>63.975589999999997</v>
      </c>
      <c r="BE63" s="507">
        <v>79.357050000000001</v>
      </c>
      <c r="BF63" s="507">
        <v>81.188239999999993</v>
      </c>
      <c r="BG63" s="507">
        <v>66.79374</v>
      </c>
      <c r="BH63" s="507">
        <v>58.32159</v>
      </c>
      <c r="BI63" s="507">
        <v>59.727600000000002</v>
      </c>
      <c r="BJ63" s="507">
        <v>67.241420000000005</v>
      </c>
      <c r="BK63" s="507">
        <v>67.03434</v>
      </c>
      <c r="BL63" s="507">
        <v>57.346069999999997</v>
      </c>
      <c r="BM63" s="507">
        <v>53.589030000000001</v>
      </c>
      <c r="BN63" s="507">
        <v>46.380629999999996</v>
      </c>
      <c r="BO63" s="507">
        <v>50.570979999999999</v>
      </c>
      <c r="BP63" s="507">
        <v>63.956650000000003</v>
      </c>
      <c r="BQ63" s="507">
        <v>77.99006</v>
      </c>
      <c r="BR63" s="507">
        <v>78.754170000000002</v>
      </c>
      <c r="BS63" s="507">
        <v>63.959710000000001</v>
      </c>
      <c r="BT63" s="507">
        <v>55.855559999999997</v>
      </c>
      <c r="BU63" s="507">
        <v>57.239510000000003</v>
      </c>
      <c r="BV63" s="507">
        <v>64.054850000000002</v>
      </c>
    </row>
    <row r="64" spans="1:74" s="188" customFormat="1" ht="12" customHeight="1" x14ac:dyDescent="0.2">
      <c r="A64" s="187"/>
      <c r="B64" s="1100" t="s">
        <v>1582</v>
      </c>
      <c r="C64" s="1100"/>
      <c r="D64" s="1100"/>
      <c r="E64" s="1100"/>
      <c r="F64" s="1100"/>
      <c r="G64" s="1100"/>
      <c r="H64" s="1100"/>
      <c r="I64" s="1100"/>
      <c r="J64" s="1100"/>
      <c r="K64" s="1100"/>
      <c r="L64" s="1100"/>
      <c r="M64" s="1100"/>
      <c r="N64" s="1100"/>
      <c r="O64" s="1100"/>
      <c r="P64" s="1100"/>
      <c r="Q64" s="1100"/>
      <c r="R64" s="754"/>
      <c r="AY64" s="708"/>
      <c r="AZ64" s="708"/>
      <c r="BA64" s="708"/>
      <c r="BB64" s="708"/>
      <c r="BC64" s="708"/>
      <c r="BD64" s="708"/>
      <c r="BE64" s="708"/>
      <c r="BF64" s="708"/>
      <c r="BG64" s="708"/>
      <c r="BH64" s="708"/>
      <c r="BI64" s="708"/>
      <c r="BJ64" s="202"/>
    </row>
    <row r="65" spans="1:74" s="188" customFormat="1" ht="12" customHeight="1" x14ac:dyDescent="0.2">
      <c r="A65" s="187"/>
      <c r="B65" s="1100" t="s">
        <v>1440</v>
      </c>
      <c r="C65" s="1100"/>
      <c r="D65" s="1100"/>
      <c r="E65" s="1100"/>
      <c r="F65" s="1100"/>
      <c r="G65" s="1100"/>
      <c r="H65" s="1100"/>
      <c r="I65" s="1100"/>
      <c r="J65" s="1100"/>
      <c r="K65" s="1100"/>
      <c r="L65" s="1100"/>
      <c r="M65" s="1100"/>
      <c r="N65" s="1100"/>
      <c r="O65" s="1100"/>
      <c r="P65" s="1100"/>
      <c r="Q65" s="1100"/>
      <c r="R65" s="754"/>
      <c r="AY65" s="708"/>
      <c r="AZ65" s="708"/>
      <c r="BA65" s="708"/>
      <c r="BB65" s="708"/>
      <c r="BC65" s="708"/>
      <c r="BD65" s="708"/>
      <c r="BE65" s="708"/>
      <c r="BF65" s="708"/>
      <c r="BG65" s="708"/>
      <c r="BH65" s="708"/>
      <c r="BI65" s="708"/>
      <c r="BJ65" s="202"/>
    </row>
    <row r="66" spans="1:74" s="188" customFormat="1" ht="12" customHeight="1" x14ac:dyDescent="0.2">
      <c r="A66" s="187"/>
      <c r="B66" s="1100" t="s">
        <v>1441</v>
      </c>
      <c r="C66" s="1100"/>
      <c r="D66" s="1100"/>
      <c r="E66" s="1100"/>
      <c r="F66" s="1100"/>
      <c r="G66" s="1100"/>
      <c r="H66" s="1100"/>
      <c r="I66" s="1100"/>
      <c r="J66" s="1100"/>
      <c r="K66" s="1100"/>
      <c r="L66" s="1100"/>
      <c r="M66" s="1100"/>
      <c r="N66" s="1100"/>
      <c r="O66" s="1100"/>
      <c r="P66" s="1100"/>
      <c r="Q66" s="1100"/>
      <c r="R66" s="754"/>
      <c r="AY66" s="708"/>
      <c r="AZ66" s="708"/>
      <c r="BA66" s="708"/>
      <c r="BB66" s="708"/>
      <c r="BC66" s="708"/>
      <c r="BD66" s="709"/>
      <c r="BE66" s="709"/>
      <c r="BF66" s="709"/>
      <c r="BG66" s="708"/>
      <c r="BH66" s="708"/>
      <c r="BI66" s="708"/>
      <c r="BJ66" s="202"/>
    </row>
    <row r="67" spans="1:74" s="188" customFormat="1" ht="12" customHeight="1" x14ac:dyDescent="0.2">
      <c r="A67" s="187"/>
      <c r="B67" s="1100" t="s">
        <v>1442</v>
      </c>
      <c r="C67" s="993"/>
      <c r="D67" s="993"/>
      <c r="E67" s="993"/>
      <c r="F67" s="993"/>
      <c r="G67" s="993"/>
      <c r="H67" s="993"/>
      <c r="I67" s="993"/>
      <c r="J67" s="993"/>
      <c r="K67" s="993"/>
      <c r="L67" s="993"/>
      <c r="M67" s="993"/>
      <c r="N67" s="993"/>
      <c r="O67" s="993"/>
      <c r="P67" s="993"/>
      <c r="Q67" s="993"/>
      <c r="R67" s="754"/>
      <c r="AY67" s="708"/>
      <c r="AZ67" s="708"/>
      <c r="BA67" s="708"/>
      <c r="BB67" s="708"/>
      <c r="BC67" s="708"/>
      <c r="BD67" s="709"/>
      <c r="BE67" s="709"/>
      <c r="BF67" s="709"/>
      <c r="BG67" s="708"/>
      <c r="BH67" s="708"/>
      <c r="BI67" s="708"/>
      <c r="BJ67" s="202"/>
    </row>
    <row r="68" spans="1:74" s="291" customFormat="1" ht="12" customHeight="1" x14ac:dyDescent="0.25">
      <c r="A68" s="293"/>
      <c r="B68" s="773" t="s">
        <v>808</v>
      </c>
      <c r="C68" s="773"/>
      <c r="D68" s="773"/>
      <c r="E68" s="773"/>
      <c r="F68" s="773"/>
      <c r="G68" s="773"/>
      <c r="H68" s="774"/>
      <c r="I68" s="773"/>
      <c r="J68" s="773"/>
      <c r="K68" s="773"/>
      <c r="L68" s="773"/>
      <c r="M68" s="773"/>
      <c r="N68" s="773"/>
      <c r="O68" s="773"/>
      <c r="P68" s="773"/>
      <c r="Q68" s="773"/>
      <c r="R68" s="775"/>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3"/>
      <c r="AZ68" s="693"/>
      <c r="BA68" s="693"/>
      <c r="BB68" s="693"/>
      <c r="BC68" s="693"/>
      <c r="BD68" s="693"/>
      <c r="BE68" s="693"/>
      <c r="BF68" s="693"/>
      <c r="BG68" s="693"/>
      <c r="BH68" s="693"/>
      <c r="BI68" s="693"/>
      <c r="BJ68" s="302"/>
      <c r="BK68" s="302"/>
      <c r="BL68" s="302"/>
      <c r="BM68" s="302"/>
      <c r="BN68" s="302"/>
      <c r="BO68" s="302"/>
      <c r="BP68" s="302"/>
      <c r="BQ68" s="302"/>
      <c r="BR68" s="302"/>
      <c r="BS68" s="302"/>
      <c r="BT68" s="302"/>
      <c r="BU68" s="302"/>
      <c r="BV68" s="302"/>
    </row>
    <row r="69" spans="1:74" s="188" customFormat="1" ht="12" customHeight="1" x14ac:dyDescent="0.2">
      <c r="A69" s="187"/>
      <c r="B69" s="960" t="str">
        <f>Dates!$G$2</f>
        <v>EIA completed modeling and analysis for this report on Thursday, June 4, 2026.</v>
      </c>
      <c r="C69" s="961"/>
      <c r="D69" s="961"/>
      <c r="E69" s="961"/>
      <c r="F69" s="961"/>
      <c r="G69" s="961"/>
      <c r="H69" s="961"/>
      <c r="I69" s="961"/>
      <c r="J69" s="961"/>
      <c r="K69" s="961"/>
      <c r="L69" s="961"/>
      <c r="M69" s="961"/>
      <c r="N69" s="961"/>
      <c r="O69" s="961"/>
      <c r="P69" s="961"/>
      <c r="Q69" s="961"/>
      <c r="R69" s="776"/>
      <c r="AY69" s="708"/>
      <c r="AZ69" s="708"/>
      <c r="BA69" s="708"/>
      <c r="BB69" s="708"/>
      <c r="BC69" s="708"/>
      <c r="BD69" s="709"/>
      <c r="BE69" s="709"/>
      <c r="BF69" s="709"/>
      <c r="BG69" s="708"/>
      <c r="BH69" s="708"/>
      <c r="BI69" s="708"/>
      <c r="BJ69" s="202"/>
    </row>
    <row r="70" spans="1:74" s="188" customFormat="1" ht="12" customHeight="1" x14ac:dyDescent="0.2">
      <c r="A70" s="187"/>
      <c r="B70" s="962" t="s">
        <v>481</v>
      </c>
      <c r="C70" s="963"/>
      <c r="D70" s="963"/>
      <c r="E70" s="963"/>
      <c r="F70" s="963"/>
      <c r="G70" s="963"/>
      <c r="H70" s="963"/>
      <c r="I70" s="963"/>
      <c r="J70" s="963"/>
      <c r="K70" s="963"/>
      <c r="L70" s="963"/>
      <c r="M70" s="963"/>
      <c r="N70" s="963"/>
      <c r="O70" s="963"/>
      <c r="P70" s="963"/>
      <c r="Q70" s="963"/>
      <c r="R70" s="754"/>
      <c r="AY70" s="708"/>
      <c r="AZ70" s="708"/>
      <c r="BA70" s="708"/>
      <c r="BB70" s="708"/>
      <c r="BC70" s="708"/>
      <c r="BD70" s="709"/>
      <c r="BE70" s="709"/>
      <c r="BF70" s="709"/>
      <c r="BG70" s="708"/>
      <c r="BH70" s="708"/>
      <c r="BI70" s="708"/>
      <c r="BJ70" s="202"/>
    </row>
    <row r="71" spans="1:74" s="188" customFormat="1" ht="12" customHeight="1" x14ac:dyDescent="0.2">
      <c r="A71" s="187"/>
      <c r="B71" s="782" t="s">
        <v>488</v>
      </c>
      <c r="C71" s="310"/>
      <c r="D71" s="310"/>
      <c r="E71" s="310"/>
      <c r="F71" s="310"/>
      <c r="G71" s="310"/>
      <c r="H71" s="806"/>
      <c r="I71" s="310"/>
      <c r="J71" s="310"/>
      <c r="K71" s="310"/>
      <c r="L71" s="310"/>
      <c r="M71" s="310"/>
      <c r="N71" s="310"/>
      <c r="O71" s="310"/>
      <c r="P71" s="310"/>
      <c r="Q71" s="310"/>
      <c r="R71" s="754"/>
      <c r="AY71" s="708"/>
      <c r="AZ71" s="708"/>
      <c r="BA71" s="708"/>
      <c r="BB71" s="708"/>
      <c r="BC71" s="708"/>
      <c r="BD71" s="709"/>
      <c r="BE71" s="709"/>
      <c r="BF71" s="709"/>
      <c r="BG71" s="708"/>
      <c r="BH71" s="708"/>
      <c r="BI71" s="708"/>
      <c r="BJ71" s="202"/>
    </row>
    <row r="72" spans="1:74" s="188" customFormat="1" ht="12" customHeight="1" x14ac:dyDescent="0.2">
      <c r="A72" s="187"/>
      <c r="B72" s="996" t="s">
        <v>1402</v>
      </c>
      <c r="C72" s="963"/>
      <c r="D72" s="963"/>
      <c r="E72" s="963"/>
      <c r="F72" s="963"/>
      <c r="G72" s="963"/>
      <c r="H72" s="963"/>
      <c r="I72" s="963"/>
      <c r="J72" s="963"/>
      <c r="K72" s="963"/>
      <c r="L72" s="963"/>
      <c r="M72" s="963"/>
      <c r="N72" s="963"/>
      <c r="O72" s="963"/>
      <c r="P72" s="963"/>
      <c r="Q72" s="963"/>
      <c r="R72" s="754"/>
      <c r="AY72" s="708"/>
      <c r="AZ72" s="708"/>
      <c r="BA72" s="708"/>
      <c r="BB72" s="708"/>
      <c r="BC72" s="708"/>
      <c r="BD72" s="709"/>
      <c r="BE72" s="709"/>
      <c r="BF72" s="709"/>
      <c r="BG72" s="708"/>
      <c r="BH72" s="708"/>
      <c r="BI72" s="708"/>
      <c r="BJ72" s="202"/>
    </row>
    <row r="73" spans="1:74" s="188" customFormat="1" ht="12" customHeight="1" x14ac:dyDescent="0.2">
      <c r="A73" s="187"/>
      <c r="B73" s="988" t="s">
        <v>821</v>
      </c>
      <c r="C73" s="988"/>
      <c r="D73" s="988"/>
      <c r="E73" s="988"/>
      <c r="F73" s="988"/>
      <c r="G73" s="988"/>
      <c r="H73" s="988"/>
      <c r="I73" s="988"/>
      <c r="J73" s="988"/>
      <c r="K73" s="988"/>
      <c r="L73" s="988"/>
      <c r="M73" s="988"/>
      <c r="N73" s="988"/>
      <c r="O73" s="988"/>
      <c r="P73" s="988"/>
      <c r="Q73" s="988"/>
      <c r="R73" s="988"/>
      <c r="AY73" s="708"/>
      <c r="AZ73" s="708"/>
      <c r="BA73" s="708"/>
      <c r="BB73" s="708"/>
      <c r="BC73" s="708"/>
      <c r="BD73" s="709"/>
      <c r="BE73" s="709"/>
      <c r="BF73" s="709"/>
      <c r="BG73" s="708"/>
      <c r="BH73" s="708"/>
      <c r="BI73" s="708"/>
      <c r="BJ73" s="202"/>
    </row>
    <row r="74" spans="1:74" s="188" customFormat="1" ht="22.5" customHeight="1" x14ac:dyDescent="0.2">
      <c r="A74" s="187"/>
      <c r="B74" s="991" t="s">
        <v>1439</v>
      </c>
      <c r="C74" s="992"/>
      <c r="D74" s="992"/>
      <c r="E74" s="992"/>
      <c r="F74" s="992"/>
      <c r="G74" s="992"/>
      <c r="H74" s="992"/>
      <c r="I74" s="992"/>
      <c r="J74" s="992"/>
      <c r="K74" s="992"/>
      <c r="L74" s="992"/>
      <c r="M74" s="992"/>
      <c r="N74" s="992"/>
      <c r="O74" s="992"/>
      <c r="P74" s="992"/>
      <c r="Q74" s="993"/>
      <c r="R74" s="754"/>
      <c r="AY74" s="708"/>
      <c r="AZ74" s="708"/>
      <c r="BA74" s="708"/>
      <c r="BB74" s="708"/>
      <c r="BC74" s="708"/>
      <c r="BD74" s="709"/>
      <c r="BE74" s="709"/>
      <c r="BF74" s="709"/>
      <c r="BG74" s="708"/>
      <c r="BH74" s="708"/>
      <c r="BI74" s="708"/>
      <c r="BJ74" s="202"/>
    </row>
    <row r="75" spans="1:74" s="188" customFormat="1" ht="12" customHeight="1" x14ac:dyDescent="0.2">
      <c r="A75" s="187"/>
      <c r="B75" s="991" t="s">
        <v>489</v>
      </c>
      <c r="C75" s="993"/>
      <c r="D75" s="993"/>
      <c r="E75" s="993"/>
      <c r="F75" s="993"/>
      <c r="G75" s="993"/>
      <c r="H75" s="993"/>
      <c r="I75" s="993"/>
      <c r="J75" s="993"/>
      <c r="K75" s="993"/>
      <c r="L75" s="993"/>
      <c r="M75" s="993"/>
      <c r="N75" s="993"/>
      <c r="O75" s="993"/>
      <c r="P75" s="993"/>
      <c r="Q75" s="993"/>
      <c r="R75" s="754"/>
      <c r="AY75" s="708"/>
      <c r="AZ75" s="708"/>
      <c r="BA75" s="708"/>
      <c r="BB75" s="708"/>
      <c r="BC75" s="708"/>
      <c r="BD75" s="709"/>
      <c r="BE75" s="709"/>
      <c r="BF75" s="709"/>
      <c r="BG75" s="708"/>
      <c r="BH75" s="708"/>
      <c r="BI75" s="708"/>
      <c r="BJ75" s="202"/>
    </row>
    <row r="76" spans="1:74" s="188" customFormat="1" ht="12" customHeight="1" x14ac:dyDescent="0.2">
      <c r="A76" s="187"/>
      <c r="B76" s="995" t="s">
        <v>1403</v>
      </c>
      <c r="C76" s="993"/>
      <c r="D76" s="993"/>
      <c r="E76" s="993"/>
      <c r="F76" s="993"/>
      <c r="G76" s="993"/>
      <c r="H76" s="993"/>
      <c r="I76" s="993"/>
      <c r="J76" s="993"/>
      <c r="K76" s="993"/>
      <c r="L76" s="993"/>
      <c r="M76" s="993"/>
      <c r="N76" s="993"/>
      <c r="O76" s="993"/>
      <c r="P76" s="993"/>
      <c r="Q76" s="993"/>
      <c r="R76" s="754"/>
      <c r="AY76" s="708"/>
      <c r="AZ76" s="708"/>
      <c r="BA76" s="708"/>
      <c r="BB76" s="708"/>
      <c r="BC76" s="708"/>
      <c r="BD76" s="709"/>
      <c r="BE76" s="709"/>
      <c r="BF76" s="709"/>
      <c r="BG76" s="708"/>
      <c r="BH76" s="708"/>
      <c r="BI76" s="708"/>
      <c r="BJ76" s="202"/>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row r="156" spans="63:74" x14ac:dyDescent="0.2">
      <c r="BK156" s="134"/>
      <c r="BL156" s="134"/>
      <c r="BM156" s="134"/>
      <c r="BN156" s="134"/>
      <c r="BO156" s="134"/>
      <c r="BP156" s="134"/>
      <c r="BQ156" s="134"/>
      <c r="BR156" s="134"/>
      <c r="BS156" s="134"/>
      <c r="BT156" s="134"/>
      <c r="BU156" s="134"/>
      <c r="BV156" s="134"/>
    </row>
  </sheetData>
  <mergeCells count="19">
    <mergeCell ref="B75:Q75"/>
    <mergeCell ref="B76:Q76"/>
    <mergeCell ref="A1:A2"/>
    <mergeCell ref="B69:Q69"/>
    <mergeCell ref="B65:Q65"/>
    <mergeCell ref="B66:Q66"/>
    <mergeCell ref="B74:Q74"/>
    <mergeCell ref="B67:Q67"/>
    <mergeCell ref="B72:Q72"/>
    <mergeCell ref="B70:Q70"/>
    <mergeCell ref="B73:R73"/>
    <mergeCell ref="B64:Q64"/>
    <mergeCell ref="AM3:AX3"/>
    <mergeCell ref="AY3:BJ3"/>
    <mergeCell ref="BK3:BV3"/>
    <mergeCell ref="B1:AL1"/>
    <mergeCell ref="C3:N3"/>
    <mergeCell ref="O3:Z3"/>
    <mergeCell ref="AA3:AL3"/>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1" customWidth="1"/>
    <col min="56" max="58" width="7.42578125" style="710" customWidth="1"/>
    <col min="59" max="61" width="7.42578125" style="841" customWidth="1"/>
    <col min="62" max="62" width="7.42578125" style="133" customWidth="1"/>
    <col min="63" max="74" width="7.42578125" style="90" customWidth="1"/>
    <col min="75" max="16384" width="9.5703125" style="90"/>
  </cols>
  <sheetData>
    <row r="1" spans="1:74" ht="13.35" customHeight="1" x14ac:dyDescent="0.2">
      <c r="A1" s="976" t="s">
        <v>477</v>
      </c>
      <c r="B1" s="1102" t="s">
        <v>743</v>
      </c>
      <c r="C1" s="1103"/>
      <c r="D1" s="1103"/>
      <c r="E1" s="1103"/>
      <c r="F1" s="1103"/>
      <c r="G1" s="1103"/>
      <c r="H1" s="1103"/>
      <c r="I1" s="1103"/>
      <c r="J1" s="1103"/>
      <c r="K1" s="1103"/>
      <c r="L1" s="1103"/>
      <c r="M1" s="1103"/>
      <c r="N1" s="1103"/>
      <c r="O1" s="1103"/>
      <c r="P1" s="1103"/>
      <c r="Q1" s="1103"/>
      <c r="R1" s="1103"/>
      <c r="S1" s="1103"/>
      <c r="T1" s="1103"/>
      <c r="U1" s="1103"/>
      <c r="V1" s="1103"/>
      <c r="W1" s="1103"/>
      <c r="X1" s="1103"/>
      <c r="Y1" s="1103"/>
      <c r="Z1" s="1103"/>
      <c r="AA1" s="1103"/>
      <c r="AB1" s="1103"/>
      <c r="AC1" s="1103"/>
      <c r="AD1" s="1103"/>
      <c r="AE1" s="1103"/>
      <c r="AF1" s="1103"/>
      <c r="AG1" s="1103"/>
      <c r="AH1" s="1103"/>
      <c r="AI1" s="1103"/>
      <c r="AJ1" s="1103"/>
      <c r="AK1" s="1103"/>
      <c r="AL1" s="1103"/>
    </row>
    <row r="2" spans="1:74" s="8" customFormat="1"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81"/>
      <c r="B5" s="91" t="s">
        <v>1395</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937"/>
      <c r="BA5" s="937"/>
      <c r="BB5" s="937"/>
      <c r="BC5" s="937"/>
      <c r="BD5" s="869"/>
      <c r="BE5" s="869"/>
      <c r="BF5" s="869"/>
      <c r="BG5" s="869"/>
      <c r="BH5" s="869"/>
      <c r="BI5" s="869"/>
      <c r="BJ5" s="523"/>
      <c r="BK5" s="523"/>
      <c r="BL5" s="523"/>
      <c r="BM5" s="523"/>
      <c r="BN5" s="523"/>
      <c r="BO5" s="523"/>
      <c r="BP5" s="523"/>
      <c r="BQ5" s="523"/>
      <c r="BR5" s="523"/>
      <c r="BS5" s="523"/>
      <c r="BT5" s="523"/>
      <c r="BU5" s="523"/>
      <c r="BV5" s="523"/>
    </row>
    <row r="6" spans="1:74" ht="11.1" customHeight="1" x14ac:dyDescent="0.2">
      <c r="A6" s="81" t="s">
        <v>382</v>
      </c>
      <c r="B6" s="528" t="s">
        <v>1001</v>
      </c>
      <c r="C6" s="347">
        <v>1138.7040909</v>
      </c>
      <c r="D6" s="347">
        <v>1137.9466348000001</v>
      </c>
      <c r="E6" s="347">
        <v>1138.642259</v>
      </c>
      <c r="F6" s="347">
        <v>1143.5866284000001</v>
      </c>
      <c r="G6" s="347">
        <v>1145.0916643</v>
      </c>
      <c r="H6" s="347">
        <v>1145.9530315</v>
      </c>
      <c r="I6" s="347">
        <v>1142.9625599999999</v>
      </c>
      <c r="J6" s="347">
        <v>1144.9427177</v>
      </c>
      <c r="K6" s="347">
        <v>1148.6853345</v>
      </c>
      <c r="L6" s="347">
        <v>1160.1624776000001</v>
      </c>
      <c r="M6" s="347">
        <v>1162.9509619999999</v>
      </c>
      <c r="N6" s="347">
        <v>1163.0228551</v>
      </c>
      <c r="O6" s="347">
        <v>1154.9728739</v>
      </c>
      <c r="P6" s="347">
        <v>1153.6655464</v>
      </c>
      <c r="Q6" s="347">
        <v>1153.6955895999999</v>
      </c>
      <c r="R6" s="347">
        <v>1156.1826501999999</v>
      </c>
      <c r="S6" s="347">
        <v>1158.0477002</v>
      </c>
      <c r="T6" s="347">
        <v>1160.4103861000001</v>
      </c>
      <c r="U6" s="347">
        <v>1163.7834922</v>
      </c>
      <c r="V6" s="347">
        <v>1166.7568616999999</v>
      </c>
      <c r="W6" s="347">
        <v>1169.8432788</v>
      </c>
      <c r="X6" s="347">
        <v>1174.5397714999999</v>
      </c>
      <c r="Y6" s="347">
        <v>1176.729513</v>
      </c>
      <c r="Z6" s="347">
        <v>1177.9095311999999</v>
      </c>
      <c r="AA6" s="347">
        <v>1175.4453334</v>
      </c>
      <c r="AB6" s="347">
        <v>1176.5817744000001</v>
      </c>
      <c r="AC6" s="347">
        <v>1178.6843615</v>
      </c>
      <c r="AD6" s="347">
        <v>1183.4753556000001</v>
      </c>
      <c r="AE6" s="347">
        <v>1186.2185396</v>
      </c>
      <c r="AF6" s="347">
        <v>1188.6361741000001</v>
      </c>
      <c r="AG6" s="347">
        <v>1191.4329663999999</v>
      </c>
      <c r="AH6" s="347">
        <v>1192.6709718</v>
      </c>
      <c r="AI6" s="347">
        <v>1193.0548974999999</v>
      </c>
      <c r="AJ6" s="347">
        <v>1190.3830601</v>
      </c>
      <c r="AK6" s="347">
        <v>1190.7100889999999</v>
      </c>
      <c r="AL6" s="347">
        <v>1191.8343007000001</v>
      </c>
      <c r="AM6" s="347">
        <v>1193.9833156</v>
      </c>
      <c r="AN6" s="347">
        <v>1196.5311778</v>
      </c>
      <c r="AO6" s="347">
        <v>1199.7055077</v>
      </c>
      <c r="AP6" s="347">
        <v>1204.1903987999999</v>
      </c>
      <c r="AQ6" s="347">
        <v>1208.1045938</v>
      </c>
      <c r="AR6" s="347">
        <v>1212.1321862</v>
      </c>
      <c r="AS6" s="347">
        <v>1218.2860138999999</v>
      </c>
      <c r="AT6" s="347">
        <v>1221.0307726999999</v>
      </c>
      <c r="AU6" s="347">
        <v>1222.3793005</v>
      </c>
      <c r="AV6" s="347">
        <v>1219.6070668</v>
      </c>
      <c r="AW6" s="347">
        <v>1220.2065305000001</v>
      </c>
      <c r="AX6" s="347">
        <v>1221.4531611</v>
      </c>
      <c r="AY6" s="347">
        <v>1224.2762098000001</v>
      </c>
      <c r="AZ6" s="878">
        <v>1226.1202358</v>
      </c>
      <c r="BA6" s="878">
        <v>1227.9144902999999</v>
      </c>
      <c r="BB6" s="878">
        <v>1229.8148414</v>
      </c>
      <c r="BC6" s="878">
        <v>1231.392652</v>
      </c>
      <c r="BD6" s="358">
        <v>1232.8040000000001</v>
      </c>
      <c r="BE6" s="358">
        <v>1233.92</v>
      </c>
      <c r="BF6" s="358">
        <v>1235.0940000000001</v>
      </c>
      <c r="BG6" s="358">
        <v>1236.1969999999999</v>
      </c>
      <c r="BH6" s="358">
        <v>1236.961</v>
      </c>
      <c r="BI6" s="358">
        <v>1238.124</v>
      </c>
      <c r="BJ6" s="358">
        <v>1239.4179999999999</v>
      </c>
      <c r="BK6" s="358">
        <v>1240.953</v>
      </c>
      <c r="BL6" s="358">
        <v>1242.4269999999999</v>
      </c>
      <c r="BM6" s="358">
        <v>1243.9480000000001</v>
      </c>
      <c r="BN6" s="358">
        <v>1245.4269999999999</v>
      </c>
      <c r="BO6" s="358">
        <v>1247.1130000000001</v>
      </c>
      <c r="BP6" s="358">
        <v>1248.914</v>
      </c>
      <c r="BQ6" s="358">
        <v>1250.93</v>
      </c>
      <c r="BR6" s="358">
        <v>1252.8900000000001</v>
      </c>
      <c r="BS6" s="358">
        <v>1254.8920000000001</v>
      </c>
      <c r="BT6" s="358">
        <v>1256.9369999999999</v>
      </c>
      <c r="BU6" s="358">
        <v>1259.0229999999999</v>
      </c>
      <c r="BV6" s="358">
        <v>1261.152</v>
      </c>
    </row>
    <row r="7" spans="1:74" ht="11.1" customHeight="1" x14ac:dyDescent="0.2">
      <c r="A7" s="81" t="s">
        <v>383</v>
      </c>
      <c r="B7" s="528" t="s">
        <v>1002</v>
      </c>
      <c r="C7" s="347">
        <v>3208.8789360000001</v>
      </c>
      <c r="D7" s="347">
        <v>3200.7021706999999</v>
      </c>
      <c r="E7" s="347">
        <v>3194.8967604999998</v>
      </c>
      <c r="F7" s="347">
        <v>3189.9918696999998</v>
      </c>
      <c r="G7" s="347">
        <v>3190.0322970000002</v>
      </c>
      <c r="H7" s="347">
        <v>3193.5472064999999</v>
      </c>
      <c r="I7" s="347">
        <v>3206.7882513</v>
      </c>
      <c r="J7" s="347">
        <v>3212.5633853999998</v>
      </c>
      <c r="K7" s="347">
        <v>3217.1242618000001</v>
      </c>
      <c r="L7" s="347">
        <v>3221.7119819999998</v>
      </c>
      <c r="M7" s="347">
        <v>3222.9135172000001</v>
      </c>
      <c r="N7" s="347">
        <v>3221.9699687000002</v>
      </c>
      <c r="O7" s="347">
        <v>3213.1789672</v>
      </c>
      <c r="P7" s="347">
        <v>3212.2220286000002</v>
      </c>
      <c r="Q7" s="347">
        <v>3213.3967834999999</v>
      </c>
      <c r="R7" s="347">
        <v>3214.8817214999999</v>
      </c>
      <c r="S7" s="347">
        <v>3221.6859961</v>
      </c>
      <c r="T7" s="347">
        <v>3231.9880969000001</v>
      </c>
      <c r="U7" s="347">
        <v>3255.1887965999999</v>
      </c>
      <c r="V7" s="347">
        <v>3265.4359703999999</v>
      </c>
      <c r="W7" s="347">
        <v>3272.1303911</v>
      </c>
      <c r="X7" s="347">
        <v>3271.8063682000002</v>
      </c>
      <c r="Y7" s="347">
        <v>3273.9945501000002</v>
      </c>
      <c r="Z7" s="347">
        <v>3275.2292465</v>
      </c>
      <c r="AA7" s="347">
        <v>3269.0403384000001</v>
      </c>
      <c r="AB7" s="347">
        <v>3273.2206531000002</v>
      </c>
      <c r="AC7" s="347">
        <v>3281.3000714999998</v>
      </c>
      <c r="AD7" s="347">
        <v>3300.0721766000001</v>
      </c>
      <c r="AE7" s="347">
        <v>3310.8546151999999</v>
      </c>
      <c r="AF7" s="347">
        <v>3320.4409703000001</v>
      </c>
      <c r="AG7" s="347">
        <v>3329.2556671000002</v>
      </c>
      <c r="AH7" s="347">
        <v>3336.1315359999999</v>
      </c>
      <c r="AI7" s="347">
        <v>3341.4930024</v>
      </c>
      <c r="AJ7" s="347">
        <v>3343.9657170999999</v>
      </c>
      <c r="AK7" s="347">
        <v>3347.3291402</v>
      </c>
      <c r="AL7" s="347">
        <v>3350.2089225</v>
      </c>
      <c r="AM7" s="347">
        <v>3348.4471509999998</v>
      </c>
      <c r="AN7" s="347">
        <v>3353.4780866000001</v>
      </c>
      <c r="AO7" s="347">
        <v>3361.1438162999998</v>
      </c>
      <c r="AP7" s="347">
        <v>3373.9213321000002</v>
      </c>
      <c r="AQ7" s="347">
        <v>3384.9989056999998</v>
      </c>
      <c r="AR7" s="347">
        <v>3396.8535292000001</v>
      </c>
      <c r="AS7" s="347">
        <v>3415.5861485</v>
      </c>
      <c r="AT7" s="347">
        <v>3424.4191626000002</v>
      </c>
      <c r="AU7" s="347">
        <v>3429.4535175000001</v>
      </c>
      <c r="AV7" s="347">
        <v>3423.4875866000002</v>
      </c>
      <c r="AW7" s="347">
        <v>3426.3258424999999</v>
      </c>
      <c r="AX7" s="347">
        <v>3430.7666588000002</v>
      </c>
      <c r="AY7" s="347">
        <v>3438.9534434000002</v>
      </c>
      <c r="AZ7" s="878">
        <v>3444.9918247000001</v>
      </c>
      <c r="BA7" s="878">
        <v>3451.0252105999998</v>
      </c>
      <c r="BB7" s="878">
        <v>3458.0865955999998</v>
      </c>
      <c r="BC7" s="878">
        <v>3463.3352448000001</v>
      </c>
      <c r="BD7" s="358">
        <v>3467.8040000000001</v>
      </c>
      <c r="BE7" s="358">
        <v>3470.53</v>
      </c>
      <c r="BF7" s="358">
        <v>3474.1619999999998</v>
      </c>
      <c r="BG7" s="358">
        <v>3477.7370000000001</v>
      </c>
      <c r="BH7" s="358">
        <v>3480.4859999999999</v>
      </c>
      <c r="BI7" s="358">
        <v>3484.5250000000001</v>
      </c>
      <c r="BJ7" s="358">
        <v>3489.0839999999998</v>
      </c>
      <c r="BK7" s="358">
        <v>3494.951</v>
      </c>
      <c r="BL7" s="358">
        <v>3499.9609999999998</v>
      </c>
      <c r="BM7" s="358">
        <v>3504.902</v>
      </c>
      <c r="BN7" s="358">
        <v>3509.627</v>
      </c>
      <c r="BO7" s="358">
        <v>3514.5369999999998</v>
      </c>
      <c r="BP7" s="358">
        <v>3519.4859999999999</v>
      </c>
      <c r="BQ7" s="358">
        <v>3524.42</v>
      </c>
      <c r="BR7" s="358">
        <v>3529.489</v>
      </c>
      <c r="BS7" s="358">
        <v>3534.6379999999999</v>
      </c>
      <c r="BT7" s="358">
        <v>3539.8670000000002</v>
      </c>
      <c r="BU7" s="358">
        <v>3545.1759999999999</v>
      </c>
      <c r="BV7" s="358">
        <v>3550.5650000000001</v>
      </c>
    </row>
    <row r="8" spans="1:74" ht="11.1" customHeight="1" x14ac:dyDescent="0.2">
      <c r="A8" s="81" t="s">
        <v>384</v>
      </c>
      <c r="B8" s="528" t="s">
        <v>1003</v>
      </c>
      <c r="C8" s="347">
        <v>2839.255705</v>
      </c>
      <c r="D8" s="347">
        <v>2838.1258696999998</v>
      </c>
      <c r="E8" s="347">
        <v>2837.1244743000002</v>
      </c>
      <c r="F8" s="347">
        <v>2835.0864273000002</v>
      </c>
      <c r="G8" s="347">
        <v>2835.2157305999999</v>
      </c>
      <c r="H8" s="347">
        <v>2836.3472925000001</v>
      </c>
      <c r="I8" s="347">
        <v>2839.1373500999998</v>
      </c>
      <c r="J8" s="347">
        <v>2841.7812515000001</v>
      </c>
      <c r="K8" s="347">
        <v>2844.9352339000002</v>
      </c>
      <c r="L8" s="347">
        <v>2849.293001</v>
      </c>
      <c r="M8" s="347">
        <v>2852.9468674</v>
      </c>
      <c r="N8" s="347">
        <v>2856.5905369000002</v>
      </c>
      <c r="O8" s="347">
        <v>2859.9894389999999</v>
      </c>
      <c r="P8" s="347">
        <v>2863.7886423999998</v>
      </c>
      <c r="Q8" s="347">
        <v>2867.7535766999999</v>
      </c>
      <c r="R8" s="347">
        <v>2869.5329962999999</v>
      </c>
      <c r="S8" s="347">
        <v>2875.5928263999999</v>
      </c>
      <c r="T8" s="347">
        <v>2883.5818214000001</v>
      </c>
      <c r="U8" s="347">
        <v>2897.6192703000002</v>
      </c>
      <c r="V8" s="347">
        <v>2906.3771287</v>
      </c>
      <c r="W8" s="347">
        <v>2913.9746854</v>
      </c>
      <c r="X8" s="347">
        <v>2922.1113660000001</v>
      </c>
      <c r="Y8" s="347">
        <v>2926.1137503</v>
      </c>
      <c r="Z8" s="347">
        <v>2927.6812638000001</v>
      </c>
      <c r="AA8" s="347">
        <v>2919.9009599000001</v>
      </c>
      <c r="AB8" s="347">
        <v>2921.7834419000001</v>
      </c>
      <c r="AC8" s="347">
        <v>2926.415763</v>
      </c>
      <c r="AD8" s="347">
        <v>2938.8414419000001</v>
      </c>
      <c r="AE8" s="347">
        <v>2945.1908024999998</v>
      </c>
      <c r="AF8" s="347">
        <v>2950.5073633000002</v>
      </c>
      <c r="AG8" s="347">
        <v>2954.2821423999999</v>
      </c>
      <c r="AH8" s="347">
        <v>2957.9148402999999</v>
      </c>
      <c r="AI8" s="347">
        <v>2960.8964752000002</v>
      </c>
      <c r="AJ8" s="347">
        <v>2964.7063457999998</v>
      </c>
      <c r="AK8" s="347">
        <v>2965.2763801000001</v>
      </c>
      <c r="AL8" s="347">
        <v>2964.0858770999998</v>
      </c>
      <c r="AM8" s="347">
        <v>2953.2398847999998</v>
      </c>
      <c r="AN8" s="347">
        <v>2954.4495209000002</v>
      </c>
      <c r="AO8" s="347">
        <v>2959.8198336999999</v>
      </c>
      <c r="AP8" s="347">
        <v>2973.9740889</v>
      </c>
      <c r="AQ8" s="347">
        <v>2984.1983055000001</v>
      </c>
      <c r="AR8" s="347">
        <v>2995.1157493000001</v>
      </c>
      <c r="AS8" s="347">
        <v>3012.5520479000002</v>
      </c>
      <c r="AT8" s="347">
        <v>3020.4867253000002</v>
      </c>
      <c r="AU8" s="347">
        <v>3024.7454093000001</v>
      </c>
      <c r="AV8" s="347">
        <v>3018.4397754000001</v>
      </c>
      <c r="AW8" s="347">
        <v>3020.5127155999999</v>
      </c>
      <c r="AX8" s="347">
        <v>3024.0759057</v>
      </c>
      <c r="AY8" s="347">
        <v>3030.9086983000002</v>
      </c>
      <c r="AZ8" s="878">
        <v>3036.1178734</v>
      </c>
      <c r="BA8" s="878">
        <v>3041.4827839</v>
      </c>
      <c r="BB8" s="878">
        <v>3048.1196525</v>
      </c>
      <c r="BC8" s="878">
        <v>3052.9588663999998</v>
      </c>
      <c r="BD8" s="358">
        <v>3057.1170000000002</v>
      </c>
      <c r="BE8" s="358">
        <v>3060.0360000000001</v>
      </c>
      <c r="BF8" s="358">
        <v>3063.2489999999998</v>
      </c>
      <c r="BG8" s="358">
        <v>3066.1979999999999</v>
      </c>
      <c r="BH8" s="358">
        <v>3068.578</v>
      </c>
      <c r="BI8" s="358">
        <v>3071.2310000000002</v>
      </c>
      <c r="BJ8" s="358">
        <v>3073.85</v>
      </c>
      <c r="BK8" s="358">
        <v>3075.6210000000001</v>
      </c>
      <c r="BL8" s="358">
        <v>3078.7840000000001</v>
      </c>
      <c r="BM8" s="358">
        <v>3082.5230000000001</v>
      </c>
      <c r="BN8" s="358">
        <v>3087.53</v>
      </c>
      <c r="BO8" s="358">
        <v>3091.904</v>
      </c>
      <c r="BP8" s="358">
        <v>3096.337</v>
      </c>
      <c r="BQ8" s="358">
        <v>3100.5569999999998</v>
      </c>
      <c r="BR8" s="358">
        <v>3105.3110000000001</v>
      </c>
      <c r="BS8" s="358">
        <v>3110.3270000000002</v>
      </c>
      <c r="BT8" s="358">
        <v>3115.605</v>
      </c>
      <c r="BU8" s="358">
        <v>3121.1460000000002</v>
      </c>
      <c r="BV8" s="358">
        <v>3126.9490000000001</v>
      </c>
    </row>
    <row r="9" spans="1:74" ht="11.1" customHeight="1" x14ac:dyDescent="0.2">
      <c r="A9" s="81" t="s">
        <v>385</v>
      </c>
      <c r="B9" s="528" t="s">
        <v>1004</v>
      </c>
      <c r="C9" s="347">
        <v>1346.1769156</v>
      </c>
      <c r="D9" s="347">
        <v>1348.2704521000001</v>
      </c>
      <c r="E9" s="347">
        <v>1349.7064985</v>
      </c>
      <c r="F9" s="347">
        <v>1348.2968558</v>
      </c>
      <c r="G9" s="347">
        <v>1350.0590709999999</v>
      </c>
      <c r="H9" s="347">
        <v>1352.8049450999999</v>
      </c>
      <c r="I9" s="347">
        <v>1359.8027962000001</v>
      </c>
      <c r="J9" s="347">
        <v>1362.0647495999999</v>
      </c>
      <c r="K9" s="347">
        <v>1362.8591236</v>
      </c>
      <c r="L9" s="347">
        <v>1358.2440546</v>
      </c>
      <c r="M9" s="347">
        <v>1359.0596668999999</v>
      </c>
      <c r="N9" s="347">
        <v>1361.3640969999999</v>
      </c>
      <c r="O9" s="347">
        <v>1368.2676765000001</v>
      </c>
      <c r="P9" s="347">
        <v>1371.2169939</v>
      </c>
      <c r="Q9" s="347">
        <v>1373.3223806000001</v>
      </c>
      <c r="R9" s="347">
        <v>1371.9999361</v>
      </c>
      <c r="S9" s="347">
        <v>1374.3553867999999</v>
      </c>
      <c r="T9" s="347">
        <v>1377.8048322</v>
      </c>
      <c r="U9" s="347">
        <v>1383.9253220999999</v>
      </c>
      <c r="V9" s="347">
        <v>1388.3799693999999</v>
      </c>
      <c r="W9" s="347">
        <v>1392.7458239</v>
      </c>
      <c r="X9" s="347">
        <v>1399.4443590999999</v>
      </c>
      <c r="Y9" s="347">
        <v>1401.8165229000001</v>
      </c>
      <c r="Z9" s="347">
        <v>1402.2837889</v>
      </c>
      <c r="AA9" s="347">
        <v>1396.0595461</v>
      </c>
      <c r="AB9" s="347">
        <v>1396.3069745</v>
      </c>
      <c r="AC9" s="347">
        <v>1398.2394632</v>
      </c>
      <c r="AD9" s="347">
        <v>1404.7363141000001</v>
      </c>
      <c r="AE9" s="347">
        <v>1407.8794468999999</v>
      </c>
      <c r="AF9" s="347">
        <v>1410.5481634</v>
      </c>
      <c r="AG9" s="347">
        <v>1412.8462950999999</v>
      </c>
      <c r="AH9" s="347">
        <v>1414.4883057</v>
      </c>
      <c r="AI9" s="347">
        <v>1415.5780265999999</v>
      </c>
      <c r="AJ9" s="347">
        <v>1416.6653298000001</v>
      </c>
      <c r="AK9" s="347">
        <v>1416.2380671000001</v>
      </c>
      <c r="AL9" s="347">
        <v>1414.8461104999999</v>
      </c>
      <c r="AM9" s="347">
        <v>1408.0001061</v>
      </c>
      <c r="AN9" s="347">
        <v>1408.0457773000001</v>
      </c>
      <c r="AO9" s="347">
        <v>1410.4937702</v>
      </c>
      <c r="AP9" s="347">
        <v>1418.5020684000001</v>
      </c>
      <c r="AQ9" s="347">
        <v>1423.3862167</v>
      </c>
      <c r="AR9" s="347">
        <v>1428.3041988</v>
      </c>
      <c r="AS9" s="347">
        <v>1434.3151705</v>
      </c>
      <c r="AT9" s="347">
        <v>1438.5064534999999</v>
      </c>
      <c r="AU9" s="347">
        <v>1441.9372037000001</v>
      </c>
      <c r="AV9" s="347">
        <v>1443.4146154</v>
      </c>
      <c r="AW9" s="347">
        <v>1446.2189037999999</v>
      </c>
      <c r="AX9" s="347">
        <v>1449.1572633999999</v>
      </c>
      <c r="AY9" s="347">
        <v>1452.5148632999999</v>
      </c>
      <c r="AZ9" s="878">
        <v>1455.5074881999999</v>
      </c>
      <c r="BA9" s="878">
        <v>1458.4203074</v>
      </c>
      <c r="BB9" s="878">
        <v>1461.6365718</v>
      </c>
      <c r="BC9" s="878">
        <v>1464.1023411000001</v>
      </c>
      <c r="BD9" s="358">
        <v>1466.201</v>
      </c>
      <c r="BE9" s="358">
        <v>1467.4639999999999</v>
      </c>
      <c r="BF9" s="358">
        <v>1469.1790000000001</v>
      </c>
      <c r="BG9" s="358">
        <v>1470.8779999999999</v>
      </c>
      <c r="BH9" s="358">
        <v>1472.4110000000001</v>
      </c>
      <c r="BI9" s="358">
        <v>1474.1890000000001</v>
      </c>
      <c r="BJ9" s="358">
        <v>1476.0619999999999</v>
      </c>
      <c r="BK9" s="358">
        <v>1478.0740000000001</v>
      </c>
      <c r="BL9" s="358">
        <v>1480.106</v>
      </c>
      <c r="BM9" s="358">
        <v>1482.201</v>
      </c>
      <c r="BN9" s="358">
        <v>1484.307</v>
      </c>
      <c r="BO9" s="358">
        <v>1486.569</v>
      </c>
      <c r="BP9" s="358">
        <v>1488.933</v>
      </c>
      <c r="BQ9" s="358">
        <v>1491.423</v>
      </c>
      <c r="BR9" s="358">
        <v>1493.9760000000001</v>
      </c>
      <c r="BS9" s="358">
        <v>1496.614</v>
      </c>
      <c r="BT9" s="358">
        <v>1499.337</v>
      </c>
      <c r="BU9" s="358">
        <v>1502.145</v>
      </c>
      <c r="BV9" s="358">
        <v>1505.039</v>
      </c>
    </row>
    <row r="10" spans="1:74" ht="11.1" customHeight="1" x14ac:dyDescent="0.2">
      <c r="A10" s="81" t="s">
        <v>386</v>
      </c>
      <c r="B10" s="528" t="s">
        <v>1005</v>
      </c>
      <c r="C10" s="347">
        <v>4025.4404957000002</v>
      </c>
      <c r="D10" s="347">
        <v>4030.4612705999998</v>
      </c>
      <c r="E10" s="347">
        <v>4038.1814340000001</v>
      </c>
      <c r="F10" s="347">
        <v>4050.5758350999999</v>
      </c>
      <c r="G10" s="347">
        <v>4062.2136387</v>
      </c>
      <c r="H10" s="347">
        <v>4075.0696939999998</v>
      </c>
      <c r="I10" s="347">
        <v>4091.0880711</v>
      </c>
      <c r="J10" s="347">
        <v>4104.9225770000003</v>
      </c>
      <c r="K10" s="347">
        <v>4118.5172817000002</v>
      </c>
      <c r="L10" s="347">
        <v>4133.3234660999997</v>
      </c>
      <c r="M10" s="347">
        <v>4145.3501083000001</v>
      </c>
      <c r="N10" s="347">
        <v>4156.0484888999999</v>
      </c>
      <c r="O10" s="347">
        <v>4165.1983300000002</v>
      </c>
      <c r="P10" s="347">
        <v>4173.4053961</v>
      </c>
      <c r="Q10" s="347">
        <v>4180.4494092000004</v>
      </c>
      <c r="R10" s="347">
        <v>4180.7108086999997</v>
      </c>
      <c r="S10" s="347">
        <v>4189.6433863000002</v>
      </c>
      <c r="T10" s="347">
        <v>4201.6275814999999</v>
      </c>
      <c r="U10" s="347">
        <v>4220.7755299</v>
      </c>
      <c r="V10" s="347">
        <v>4235.7788583000001</v>
      </c>
      <c r="W10" s="347">
        <v>4250.7497024000004</v>
      </c>
      <c r="X10" s="347">
        <v>4269.4886827999999</v>
      </c>
      <c r="Y10" s="347">
        <v>4281.5440928999997</v>
      </c>
      <c r="Z10" s="347">
        <v>4290.7165531999999</v>
      </c>
      <c r="AA10" s="347">
        <v>4291.8680766999996</v>
      </c>
      <c r="AB10" s="347">
        <v>4299.1281276999998</v>
      </c>
      <c r="AC10" s="347">
        <v>4307.3587192000005</v>
      </c>
      <c r="AD10" s="347">
        <v>4315.8467882000004</v>
      </c>
      <c r="AE10" s="347">
        <v>4326.5532579999999</v>
      </c>
      <c r="AF10" s="347">
        <v>4338.7650655999996</v>
      </c>
      <c r="AG10" s="347">
        <v>4355.9905165</v>
      </c>
      <c r="AH10" s="347">
        <v>4368.5817705999998</v>
      </c>
      <c r="AI10" s="347">
        <v>4380.0471332999996</v>
      </c>
      <c r="AJ10" s="347">
        <v>4393.2412671000002</v>
      </c>
      <c r="AK10" s="347">
        <v>4400.3138503</v>
      </c>
      <c r="AL10" s="347">
        <v>4404.1195453</v>
      </c>
      <c r="AM10" s="347">
        <v>4396.1029896999999</v>
      </c>
      <c r="AN10" s="347">
        <v>4399.7914301999999</v>
      </c>
      <c r="AO10" s="347">
        <v>4406.6295043</v>
      </c>
      <c r="AP10" s="347">
        <v>4418.4771466000002</v>
      </c>
      <c r="AQ10" s="347">
        <v>4430.2195370999998</v>
      </c>
      <c r="AR10" s="347">
        <v>4443.7166103</v>
      </c>
      <c r="AS10" s="347">
        <v>4468.7900984999997</v>
      </c>
      <c r="AT10" s="347">
        <v>4478.4302380999998</v>
      </c>
      <c r="AU10" s="347">
        <v>4482.4587613000003</v>
      </c>
      <c r="AV10" s="347">
        <v>4469.5925741000001</v>
      </c>
      <c r="AW10" s="347">
        <v>4470.8601851000003</v>
      </c>
      <c r="AX10" s="347">
        <v>4474.9785001999999</v>
      </c>
      <c r="AY10" s="347">
        <v>4485.3225585</v>
      </c>
      <c r="AZ10" s="878">
        <v>4492.6110025999997</v>
      </c>
      <c r="BA10" s="878">
        <v>4500.2188716000001</v>
      </c>
      <c r="BB10" s="878">
        <v>4509.5384525999998</v>
      </c>
      <c r="BC10" s="878">
        <v>4516.7409559999996</v>
      </c>
      <c r="BD10" s="358">
        <v>4523.2190000000001</v>
      </c>
      <c r="BE10" s="358">
        <v>4528.0690000000004</v>
      </c>
      <c r="BF10" s="358">
        <v>4533.7740000000003</v>
      </c>
      <c r="BG10" s="358">
        <v>4539.4309999999996</v>
      </c>
      <c r="BH10" s="358">
        <v>4544.8429999999998</v>
      </c>
      <c r="BI10" s="358">
        <v>4550.5529999999999</v>
      </c>
      <c r="BJ10" s="358">
        <v>4556.3620000000001</v>
      </c>
      <c r="BK10" s="358">
        <v>4561.7150000000001</v>
      </c>
      <c r="BL10" s="358">
        <v>4568.143</v>
      </c>
      <c r="BM10" s="358">
        <v>4575.09</v>
      </c>
      <c r="BN10" s="358">
        <v>4582.9489999999996</v>
      </c>
      <c r="BO10" s="358">
        <v>4590.6360000000004</v>
      </c>
      <c r="BP10" s="358">
        <v>4598.5469999999996</v>
      </c>
      <c r="BQ10" s="358">
        <v>4606.5280000000002</v>
      </c>
      <c r="BR10" s="358">
        <v>4614.9970000000003</v>
      </c>
      <c r="BS10" s="358">
        <v>4623.8040000000001</v>
      </c>
      <c r="BT10" s="358">
        <v>4632.9470000000001</v>
      </c>
      <c r="BU10" s="358">
        <v>4642.4269999999997</v>
      </c>
      <c r="BV10" s="358">
        <v>4652.2439999999997</v>
      </c>
    </row>
    <row r="11" spans="1:74" ht="11.1" customHeight="1" x14ac:dyDescent="0.2">
      <c r="A11" s="81" t="s">
        <v>387</v>
      </c>
      <c r="B11" s="528" t="s">
        <v>1006</v>
      </c>
      <c r="C11" s="347">
        <v>980.93286996999996</v>
      </c>
      <c r="D11" s="347">
        <v>981.34334531000002</v>
      </c>
      <c r="E11" s="347">
        <v>982.27139324999996</v>
      </c>
      <c r="F11" s="347">
        <v>983.91564724</v>
      </c>
      <c r="G11" s="347">
        <v>985.72986532000004</v>
      </c>
      <c r="H11" s="347">
        <v>987.91268091999996</v>
      </c>
      <c r="I11" s="347">
        <v>990.36182964</v>
      </c>
      <c r="J11" s="347">
        <v>993.35853860999998</v>
      </c>
      <c r="K11" s="347">
        <v>996.80054342000005</v>
      </c>
      <c r="L11" s="347">
        <v>1001.9835724</v>
      </c>
      <c r="M11" s="347">
        <v>1005.3443726</v>
      </c>
      <c r="N11" s="347">
        <v>1008.1786724999999</v>
      </c>
      <c r="O11" s="347">
        <v>1010.4833522</v>
      </c>
      <c r="P11" s="347">
        <v>1012.2669912</v>
      </c>
      <c r="Q11" s="347">
        <v>1013.5264696</v>
      </c>
      <c r="R11" s="347">
        <v>1012.1213150999999</v>
      </c>
      <c r="S11" s="347">
        <v>1013.9378266</v>
      </c>
      <c r="T11" s="347">
        <v>1016.8355317</v>
      </c>
      <c r="U11" s="347">
        <v>1022.5229365</v>
      </c>
      <c r="V11" s="347">
        <v>1026.3016496</v>
      </c>
      <c r="W11" s="347">
        <v>1029.8801768999999</v>
      </c>
      <c r="X11" s="347">
        <v>1034.6187696</v>
      </c>
      <c r="Y11" s="347">
        <v>1036.7767369000001</v>
      </c>
      <c r="Z11" s="347">
        <v>1037.7143298999999</v>
      </c>
      <c r="AA11" s="347">
        <v>1033.9578581000001</v>
      </c>
      <c r="AB11" s="347">
        <v>1035.0599705</v>
      </c>
      <c r="AC11" s="347">
        <v>1037.5469766000001</v>
      </c>
      <c r="AD11" s="347">
        <v>1043.5676318999999</v>
      </c>
      <c r="AE11" s="347">
        <v>1047.2128587</v>
      </c>
      <c r="AF11" s="347">
        <v>1050.6314126</v>
      </c>
      <c r="AG11" s="347">
        <v>1054.6484734999999</v>
      </c>
      <c r="AH11" s="347">
        <v>1056.9947966</v>
      </c>
      <c r="AI11" s="347">
        <v>1058.4955617999999</v>
      </c>
      <c r="AJ11" s="347">
        <v>1058.6188110999999</v>
      </c>
      <c r="AK11" s="347">
        <v>1058.8274292999999</v>
      </c>
      <c r="AL11" s="347">
        <v>1058.5894582000001</v>
      </c>
      <c r="AM11" s="347">
        <v>1056.0400302</v>
      </c>
      <c r="AN11" s="347">
        <v>1056.3075314</v>
      </c>
      <c r="AO11" s="347">
        <v>1057.5270943</v>
      </c>
      <c r="AP11" s="347">
        <v>1060.0697393999999</v>
      </c>
      <c r="AQ11" s="347">
        <v>1062.9151598999999</v>
      </c>
      <c r="AR11" s="347">
        <v>1066.4343764</v>
      </c>
      <c r="AS11" s="347">
        <v>1072.9602924999999</v>
      </c>
      <c r="AT11" s="347">
        <v>1076.0774234999999</v>
      </c>
      <c r="AU11" s="347">
        <v>1078.1186729000001</v>
      </c>
      <c r="AV11" s="347">
        <v>1077.2371682</v>
      </c>
      <c r="AW11" s="347">
        <v>1078.5118087999999</v>
      </c>
      <c r="AX11" s="347">
        <v>1080.0957221000001</v>
      </c>
      <c r="AY11" s="347">
        <v>1082.2619672999999</v>
      </c>
      <c r="AZ11" s="878">
        <v>1084.2596318999999</v>
      </c>
      <c r="BA11" s="878">
        <v>1086.3617750999999</v>
      </c>
      <c r="BB11" s="878">
        <v>1089.0530397</v>
      </c>
      <c r="BC11" s="878">
        <v>1091.0006576999999</v>
      </c>
      <c r="BD11" s="358">
        <v>1092.6890000000001</v>
      </c>
      <c r="BE11" s="358">
        <v>1093.873</v>
      </c>
      <c r="BF11" s="358">
        <v>1095.2280000000001</v>
      </c>
      <c r="BG11" s="358">
        <v>1096.509</v>
      </c>
      <c r="BH11" s="358">
        <v>1097.577</v>
      </c>
      <c r="BI11" s="358">
        <v>1098.8119999999999</v>
      </c>
      <c r="BJ11" s="358">
        <v>1100.077</v>
      </c>
      <c r="BK11" s="358">
        <v>1101.2090000000001</v>
      </c>
      <c r="BL11" s="358">
        <v>1102.655</v>
      </c>
      <c r="BM11" s="358">
        <v>1104.252</v>
      </c>
      <c r="BN11" s="358">
        <v>1106.1569999999999</v>
      </c>
      <c r="BO11" s="358">
        <v>1107.9390000000001</v>
      </c>
      <c r="BP11" s="358">
        <v>1109.7539999999999</v>
      </c>
      <c r="BQ11" s="358">
        <v>1111.558</v>
      </c>
      <c r="BR11" s="358">
        <v>1113.473</v>
      </c>
      <c r="BS11" s="358">
        <v>1115.454</v>
      </c>
      <c r="BT11" s="358">
        <v>1117.502</v>
      </c>
      <c r="BU11" s="358">
        <v>1119.616</v>
      </c>
      <c r="BV11" s="358">
        <v>1121.797</v>
      </c>
    </row>
    <row r="12" spans="1:74" ht="11.1" customHeight="1" x14ac:dyDescent="0.2">
      <c r="A12" s="81" t="s">
        <v>388</v>
      </c>
      <c r="B12" s="528" t="s">
        <v>1007</v>
      </c>
      <c r="C12" s="347">
        <v>2520.3706977000002</v>
      </c>
      <c r="D12" s="347">
        <v>2518.8387469999998</v>
      </c>
      <c r="E12" s="347">
        <v>2517.6340344999999</v>
      </c>
      <c r="F12" s="347">
        <v>2511.4841615999999</v>
      </c>
      <c r="G12" s="347">
        <v>2514.8882245999998</v>
      </c>
      <c r="H12" s="347">
        <v>2522.5738247999998</v>
      </c>
      <c r="I12" s="347">
        <v>2537.9619047000001</v>
      </c>
      <c r="J12" s="347">
        <v>2551.6448724000002</v>
      </c>
      <c r="K12" s="347">
        <v>2567.0436705000002</v>
      </c>
      <c r="L12" s="347">
        <v>2583.0841443999998</v>
      </c>
      <c r="M12" s="347">
        <v>2602.7202191000001</v>
      </c>
      <c r="N12" s="347">
        <v>2624.8777401000002</v>
      </c>
      <c r="O12" s="347">
        <v>2658.7819798</v>
      </c>
      <c r="P12" s="347">
        <v>2679.0634387999999</v>
      </c>
      <c r="Q12" s="347">
        <v>2694.9473896999998</v>
      </c>
      <c r="R12" s="347">
        <v>2699.6370646999999</v>
      </c>
      <c r="S12" s="347">
        <v>2711.8235751000002</v>
      </c>
      <c r="T12" s="347">
        <v>2724.7101533</v>
      </c>
      <c r="U12" s="347">
        <v>2739.6072186000001</v>
      </c>
      <c r="V12" s="347">
        <v>2752.9111176000001</v>
      </c>
      <c r="W12" s="347">
        <v>2765.9322695999999</v>
      </c>
      <c r="X12" s="347">
        <v>2784.4338542</v>
      </c>
      <c r="Y12" s="347">
        <v>2792.5671277000001</v>
      </c>
      <c r="Z12" s="347">
        <v>2796.0952695999999</v>
      </c>
      <c r="AA12" s="347">
        <v>2783.0972301000002</v>
      </c>
      <c r="AB12" s="347">
        <v>2786.3558962000002</v>
      </c>
      <c r="AC12" s="347">
        <v>2793.9502180999998</v>
      </c>
      <c r="AD12" s="347">
        <v>2812.1197751</v>
      </c>
      <c r="AE12" s="347">
        <v>2823.7057241000002</v>
      </c>
      <c r="AF12" s="347">
        <v>2834.9476444000002</v>
      </c>
      <c r="AG12" s="347">
        <v>2848.1016169</v>
      </c>
      <c r="AH12" s="347">
        <v>2856.9634191999999</v>
      </c>
      <c r="AI12" s="347">
        <v>2863.7891322</v>
      </c>
      <c r="AJ12" s="347">
        <v>2870.9274796</v>
      </c>
      <c r="AK12" s="347">
        <v>2871.9194713000002</v>
      </c>
      <c r="AL12" s="347">
        <v>2869.1138308999998</v>
      </c>
      <c r="AM12" s="347">
        <v>2848.5016123999999</v>
      </c>
      <c r="AN12" s="347">
        <v>2848.6074176000002</v>
      </c>
      <c r="AO12" s="347">
        <v>2855.4223001999999</v>
      </c>
      <c r="AP12" s="347">
        <v>2879.4460484000001</v>
      </c>
      <c r="AQ12" s="347">
        <v>2891.8042449999998</v>
      </c>
      <c r="AR12" s="347">
        <v>2902.9966780999998</v>
      </c>
      <c r="AS12" s="347">
        <v>2915.3300696000001</v>
      </c>
      <c r="AT12" s="347">
        <v>2922.4609341</v>
      </c>
      <c r="AU12" s="347">
        <v>2926.6959937000001</v>
      </c>
      <c r="AV12" s="347">
        <v>2922.3219266999999</v>
      </c>
      <c r="AW12" s="347">
        <v>2925.0503675</v>
      </c>
      <c r="AX12" s="347">
        <v>2929.1679944000002</v>
      </c>
      <c r="AY12" s="347">
        <v>2937.3214357000002</v>
      </c>
      <c r="AZ12" s="878">
        <v>2942.2324641</v>
      </c>
      <c r="BA12" s="878">
        <v>2946.5477074999999</v>
      </c>
      <c r="BB12" s="878">
        <v>2947.9788459000001</v>
      </c>
      <c r="BC12" s="878">
        <v>2952.8187598</v>
      </c>
      <c r="BD12" s="358">
        <v>2958.779</v>
      </c>
      <c r="BE12" s="358">
        <v>2968.1709999999998</v>
      </c>
      <c r="BF12" s="358">
        <v>2974.6390000000001</v>
      </c>
      <c r="BG12" s="358">
        <v>2980.4940000000001</v>
      </c>
      <c r="BH12" s="358">
        <v>2984.6640000000002</v>
      </c>
      <c r="BI12" s="358">
        <v>2990.096</v>
      </c>
      <c r="BJ12" s="358">
        <v>2995.7179999999998</v>
      </c>
      <c r="BK12" s="358">
        <v>3001.6590000000001</v>
      </c>
      <c r="BL12" s="358">
        <v>3007.5630000000001</v>
      </c>
      <c r="BM12" s="358">
        <v>3013.5590000000002</v>
      </c>
      <c r="BN12" s="358">
        <v>3019.3290000000002</v>
      </c>
      <c r="BO12" s="358">
        <v>3025.748</v>
      </c>
      <c r="BP12" s="358">
        <v>3032.5</v>
      </c>
      <c r="BQ12" s="358">
        <v>3040.0239999999999</v>
      </c>
      <c r="BR12" s="358">
        <v>3047.107</v>
      </c>
      <c r="BS12" s="358">
        <v>3054.1909999999998</v>
      </c>
      <c r="BT12" s="358">
        <v>3061.2750000000001</v>
      </c>
      <c r="BU12" s="358">
        <v>3068.3589999999999</v>
      </c>
      <c r="BV12" s="358">
        <v>3075.444</v>
      </c>
    </row>
    <row r="13" spans="1:74" ht="11.1" customHeight="1" x14ac:dyDescent="0.2">
      <c r="A13" s="81" t="s">
        <v>389</v>
      </c>
      <c r="B13" s="528" t="s">
        <v>1008</v>
      </c>
      <c r="C13" s="347">
        <v>1521.3472095</v>
      </c>
      <c r="D13" s="347">
        <v>1523.2157549000001</v>
      </c>
      <c r="E13" s="347">
        <v>1524.8272531</v>
      </c>
      <c r="F13" s="347">
        <v>1524.0506468999999</v>
      </c>
      <c r="G13" s="347">
        <v>1526.7463436</v>
      </c>
      <c r="H13" s="347">
        <v>1530.7832860000001</v>
      </c>
      <c r="I13" s="347">
        <v>1537.8906688</v>
      </c>
      <c r="J13" s="347">
        <v>1543.3132065</v>
      </c>
      <c r="K13" s="347">
        <v>1548.7800938</v>
      </c>
      <c r="L13" s="347">
        <v>1554.1707716999999</v>
      </c>
      <c r="M13" s="347">
        <v>1559.8167774999999</v>
      </c>
      <c r="N13" s="347">
        <v>1565.5975522000001</v>
      </c>
      <c r="O13" s="347">
        <v>1572.0768945</v>
      </c>
      <c r="P13" s="347">
        <v>1577.7043579000001</v>
      </c>
      <c r="Q13" s="347">
        <v>1583.0437412000001</v>
      </c>
      <c r="R13" s="347">
        <v>1587.1798851999999</v>
      </c>
      <c r="S13" s="347">
        <v>1592.6294776</v>
      </c>
      <c r="T13" s="347">
        <v>1598.4773593</v>
      </c>
      <c r="U13" s="347">
        <v>1606.1297102999999</v>
      </c>
      <c r="V13" s="347">
        <v>1611.7195354</v>
      </c>
      <c r="W13" s="347">
        <v>1616.6530146</v>
      </c>
      <c r="X13" s="347">
        <v>1621.0118639</v>
      </c>
      <c r="Y13" s="347">
        <v>1624.5713645999999</v>
      </c>
      <c r="Z13" s="347">
        <v>1627.4132324</v>
      </c>
      <c r="AA13" s="347">
        <v>1626.7947737</v>
      </c>
      <c r="AB13" s="347">
        <v>1630.2583964</v>
      </c>
      <c r="AC13" s="347">
        <v>1635.0614066000001</v>
      </c>
      <c r="AD13" s="347">
        <v>1643.5668641</v>
      </c>
      <c r="AE13" s="347">
        <v>1649.2763548</v>
      </c>
      <c r="AF13" s="347">
        <v>1654.5529383999999</v>
      </c>
      <c r="AG13" s="347">
        <v>1659.1503121000001</v>
      </c>
      <c r="AH13" s="347">
        <v>1663.7458085999999</v>
      </c>
      <c r="AI13" s="347">
        <v>1668.0931251</v>
      </c>
      <c r="AJ13" s="347">
        <v>1675.0509454</v>
      </c>
      <c r="AK13" s="347">
        <v>1676.757889</v>
      </c>
      <c r="AL13" s="347">
        <v>1676.0726397999999</v>
      </c>
      <c r="AM13" s="347">
        <v>1666.2257649999999</v>
      </c>
      <c r="AN13" s="347">
        <v>1665.8332048</v>
      </c>
      <c r="AO13" s="347">
        <v>1668.1255262</v>
      </c>
      <c r="AP13" s="347">
        <v>1676.2356849</v>
      </c>
      <c r="AQ13" s="347">
        <v>1681.5480533</v>
      </c>
      <c r="AR13" s="347">
        <v>1687.1955869000001</v>
      </c>
      <c r="AS13" s="347">
        <v>1695.5884553999999</v>
      </c>
      <c r="AT13" s="347">
        <v>1700.0986921000001</v>
      </c>
      <c r="AU13" s="347">
        <v>1703.1364668000001</v>
      </c>
      <c r="AV13" s="347">
        <v>1702.2072917999999</v>
      </c>
      <c r="AW13" s="347">
        <v>1704.1710081000001</v>
      </c>
      <c r="AX13" s="347">
        <v>1706.5331279</v>
      </c>
      <c r="AY13" s="347">
        <v>1709.9258222999999</v>
      </c>
      <c r="AZ13" s="878">
        <v>1712.6106213</v>
      </c>
      <c r="BA13" s="878">
        <v>1715.2196958</v>
      </c>
      <c r="BB13" s="878">
        <v>1717.3567361</v>
      </c>
      <c r="BC13" s="878">
        <v>1720.1115938999999</v>
      </c>
      <c r="BD13" s="358">
        <v>1723.088</v>
      </c>
      <c r="BE13" s="358">
        <v>1726.8610000000001</v>
      </c>
      <c r="BF13" s="358">
        <v>1729.8489999999999</v>
      </c>
      <c r="BG13" s="358">
        <v>1732.627</v>
      </c>
      <c r="BH13" s="358">
        <v>1734.634</v>
      </c>
      <c r="BI13" s="358">
        <v>1737.412</v>
      </c>
      <c r="BJ13" s="358">
        <v>1740.402</v>
      </c>
      <c r="BK13" s="358">
        <v>1743.82</v>
      </c>
      <c r="BL13" s="358">
        <v>1747.069</v>
      </c>
      <c r="BM13" s="358">
        <v>1750.367</v>
      </c>
      <c r="BN13" s="358">
        <v>1753.646</v>
      </c>
      <c r="BO13" s="358">
        <v>1757.0909999999999</v>
      </c>
      <c r="BP13" s="358">
        <v>1760.635</v>
      </c>
      <c r="BQ13" s="358">
        <v>1764.3040000000001</v>
      </c>
      <c r="BR13" s="358">
        <v>1768.0260000000001</v>
      </c>
      <c r="BS13" s="358">
        <v>1771.829</v>
      </c>
      <c r="BT13" s="358">
        <v>1775.711</v>
      </c>
      <c r="BU13" s="358">
        <v>1779.673</v>
      </c>
      <c r="BV13" s="358">
        <v>1783.7139999999999</v>
      </c>
    </row>
    <row r="14" spans="1:74" ht="11.1" customHeight="1" x14ac:dyDescent="0.2">
      <c r="A14" s="81" t="s">
        <v>390</v>
      </c>
      <c r="B14" s="528" t="s">
        <v>1011</v>
      </c>
      <c r="C14" s="347">
        <v>4202.2618134000004</v>
      </c>
      <c r="D14" s="347">
        <v>4187.3405936999998</v>
      </c>
      <c r="E14" s="347">
        <v>4177.2257229999996</v>
      </c>
      <c r="F14" s="347">
        <v>4174.7693275000001</v>
      </c>
      <c r="G14" s="347">
        <v>4172.1280602999996</v>
      </c>
      <c r="H14" s="347">
        <v>4172.1540474000003</v>
      </c>
      <c r="I14" s="347">
        <v>4179.352578</v>
      </c>
      <c r="J14" s="347">
        <v>4181.3341072000003</v>
      </c>
      <c r="K14" s="347">
        <v>4182.6039240999999</v>
      </c>
      <c r="L14" s="347">
        <v>4178.3095673999997</v>
      </c>
      <c r="M14" s="347">
        <v>4181.7953054</v>
      </c>
      <c r="N14" s="347">
        <v>4188.2086768999998</v>
      </c>
      <c r="O14" s="347">
        <v>4199.6699497999998</v>
      </c>
      <c r="P14" s="347">
        <v>4210.3483872999996</v>
      </c>
      <c r="Q14" s="347">
        <v>4222.3642573999996</v>
      </c>
      <c r="R14" s="347">
        <v>4236.2630310000004</v>
      </c>
      <c r="S14" s="347">
        <v>4250.5446629999997</v>
      </c>
      <c r="T14" s="347">
        <v>4265.7546241999999</v>
      </c>
      <c r="U14" s="347">
        <v>4285.2626504999998</v>
      </c>
      <c r="V14" s="347">
        <v>4299.8019686999996</v>
      </c>
      <c r="W14" s="347">
        <v>4312.7423144000004</v>
      </c>
      <c r="X14" s="347">
        <v>4322.2019055999999</v>
      </c>
      <c r="Y14" s="347">
        <v>4333.3556430999997</v>
      </c>
      <c r="Z14" s="347">
        <v>4344.3217447999996</v>
      </c>
      <c r="AA14" s="347">
        <v>4355.0313348999998</v>
      </c>
      <c r="AB14" s="347">
        <v>4365.6738218</v>
      </c>
      <c r="AC14" s="347">
        <v>4376.1803298000004</v>
      </c>
      <c r="AD14" s="347">
        <v>4384.8110906000002</v>
      </c>
      <c r="AE14" s="347">
        <v>4396.3504670000002</v>
      </c>
      <c r="AF14" s="347">
        <v>4409.0586906999997</v>
      </c>
      <c r="AG14" s="347">
        <v>4426.4116289000003</v>
      </c>
      <c r="AH14" s="347">
        <v>4438.8506466999997</v>
      </c>
      <c r="AI14" s="347">
        <v>4449.8516114000004</v>
      </c>
      <c r="AJ14" s="347">
        <v>4462.5714867999995</v>
      </c>
      <c r="AK14" s="347">
        <v>4468.3286220999998</v>
      </c>
      <c r="AL14" s="347">
        <v>4470.2799812000003</v>
      </c>
      <c r="AM14" s="347">
        <v>4456.0850155999997</v>
      </c>
      <c r="AN14" s="347">
        <v>4459.6802336999999</v>
      </c>
      <c r="AO14" s="347">
        <v>4468.7250868000001</v>
      </c>
      <c r="AP14" s="347">
        <v>4489.9112056000004</v>
      </c>
      <c r="AQ14" s="347">
        <v>4504.8366061999996</v>
      </c>
      <c r="AR14" s="347">
        <v>4520.1929190000001</v>
      </c>
      <c r="AS14" s="347">
        <v>4542.3132777000001</v>
      </c>
      <c r="AT14" s="347">
        <v>4553.7815647999996</v>
      </c>
      <c r="AU14" s="347">
        <v>4560.9309137999999</v>
      </c>
      <c r="AV14" s="347">
        <v>4556.5626071999995</v>
      </c>
      <c r="AW14" s="347">
        <v>4560.4731183000004</v>
      </c>
      <c r="AX14" s="347">
        <v>4565.4637295000002</v>
      </c>
      <c r="AY14" s="347">
        <v>4572.4883114000004</v>
      </c>
      <c r="AZ14" s="878">
        <v>4578.9237199999998</v>
      </c>
      <c r="BA14" s="878">
        <v>4585.7238257999998</v>
      </c>
      <c r="BB14" s="878">
        <v>4594.4101847000002</v>
      </c>
      <c r="BC14" s="878">
        <v>4600.7985179999996</v>
      </c>
      <c r="BD14" s="358">
        <v>4606.41</v>
      </c>
      <c r="BE14" s="358">
        <v>4610.7049999999999</v>
      </c>
      <c r="BF14" s="358">
        <v>4615.1689999999999</v>
      </c>
      <c r="BG14" s="358">
        <v>4619.2629999999999</v>
      </c>
      <c r="BH14" s="358">
        <v>4621.5020000000004</v>
      </c>
      <c r="BI14" s="358">
        <v>4625.9679999999998</v>
      </c>
      <c r="BJ14" s="358">
        <v>4631.1779999999999</v>
      </c>
      <c r="BK14" s="358">
        <v>4637.9129999999996</v>
      </c>
      <c r="BL14" s="358">
        <v>4644.0209999999997</v>
      </c>
      <c r="BM14" s="358">
        <v>4650.2839999999997</v>
      </c>
      <c r="BN14" s="358">
        <v>4656.4030000000002</v>
      </c>
      <c r="BO14" s="358">
        <v>4663.2030000000004</v>
      </c>
      <c r="BP14" s="358">
        <v>4670.3829999999998</v>
      </c>
      <c r="BQ14" s="358">
        <v>4678.24</v>
      </c>
      <c r="BR14" s="358">
        <v>4685.96</v>
      </c>
      <c r="BS14" s="358">
        <v>4693.8379999999997</v>
      </c>
      <c r="BT14" s="358">
        <v>4701.875</v>
      </c>
      <c r="BU14" s="358">
        <v>4710.07</v>
      </c>
      <c r="BV14" s="358">
        <v>4718.4229999999998</v>
      </c>
    </row>
    <row r="15" spans="1:74" ht="11.1" customHeight="1" x14ac:dyDescent="0.2">
      <c r="A15" s="81"/>
      <c r="B15" s="91" t="s">
        <v>1396</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938"/>
      <c r="BA15" s="938"/>
      <c r="BB15" s="938"/>
      <c r="BC15" s="938"/>
      <c r="BD15" s="524"/>
      <c r="BE15" s="524"/>
      <c r="BF15" s="524"/>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391</v>
      </c>
      <c r="B16" s="528" t="s">
        <v>1001</v>
      </c>
      <c r="C16" s="343">
        <v>96.195121658000005</v>
      </c>
      <c r="D16" s="343">
        <v>96.001749986999997</v>
      </c>
      <c r="E16" s="343">
        <v>95.854259565999996</v>
      </c>
      <c r="F16" s="343">
        <v>95.863960121999995</v>
      </c>
      <c r="G16" s="343">
        <v>95.724749907000003</v>
      </c>
      <c r="H16" s="343">
        <v>95.547938645000002</v>
      </c>
      <c r="I16" s="343">
        <v>95.376503435999993</v>
      </c>
      <c r="J16" s="343">
        <v>95.092257261</v>
      </c>
      <c r="K16" s="343">
        <v>94.738177218000004</v>
      </c>
      <c r="L16" s="343">
        <v>94.040011161999999</v>
      </c>
      <c r="M16" s="343">
        <v>93.751952490999997</v>
      </c>
      <c r="N16" s="343">
        <v>93.599749060999997</v>
      </c>
      <c r="O16" s="343">
        <v>93.807266919</v>
      </c>
      <c r="P16" s="343">
        <v>93.758874434999996</v>
      </c>
      <c r="Q16" s="343">
        <v>93.678437657000003</v>
      </c>
      <c r="R16" s="343">
        <v>93.545885342999995</v>
      </c>
      <c r="S16" s="343">
        <v>93.416413406999993</v>
      </c>
      <c r="T16" s="343">
        <v>93.269950606999998</v>
      </c>
      <c r="U16" s="343">
        <v>93.086377744999993</v>
      </c>
      <c r="V16" s="343">
        <v>92.921022617999995</v>
      </c>
      <c r="W16" s="343">
        <v>92.753766026999998</v>
      </c>
      <c r="X16" s="343">
        <v>92.660258397000007</v>
      </c>
      <c r="Y16" s="343">
        <v>92.432461058000001</v>
      </c>
      <c r="Z16" s="343">
        <v>92.146024436999994</v>
      </c>
      <c r="AA16" s="343">
        <v>91.576559606999993</v>
      </c>
      <c r="AB16" s="343">
        <v>91.341136113000005</v>
      </c>
      <c r="AC16" s="343">
        <v>91.215365028999997</v>
      </c>
      <c r="AD16" s="343">
        <v>91.439634279000003</v>
      </c>
      <c r="AE16" s="343">
        <v>91.352877073000002</v>
      </c>
      <c r="AF16" s="343">
        <v>91.195481333999993</v>
      </c>
      <c r="AG16" s="343">
        <v>90.853815785999998</v>
      </c>
      <c r="AH16" s="343">
        <v>90.640366439999994</v>
      </c>
      <c r="AI16" s="343">
        <v>90.441502020000001</v>
      </c>
      <c r="AJ16" s="343">
        <v>90.062741738</v>
      </c>
      <c r="AK16" s="343">
        <v>90.038907757999993</v>
      </c>
      <c r="AL16" s="343">
        <v>90.175519292999994</v>
      </c>
      <c r="AM16" s="343">
        <v>90.774469245999995</v>
      </c>
      <c r="AN16" s="343">
        <v>91.005552133999998</v>
      </c>
      <c r="AO16" s="343">
        <v>91.170660861000002</v>
      </c>
      <c r="AP16" s="343">
        <v>91.100258629999999</v>
      </c>
      <c r="AQ16" s="343">
        <v>91.260571630000001</v>
      </c>
      <c r="AR16" s="343">
        <v>91.482063065999995</v>
      </c>
      <c r="AS16" s="343">
        <v>92.061179311999993</v>
      </c>
      <c r="AT16" s="343">
        <v>92.182692837000005</v>
      </c>
      <c r="AU16" s="343">
        <v>92.143050016999993</v>
      </c>
      <c r="AV16" s="343">
        <v>91.505847975999998</v>
      </c>
      <c r="AW16" s="343">
        <v>91.471194620000006</v>
      </c>
      <c r="AX16" s="343">
        <v>91.602687074000002</v>
      </c>
      <c r="AY16" s="343">
        <v>92.181802134999998</v>
      </c>
      <c r="AZ16" s="874">
        <v>92.434478611000003</v>
      </c>
      <c r="BA16" s="874">
        <v>92.642193297999995</v>
      </c>
      <c r="BB16" s="874">
        <v>92.702668704000004</v>
      </c>
      <c r="BC16" s="874">
        <v>92.897167934999999</v>
      </c>
      <c r="BD16" s="354">
        <v>93.123410000000007</v>
      </c>
      <c r="BE16" s="354">
        <v>93.507360000000006</v>
      </c>
      <c r="BF16" s="354">
        <v>93.702629999999999</v>
      </c>
      <c r="BG16" s="354">
        <v>93.835189999999997</v>
      </c>
      <c r="BH16" s="354">
        <v>93.860010000000003</v>
      </c>
      <c r="BI16" s="354">
        <v>93.900880000000001</v>
      </c>
      <c r="BJ16" s="354">
        <v>93.912800000000004</v>
      </c>
      <c r="BK16" s="354">
        <v>93.811319999999995</v>
      </c>
      <c r="BL16" s="354">
        <v>93.828639999999993</v>
      </c>
      <c r="BM16" s="354">
        <v>93.880319999999998</v>
      </c>
      <c r="BN16" s="354">
        <v>93.999219999999994</v>
      </c>
      <c r="BO16" s="354">
        <v>94.094989999999996</v>
      </c>
      <c r="BP16" s="354">
        <v>94.200469999999996</v>
      </c>
      <c r="BQ16" s="354">
        <v>94.319190000000006</v>
      </c>
      <c r="BR16" s="354">
        <v>94.441479999999999</v>
      </c>
      <c r="BS16" s="354">
        <v>94.570849999999993</v>
      </c>
      <c r="BT16" s="354">
        <v>94.707310000000007</v>
      </c>
      <c r="BU16" s="354">
        <v>94.850849999999994</v>
      </c>
      <c r="BV16" s="354">
        <v>95.001469999999998</v>
      </c>
    </row>
    <row r="17" spans="1:74" ht="11.1" customHeight="1" x14ac:dyDescent="0.2">
      <c r="A17" s="81" t="s">
        <v>392</v>
      </c>
      <c r="B17" s="528" t="s">
        <v>1002</v>
      </c>
      <c r="C17" s="343">
        <v>94.566929916000007</v>
      </c>
      <c r="D17" s="343">
        <v>94.502264851000007</v>
      </c>
      <c r="E17" s="343">
        <v>94.446663498999996</v>
      </c>
      <c r="F17" s="343">
        <v>94.478038744000003</v>
      </c>
      <c r="G17" s="343">
        <v>94.382130153000006</v>
      </c>
      <c r="H17" s="343">
        <v>94.236850611999998</v>
      </c>
      <c r="I17" s="343">
        <v>94.066836311000003</v>
      </c>
      <c r="J17" s="343">
        <v>93.804337724000007</v>
      </c>
      <c r="K17" s="343">
        <v>93.473991042999998</v>
      </c>
      <c r="L17" s="343">
        <v>92.797096956000004</v>
      </c>
      <c r="M17" s="343">
        <v>92.540078570000006</v>
      </c>
      <c r="N17" s="343">
        <v>92.424236571999998</v>
      </c>
      <c r="O17" s="343">
        <v>92.644911832999995</v>
      </c>
      <c r="P17" s="343">
        <v>92.664916962000007</v>
      </c>
      <c r="Q17" s="343">
        <v>92.679592827999997</v>
      </c>
      <c r="R17" s="343">
        <v>92.708427842000006</v>
      </c>
      <c r="S17" s="343">
        <v>92.697828874999999</v>
      </c>
      <c r="T17" s="343">
        <v>92.667284338000002</v>
      </c>
      <c r="U17" s="343">
        <v>92.593577788999994</v>
      </c>
      <c r="V17" s="343">
        <v>92.540554442000001</v>
      </c>
      <c r="W17" s="343">
        <v>92.484997854</v>
      </c>
      <c r="X17" s="343">
        <v>92.485078795999996</v>
      </c>
      <c r="Y17" s="343">
        <v>92.380827651999994</v>
      </c>
      <c r="Z17" s="343">
        <v>92.230415190000002</v>
      </c>
      <c r="AA17" s="343">
        <v>91.849712128999997</v>
      </c>
      <c r="AB17" s="343">
        <v>91.745073997000006</v>
      </c>
      <c r="AC17" s="343">
        <v>91.732371510999997</v>
      </c>
      <c r="AD17" s="343">
        <v>92.02905011</v>
      </c>
      <c r="AE17" s="343">
        <v>92.037134836000007</v>
      </c>
      <c r="AF17" s="343">
        <v>91.974071128000006</v>
      </c>
      <c r="AG17" s="343">
        <v>91.770114436</v>
      </c>
      <c r="AH17" s="343">
        <v>91.617062273000002</v>
      </c>
      <c r="AI17" s="343">
        <v>91.445170090000005</v>
      </c>
      <c r="AJ17" s="343">
        <v>90.978459846000007</v>
      </c>
      <c r="AK17" s="343">
        <v>90.975871150000003</v>
      </c>
      <c r="AL17" s="343">
        <v>91.161425961999996</v>
      </c>
      <c r="AM17" s="343">
        <v>91.859652263000001</v>
      </c>
      <c r="AN17" s="343">
        <v>92.178098106999997</v>
      </c>
      <c r="AO17" s="343">
        <v>92.441291473000007</v>
      </c>
      <c r="AP17" s="343">
        <v>92.501790510000006</v>
      </c>
      <c r="AQ17" s="343">
        <v>92.765060313000006</v>
      </c>
      <c r="AR17" s="343">
        <v>93.083659029000003</v>
      </c>
      <c r="AS17" s="343">
        <v>93.845452065999993</v>
      </c>
      <c r="AT17" s="343">
        <v>93.983809551999997</v>
      </c>
      <c r="AU17" s="343">
        <v>93.886596897000004</v>
      </c>
      <c r="AV17" s="343">
        <v>92.998151633000006</v>
      </c>
      <c r="AW17" s="343">
        <v>92.846545540999998</v>
      </c>
      <c r="AX17" s="343">
        <v>92.876116156999998</v>
      </c>
      <c r="AY17" s="343">
        <v>93.367369749999995</v>
      </c>
      <c r="AZ17" s="874">
        <v>93.548914076000003</v>
      </c>
      <c r="BA17" s="874">
        <v>93.701255404999998</v>
      </c>
      <c r="BB17" s="874">
        <v>93.756597021999994</v>
      </c>
      <c r="BC17" s="874">
        <v>93.901379894000002</v>
      </c>
      <c r="BD17" s="354">
        <v>94.067809999999994</v>
      </c>
      <c r="BE17" s="354">
        <v>94.360230000000001</v>
      </c>
      <c r="BF17" s="354">
        <v>94.491680000000002</v>
      </c>
      <c r="BG17" s="354">
        <v>94.566519999999997</v>
      </c>
      <c r="BH17" s="354">
        <v>94.532849999999996</v>
      </c>
      <c r="BI17" s="354">
        <v>94.533389999999997</v>
      </c>
      <c r="BJ17" s="354">
        <v>94.516239999999996</v>
      </c>
      <c r="BK17" s="354">
        <v>94.422979999999995</v>
      </c>
      <c r="BL17" s="354">
        <v>94.414249999999996</v>
      </c>
      <c r="BM17" s="354">
        <v>94.431650000000005</v>
      </c>
      <c r="BN17" s="354">
        <v>94.498940000000005</v>
      </c>
      <c r="BO17" s="354">
        <v>94.550740000000005</v>
      </c>
      <c r="BP17" s="354">
        <v>94.610830000000007</v>
      </c>
      <c r="BQ17" s="354">
        <v>94.676289999999995</v>
      </c>
      <c r="BR17" s="354">
        <v>94.755139999999997</v>
      </c>
      <c r="BS17" s="354">
        <v>94.844459999999998</v>
      </c>
      <c r="BT17" s="354">
        <v>94.944270000000003</v>
      </c>
      <c r="BU17" s="354">
        <v>95.054550000000006</v>
      </c>
      <c r="BV17" s="354">
        <v>95.175299999999993</v>
      </c>
    </row>
    <row r="18" spans="1:74" ht="11.1" customHeight="1" x14ac:dyDescent="0.2">
      <c r="A18" s="81" t="s">
        <v>393</v>
      </c>
      <c r="B18" s="528" t="s">
        <v>1003</v>
      </c>
      <c r="C18" s="343">
        <v>96.110018320999998</v>
      </c>
      <c r="D18" s="343">
        <v>95.955067483999997</v>
      </c>
      <c r="E18" s="343">
        <v>95.843751507999997</v>
      </c>
      <c r="F18" s="343">
        <v>95.865633314999997</v>
      </c>
      <c r="G18" s="343">
        <v>95.774414867999994</v>
      </c>
      <c r="H18" s="343">
        <v>95.659659090000005</v>
      </c>
      <c r="I18" s="343">
        <v>95.596739936999995</v>
      </c>
      <c r="J18" s="343">
        <v>95.378379027999998</v>
      </c>
      <c r="K18" s="343">
        <v>95.079950320999998</v>
      </c>
      <c r="L18" s="343">
        <v>94.429520710999995</v>
      </c>
      <c r="M18" s="343">
        <v>94.174906235999998</v>
      </c>
      <c r="N18" s="343">
        <v>94.044173790000002</v>
      </c>
      <c r="O18" s="343">
        <v>94.188835701000002</v>
      </c>
      <c r="P18" s="343">
        <v>94.19223307</v>
      </c>
      <c r="Q18" s="343">
        <v>94.205878224000003</v>
      </c>
      <c r="R18" s="343">
        <v>94.284442604000006</v>
      </c>
      <c r="S18" s="343">
        <v>94.277579746000001</v>
      </c>
      <c r="T18" s="343">
        <v>94.239961090999998</v>
      </c>
      <c r="U18" s="343">
        <v>94.199381575000004</v>
      </c>
      <c r="V18" s="343">
        <v>94.079405124000004</v>
      </c>
      <c r="W18" s="343">
        <v>93.907826674999995</v>
      </c>
      <c r="X18" s="343">
        <v>93.596063770000001</v>
      </c>
      <c r="Y18" s="343">
        <v>93.387718165999999</v>
      </c>
      <c r="Z18" s="343">
        <v>93.194207405</v>
      </c>
      <c r="AA18" s="343">
        <v>92.940759095000004</v>
      </c>
      <c r="AB18" s="343">
        <v>92.832997316000004</v>
      </c>
      <c r="AC18" s="343">
        <v>92.796149674999995</v>
      </c>
      <c r="AD18" s="343">
        <v>93.054735465999997</v>
      </c>
      <c r="AE18" s="343">
        <v>92.991326631000007</v>
      </c>
      <c r="AF18" s="343">
        <v>92.830442462999997</v>
      </c>
      <c r="AG18" s="343">
        <v>92.385098567</v>
      </c>
      <c r="AH18" s="343">
        <v>92.169502030999993</v>
      </c>
      <c r="AI18" s="343">
        <v>91.996668458000002</v>
      </c>
      <c r="AJ18" s="343">
        <v>91.734602340999999</v>
      </c>
      <c r="AK18" s="343">
        <v>91.746291327999998</v>
      </c>
      <c r="AL18" s="343">
        <v>91.899739909000004</v>
      </c>
      <c r="AM18" s="343">
        <v>92.398978814000003</v>
      </c>
      <c r="AN18" s="343">
        <v>92.682923540999994</v>
      </c>
      <c r="AO18" s="343">
        <v>92.955604816999994</v>
      </c>
      <c r="AP18" s="343">
        <v>93.191246719000006</v>
      </c>
      <c r="AQ18" s="343">
        <v>93.460733038000001</v>
      </c>
      <c r="AR18" s="343">
        <v>93.738287849000002</v>
      </c>
      <c r="AS18" s="343">
        <v>94.265575908000002</v>
      </c>
      <c r="AT18" s="343">
        <v>94.378019139000003</v>
      </c>
      <c r="AU18" s="343">
        <v>94.317282296000002</v>
      </c>
      <c r="AV18" s="343">
        <v>93.628828745999996</v>
      </c>
      <c r="AW18" s="343">
        <v>93.562634231999994</v>
      </c>
      <c r="AX18" s="343">
        <v>93.664162121000004</v>
      </c>
      <c r="AY18" s="343">
        <v>94.194680911000006</v>
      </c>
      <c r="AZ18" s="874">
        <v>94.435702229</v>
      </c>
      <c r="BA18" s="874">
        <v>94.648494575000001</v>
      </c>
      <c r="BB18" s="874">
        <v>94.754004230000007</v>
      </c>
      <c r="BC18" s="874">
        <v>94.969628921999998</v>
      </c>
      <c r="BD18" s="354">
        <v>95.216309999999993</v>
      </c>
      <c r="BE18" s="354">
        <v>95.644710000000003</v>
      </c>
      <c r="BF18" s="354">
        <v>95.840530000000001</v>
      </c>
      <c r="BG18" s="354">
        <v>95.954440000000005</v>
      </c>
      <c r="BH18" s="354">
        <v>95.940640000000002</v>
      </c>
      <c r="BI18" s="354">
        <v>95.925039999999996</v>
      </c>
      <c r="BJ18" s="354">
        <v>95.861850000000004</v>
      </c>
      <c r="BK18" s="354">
        <v>95.598010000000002</v>
      </c>
      <c r="BL18" s="354">
        <v>95.55444</v>
      </c>
      <c r="BM18" s="354">
        <v>95.578069999999997</v>
      </c>
      <c r="BN18" s="354">
        <v>95.760199999999998</v>
      </c>
      <c r="BO18" s="354">
        <v>95.84975</v>
      </c>
      <c r="BP18" s="354">
        <v>95.938040000000001</v>
      </c>
      <c r="BQ18" s="354">
        <v>96.010170000000002</v>
      </c>
      <c r="BR18" s="354">
        <v>96.107069999999993</v>
      </c>
      <c r="BS18" s="354">
        <v>96.213859999999997</v>
      </c>
      <c r="BT18" s="354">
        <v>96.330529999999996</v>
      </c>
      <c r="BU18" s="354">
        <v>96.457089999999994</v>
      </c>
      <c r="BV18" s="354">
        <v>96.593540000000004</v>
      </c>
    </row>
    <row r="19" spans="1:74" ht="11.1" customHeight="1" x14ac:dyDescent="0.2">
      <c r="A19" s="81" t="s">
        <v>394</v>
      </c>
      <c r="B19" s="528" t="s">
        <v>1004</v>
      </c>
      <c r="C19" s="343">
        <v>99.336275893000007</v>
      </c>
      <c r="D19" s="343">
        <v>99.298867412000007</v>
      </c>
      <c r="E19" s="343">
        <v>99.302045327000002</v>
      </c>
      <c r="F19" s="343">
        <v>99.464199019999995</v>
      </c>
      <c r="G19" s="343">
        <v>99.459757690000004</v>
      </c>
      <c r="H19" s="343">
        <v>99.407110719000002</v>
      </c>
      <c r="I19" s="343">
        <v>99.318701266000005</v>
      </c>
      <c r="J19" s="343">
        <v>99.160310644999996</v>
      </c>
      <c r="K19" s="343">
        <v>98.944382013999999</v>
      </c>
      <c r="L19" s="343">
        <v>98.428032989000002</v>
      </c>
      <c r="M19" s="343">
        <v>98.279190126000003</v>
      </c>
      <c r="N19" s="343">
        <v>98.254971041000005</v>
      </c>
      <c r="O19" s="343">
        <v>98.517403787999996</v>
      </c>
      <c r="P19" s="343">
        <v>98.620911218000003</v>
      </c>
      <c r="Q19" s="343">
        <v>98.727521386000006</v>
      </c>
      <c r="R19" s="343">
        <v>98.933512334</v>
      </c>
      <c r="S19" s="343">
        <v>98.974119444999999</v>
      </c>
      <c r="T19" s="343">
        <v>98.945620763999997</v>
      </c>
      <c r="U19" s="343">
        <v>98.757396435999993</v>
      </c>
      <c r="V19" s="343">
        <v>98.658651055999997</v>
      </c>
      <c r="W19" s="343">
        <v>98.558764769999996</v>
      </c>
      <c r="X19" s="343">
        <v>98.479701105999993</v>
      </c>
      <c r="Y19" s="343">
        <v>98.361060363999997</v>
      </c>
      <c r="Z19" s="343">
        <v>98.224806072000007</v>
      </c>
      <c r="AA19" s="343">
        <v>97.949795166000001</v>
      </c>
      <c r="AB19" s="343">
        <v>97.869171069999993</v>
      </c>
      <c r="AC19" s="343">
        <v>97.861790721000006</v>
      </c>
      <c r="AD19" s="343">
        <v>98.196563388000001</v>
      </c>
      <c r="AE19" s="343">
        <v>98.133988579999993</v>
      </c>
      <c r="AF19" s="343">
        <v>97.942975567999994</v>
      </c>
      <c r="AG19" s="343">
        <v>97.388604892000004</v>
      </c>
      <c r="AH19" s="343">
        <v>97.116905063000004</v>
      </c>
      <c r="AI19" s="343">
        <v>96.892956622</v>
      </c>
      <c r="AJ19" s="343">
        <v>96.595481647</v>
      </c>
      <c r="AK19" s="343">
        <v>96.557994426999997</v>
      </c>
      <c r="AL19" s="343">
        <v>96.659217037000005</v>
      </c>
      <c r="AM19" s="343">
        <v>97.061597337999999</v>
      </c>
      <c r="AN19" s="343">
        <v>97.318403716999995</v>
      </c>
      <c r="AO19" s="343">
        <v>97.592084033999996</v>
      </c>
      <c r="AP19" s="343">
        <v>97.925016056999993</v>
      </c>
      <c r="AQ19" s="343">
        <v>98.200660923000001</v>
      </c>
      <c r="AR19" s="343">
        <v>98.461396401000002</v>
      </c>
      <c r="AS19" s="343">
        <v>98.874066248999995</v>
      </c>
      <c r="AT19" s="343">
        <v>98.979850131000006</v>
      </c>
      <c r="AU19" s="343">
        <v>98.945591805999996</v>
      </c>
      <c r="AV19" s="343">
        <v>98.355005970999997</v>
      </c>
      <c r="AW19" s="343">
        <v>98.352877208999999</v>
      </c>
      <c r="AX19" s="343">
        <v>98.522920217000006</v>
      </c>
      <c r="AY19" s="343">
        <v>99.176754896000006</v>
      </c>
      <c r="AZ19" s="874">
        <v>99.457426515999998</v>
      </c>
      <c r="BA19" s="874">
        <v>99.676554979000002</v>
      </c>
      <c r="BB19" s="874">
        <v>99.724843136000004</v>
      </c>
      <c r="BC19" s="874">
        <v>99.902858146</v>
      </c>
      <c r="BD19" s="354">
        <v>100.10129999999999</v>
      </c>
      <c r="BE19" s="354">
        <v>100.42959999999999</v>
      </c>
      <c r="BF19" s="354">
        <v>100.5868</v>
      </c>
      <c r="BG19" s="354">
        <v>100.6825</v>
      </c>
      <c r="BH19" s="354">
        <v>100.66540000000001</v>
      </c>
      <c r="BI19" s="354">
        <v>100.67619999999999</v>
      </c>
      <c r="BJ19" s="354">
        <v>100.6639</v>
      </c>
      <c r="BK19" s="354">
        <v>100.5442</v>
      </c>
      <c r="BL19" s="354">
        <v>100.5485</v>
      </c>
      <c r="BM19" s="354">
        <v>100.59269999999999</v>
      </c>
      <c r="BN19" s="354">
        <v>100.7149</v>
      </c>
      <c r="BO19" s="354">
        <v>100.8103</v>
      </c>
      <c r="BP19" s="354">
        <v>100.917</v>
      </c>
      <c r="BQ19" s="354">
        <v>101.0431</v>
      </c>
      <c r="BR19" s="354">
        <v>101.16630000000001</v>
      </c>
      <c r="BS19" s="354">
        <v>101.2949</v>
      </c>
      <c r="BT19" s="354">
        <v>101.42870000000001</v>
      </c>
      <c r="BU19" s="354">
        <v>101.5677</v>
      </c>
      <c r="BV19" s="354">
        <v>101.712</v>
      </c>
    </row>
    <row r="20" spans="1:74" ht="11.1" customHeight="1" x14ac:dyDescent="0.2">
      <c r="A20" s="81" t="s">
        <v>395</v>
      </c>
      <c r="B20" s="528" t="s">
        <v>1005</v>
      </c>
      <c r="C20" s="343">
        <v>101.04563729</v>
      </c>
      <c r="D20" s="343">
        <v>100.98485822000001</v>
      </c>
      <c r="E20" s="343">
        <v>100.94635512000001</v>
      </c>
      <c r="F20" s="343">
        <v>100.99919708</v>
      </c>
      <c r="G20" s="343">
        <v>100.95344411000001</v>
      </c>
      <c r="H20" s="343">
        <v>100.87816529</v>
      </c>
      <c r="I20" s="343">
        <v>100.84819029000001</v>
      </c>
      <c r="J20" s="343">
        <v>100.65773754</v>
      </c>
      <c r="K20" s="343">
        <v>100.38163668</v>
      </c>
      <c r="L20" s="343">
        <v>99.713087287999997</v>
      </c>
      <c r="M20" s="343">
        <v>99.495790588000006</v>
      </c>
      <c r="N20" s="343">
        <v>99.422946132000007</v>
      </c>
      <c r="O20" s="343">
        <v>99.659320305999998</v>
      </c>
      <c r="P20" s="343">
        <v>99.751805552999997</v>
      </c>
      <c r="Q20" s="343">
        <v>99.865168256000004</v>
      </c>
      <c r="R20" s="343">
        <v>100.06846985999999</v>
      </c>
      <c r="S20" s="343">
        <v>100.17179139</v>
      </c>
      <c r="T20" s="343">
        <v>100.2441943</v>
      </c>
      <c r="U20" s="343">
        <v>100.2455404</v>
      </c>
      <c r="V20" s="343">
        <v>100.28620968</v>
      </c>
      <c r="W20" s="343">
        <v>100.32606396</v>
      </c>
      <c r="X20" s="343">
        <v>100.45835341999999</v>
      </c>
      <c r="Y20" s="343">
        <v>100.42664006</v>
      </c>
      <c r="Z20" s="343">
        <v>100.32417407</v>
      </c>
      <c r="AA20" s="343">
        <v>99.917137772999993</v>
      </c>
      <c r="AB20" s="343">
        <v>99.848529765999999</v>
      </c>
      <c r="AC20" s="343">
        <v>99.884532378000003</v>
      </c>
      <c r="AD20" s="343">
        <v>100.29139243</v>
      </c>
      <c r="AE20" s="343">
        <v>100.33693116000001</v>
      </c>
      <c r="AF20" s="343">
        <v>100.28739539999999</v>
      </c>
      <c r="AG20" s="343">
        <v>100.05529527</v>
      </c>
      <c r="AH20" s="343">
        <v>99.881227925000005</v>
      </c>
      <c r="AI20" s="343">
        <v>99.677703496000007</v>
      </c>
      <c r="AJ20" s="343">
        <v>99.130235513000002</v>
      </c>
      <c r="AK20" s="343">
        <v>99.103661762000002</v>
      </c>
      <c r="AL20" s="343">
        <v>99.283495774000002</v>
      </c>
      <c r="AM20" s="343">
        <v>99.997906831999998</v>
      </c>
      <c r="AN20" s="343">
        <v>100.34442941</v>
      </c>
      <c r="AO20" s="343">
        <v>100.6512328</v>
      </c>
      <c r="AP20" s="343">
        <v>100.90487577</v>
      </c>
      <c r="AQ20" s="343">
        <v>101.14232167</v>
      </c>
      <c r="AR20" s="343">
        <v>101.35012928</v>
      </c>
      <c r="AS20" s="343">
        <v>101.73761457000001</v>
      </c>
      <c r="AT20" s="343">
        <v>101.72915863</v>
      </c>
      <c r="AU20" s="343">
        <v>101.53407744</v>
      </c>
      <c r="AV20" s="343">
        <v>100.61215324</v>
      </c>
      <c r="AW20" s="343">
        <v>100.44898485</v>
      </c>
      <c r="AX20" s="343">
        <v>100.50435452000001</v>
      </c>
      <c r="AY20" s="343">
        <v>101.10785247</v>
      </c>
      <c r="AZ20" s="874">
        <v>101.35310559</v>
      </c>
      <c r="BA20" s="874">
        <v>101.5697041</v>
      </c>
      <c r="BB20" s="874">
        <v>101.68381234</v>
      </c>
      <c r="BC20" s="874">
        <v>101.89847838</v>
      </c>
      <c r="BD20" s="354">
        <v>102.1399</v>
      </c>
      <c r="BE20" s="354">
        <v>102.5337</v>
      </c>
      <c r="BF20" s="354">
        <v>102.7343</v>
      </c>
      <c r="BG20" s="354">
        <v>102.8672</v>
      </c>
      <c r="BH20" s="354">
        <v>102.8788</v>
      </c>
      <c r="BI20" s="354">
        <v>102.91679999999999</v>
      </c>
      <c r="BJ20" s="354">
        <v>102.9273</v>
      </c>
      <c r="BK20" s="354">
        <v>102.8143</v>
      </c>
      <c r="BL20" s="354">
        <v>102.84229999999999</v>
      </c>
      <c r="BM20" s="354">
        <v>102.91500000000001</v>
      </c>
      <c r="BN20" s="354">
        <v>103.0821</v>
      </c>
      <c r="BO20" s="354">
        <v>103.2071</v>
      </c>
      <c r="BP20" s="354">
        <v>103.3395</v>
      </c>
      <c r="BQ20" s="354">
        <v>103.4773</v>
      </c>
      <c r="BR20" s="354">
        <v>103.6262</v>
      </c>
      <c r="BS20" s="354">
        <v>103.7841</v>
      </c>
      <c r="BT20" s="354">
        <v>103.95099999999999</v>
      </c>
      <c r="BU20" s="354">
        <v>104.1268</v>
      </c>
      <c r="BV20" s="354">
        <v>104.3117</v>
      </c>
    </row>
    <row r="21" spans="1:74" ht="11.1" customHeight="1" x14ac:dyDescent="0.2">
      <c r="A21" s="81" t="s">
        <v>396</v>
      </c>
      <c r="B21" s="528" t="s">
        <v>1006</v>
      </c>
      <c r="C21" s="343">
        <v>98.656044418999997</v>
      </c>
      <c r="D21" s="343">
        <v>98.606543188000003</v>
      </c>
      <c r="E21" s="343">
        <v>98.626490601</v>
      </c>
      <c r="F21" s="343">
        <v>98.884519783000002</v>
      </c>
      <c r="G21" s="343">
        <v>98.916889640999997</v>
      </c>
      <c r="H21" s="343">
        <v>98.892233298999997</v>
      </c>
      <c r="I21" s="343">
        <v>98.860488279999998</v>
      </c>
      <c r="J21" s="343">
        <v>98.684326397000007</v>
      </c>
      <c r="K21" s="343">
        <v>98.413685174999998</v>
      </c>
      <c r="L21" s="343">
        <v>97.780659130000004</v>
      </c>
      <c r="M21" s="343">
        <v>97.521988336000007</v>
      </c>
      <c r="N21" s="343">
        <v>97.369767311999993</v>
      </c>
      <c r="O21" s="343">
        <v>97.417289920000002</v>
      </c>
      <c r="P21" s="343">
        <v>97.407998039000006</v>
      </c>
      <c r="Q21" s="343">
        <v>97.435185532999995</v>
      </c>
      <c r="R21" s="343">
        <v>97.577874059999999</v>
      </c>
      <c r="S21" s="343">
        <v>97.618754056</v>
      </c>
      <c r="T21" s="343">
        <v>97.636847181999997</v>
      </c>
      <c r="U21" s="343">
        <v>97.590716069999999</v>
      </c>
      <c r="V21" s="343">
        <v>97.594313478999993</v>
      </c>
      <c r="W21" s="343">
        <v>97.606202042999996</v>
      </c>
      <c r="X21" s="343">
        <v>97.695022683000005</v>
      </c>
      <c r="Y21" s="343">
        <v>97.672012863999996</v>
      </c>
      <c r="Z21" s="343">
        <v>97.605813510000004</v>
      </c>
      <c r="AA21" s="343">
        <v>97.330144344999994</v>
      </c>
      <c r="AB21" s="343">
        <v>97.302276121999995</v>
      </c>
      <c r="AC21" s="343">
        <v>97.355928567000007</v>
      </c>
      <c r="AD21" s="343">
        <v>97.736395595999994</v>
      </c>
      <c r="AE21" s="343">
        <v>97.769118941000002</v>
      </c>
      <c r="AF21" s="343">
        <v>97.699392517999996</v>
      </c>
      <c r="AG21" s="343">
        <v>97.323023688000006</v>
      </c>
      <c r="AH21" s="343">
        <v>97.201542208000006</v>
      </c>
      <c r="AI21" s="343">
        <v>97.130755437999994</v>
      </c>
      <c r="AJ21" s="343">
        <v>96.985299101999999</v>
      </c>
      <c r="AK21" s="343">
        <v>97.109924961000004</v>
      </c>
      <c r="AL21" s="343">
        <v>97.379268737999993</v>
      </c>
      <c r="AM21" s="343">
        <v>98.073745782000003</v>
      </c>
      <c r="AN21" s="343">
        <v>98.422213884000001</v>
      </c>
      <c r="AO21" s="343">
        <v>98.705088391999993</v>
      </c>
      <c r="AP21" s="343">
        <v>98.80961379</v>
      </c>
      <c r="AQ21" s="343">
        <v>99.045867748000006</v>
      </c>
      <c r="AR21" s="343">
        <v>99.301094750000004</v>
      </c>
      <c r="AS21" s="343">
        <v>99.841017801999996</v>
      </c>
      <c r="AT21" s="343">
        <v>99.934898637000003</v>
      </c>
      <c r="AU21" s="343">
        <v>99.848460259999996</v>
      </c>
      <c r="AV21" s="343">
        <v>99.122128349999997</v>
      </c>
      <c r="AW21" s="343">
        <v>99.019732293000004</v>
      </c>
      <c r="AX21" s="343">
        <v>99.081697766000005</v>
      </c>
      <c r="AY21" s="343">
        <v>99.547936863999993</v>
      </c>
      <c r="AZ21" s="874">
        <v>99.758691329000001</v>
      </c>
      <c r="BA21" s="874">
        <v>99.953873255999994</v>
      </c>
      <c r="BB21" s="874">
        <v>100.06305743</v>
      </c>
      <c r="BC21" s="874">
        <v>100.27991319</v>
      </c>
      <c r="BD21" s="354">
        <v>100.53400000000001</v>
      </c>
      <c r="BE21" s="354">
        <v>100.9815</v>
      </c>
      <c r="BF21" s="354">
        <v>101.193</v>
      </c>
      <c r="BG21" s="354">
        <v>101.32470000000001</v>
      </c>
      <c r="BH21" s="354">
        <v>101.33280000000001</v>
      </c>
      <c r="BI21" s="354">
        <v>101.33759999999999</v>
      </c>
      <c r="BJ21" s="354">
        <v>101.2953</v>
      </c>
      <c r="BK21" s="354">
        <v>101.0608</v>
      </c>
      <c r="BL21" s="354">
        <v>101.0334</v>
      </c>
      <c r="BM21" s="354">
        <v>101.06789999999999</v>
      </c>
      <c r="BN21" s="354">
        <v>101.2415</v>
      </c>
      <c r="BO21" s="354">
        <v>101.3419</v>
      </c>
      <c r="BP21" s="354">
        <v>101.4462</v>
      </c>
      <c r="BQ21" s="354">
        <v>101.53619999999999</v>
      </c>
      <c r="BR21" s="354">
        <v>101.6623</v>
      </c>
      <c r="BS21" s="354">
        <v>101.8062</v>
      </c>
      <c r="BT21" s="354">
        <v>101.9678</v>
      </c>
      <c r="BU21" s="354">
        <v>102.1473</v>
      </c>
      <c r="BV21" s="354">
        <v>102.3445</v>
      </c>
    </row>
    <row r="22" spans="1:74" ht="11.1" customHeight="1" x14ac:dyDescent="0.2">
      <c r="A22" s="81" t="s">
        <v>397</v>
      </c>
      <c r="B22" s="528" t="s">
        <v>1007</v>
      </c>
      <c r="C22" s="343">
        <v>100.75029512</v>
      </c>
      <c r="D22" s="343">
        <v>100.77863924</v>
      </c>
      <c r="E22" s="343">
        <v>100.89624327</v>
      </c>
      <c r="F22" s="343">
        <v>101.27478234</v>
      </c>
      <c r="G22" s="343">
        <v>101.4421498</v>
      </c>
      <c r="H22" s="343">
        <v>101.57002079</v>
      </c>
      <c r="I22" s="343">
        <v>101.72982949</v>
      </c>
      <c r="J22" s="343">
        <v>101.72513194</v>
      </c>
      <c r="K22" s="343">
        <v>101.6273623</v>
      </c>
      <c r="L22" s="343">
        <v>101.16761246</v>
      </c>
      <c r="M22" s="343">
        <v>101.08537975</v>
      </c>
      <c r="N22" s="343">
        <v>101.11175605</v>
      </c>
      <c r="O22" s="343">
        <v>101.30619335</v>
      </c>
      <c r="P22" s="343">
        <v>101.50519866</v>
      </c>
      <c r="Q22" s="343">
        <v>101.768224</v>
      </c>
      <c r="R22" s="343">
        <v>102.27769962000001</v>
      </c>
      <c r="S22" s="343">
        <v>102.53194227</v>
      </c>
      <c r="T22" s="343">
        <v>102.71338222</v>
      </c>
      <c r="U22" s="343">
        <v>102.68758653</v>
      </c>
      <c r="V22" s="343">
        <v>102.8242458</v>
      </c>
      <c r="W22" s="343">
        <v>102.98892709</v>
      </c>
      <c r="X22" s="343">
        <v>103.32017304</v>
      </c>
      <c r="Y22" s="343">
        <v>103.43699137</v>
      </c>
      <c r="Z22" s="343">
        <v>103.47792473</v>
      </c>
      <c r="AA22" s="343">
        <v>103.25113013000001</v>
      </c>
      <c r="AB22" s="343">
        <v>103.28417579000001</v>
      </c>
      <c r="AC22" s="343">
        <v>103.38521872</v>
      </c>
      <c r="AD22" s="343">
        <v>103.73545135000001</v>
      </c>
      <c r="AE22" s="343">
        <v>103.8365945</v>
      </c>
      <c r="AF22" s="343">
        <v>103.86984058</v>
      </c>
      <c r="AG22" s="343">
        <v>103.76387595</v>
      </c>
      <c r="AH22" s="343">
        <v>103.71481317999999</v>
      </c>
      <c r="AI22" s="343">
        <v>103.65133858999999</v>
      </c>
      <c r="AJ22" s="343">
        <v>103.37398897</v>
      </c>
      <c r="AK22" s="343">
        <v>103.43128819</v>
      </c>
      <c r="AL22" s="343">
        <v>103.62377303</v>
      </c>
      <c r="AM22" s="343">
        <v>104.09800969</v>
      </c>
      <c r="AN22" s="343">
        <v>104.45094111</v>
      </c>
      <c r="AO22" s="343">
        <v>104.8291335</v>
      </c>
      <c r="AP22" s="343">
        <v>105.34369877</v>
      </c>
      <c r="AQ22" s="343">
        <v>105.68907914</v>
      </c>
      <c r="AR22" s="343">
        <v>105.97638653</v>
      </c>
      <c r="AS22" s="343">
        <v>106.3456498</v>
      </c>
      <c r="AT22" s="343">
        <v>106.41178958</v>
      </c>
      <c r="AU22" s="343">
        <v>106.31483473</v>
      </c>
      <c r="AV22" s="343">
        <v>105.60224101</v>
      </c>
      <c r="AW22" s="343">
        <v>105.5185051</v>
      </c>
      <c r="AX22" s="343">
        <v>105.61108276</v>
      </c>
      <c r="AY22" s="343">
        <v>106.14408756</v>
      </c>
      <c r="AZ22" s="874">
        <v>106.39120717</v>
      </c>
      <c r="BA22" s="874">
        <v>106.61655518000001</v>
      </c>
      <c r="BB22" s="874">
        <v>106.75372041999999</v>
      </c>
      <c r="BC22" s="874">
        <v>106.98533356</v>
      </c>
      <c r="BD22" s="354">
        <v>107.245</v>
      </c>
      <c r="BE22" s="354">
        <v>107.6588</v>
      </c>
      <c r="BF22" s="354">
        <v>107.87990000000001</v>
      </c>
      <c r="BG22" s="354">
        <v>108.03449999999999</v>
      </c>
      <c r="BH22" s="354">
        <v>108.0665</v>
      </c>
      <c r="BI22" s="354">
        <v>108.1301</v>
      </c>
      <c r="BJ22" s="354">
        <v>108.16930000000001</v>
      </c>
      <c r="BK22" s="354">
        <v>108.1037</v>
      </c>
      <c r="BL22" s="354">
        <v>108.1542</v>
      </c>
      <c r="BM22" s="354">
        <v>108.2405</v>
      </c>
      <c r="BN22" s="354">
        <v>108.39530000000001</v>
      </c>
      <c r="BO22" s="354">
        <v>108.5286</v>
      </c>
      <c r="BP22" s="354">
        <v>108.67310000000001</v>
      </c>
      <c r="BQ22" s="354">
        <v>108.8398</v>
      </c>
      <c r="BR22" s="354">
        <v>108.9984</v>
      </c>
      <c r="BS22" s="354">
        <v>109.16</v>
      </c>
      <c r="BT22" s="354">
        <v>109.3246</v>
      </c>
      <c r="BU22" s="354">
        <v>109.4922</v>
      </c>
      <c r="BV22" s="354">
        <v>109.6627</v>
      </c>
    </row>
    <row r="23" spans="1:74" ht="11.1" customHeight="1" x14ac:dyDescent="0.2">
      <c r="A23" s="81" t="s">
        <v>398</v>
      </c>
      <c r="B23" s="528" t="s">
        <v>1008</v>
      </c>
      <c r="C23" s="343">
        <v>109.97814454</v>
      </c>
      <c r="D23" s="343">
        <v>109.91691093</v>
      </c>
      <c r="E23" s="343">
        <v>109.86956163000001</v>
      </c>
      <c r="F23" s="343">
        <v>109.86356032</v>
      </c>
      <c r="G23" s="343">
        <v>109.82338186</v>
      </c>
      <c r="H23" s="343">
        <v>109.77648995</v>
      </c>
      <c r="I23" s="343">
        <v>109.88215758</v>
      </c>
      <c r="J23" s="343">
        <v>109.70238401</v>
      </c>
      <c r="K23" s="343">
        <v>109.39644224</v>
      </c>
      <c r="L23" s="343">
        <v>108.6397159</v>
      </c>
      <c r="M23" s="343">
        <v>108.32490002</v>
      </c>
      <c r="N23" s="343">
        <v>108.12737821</v>
      </c>
      <c r="O23" s="343">
        <v>108.13900769999999</v>
      </c>
      <c r="P23" s="343">
        <v>108.10718113999999</v>
      </c>
      <c r="Q23" s="343">
        <v>108.12375574000001</v>
      </c>
      <c r="R23" s="343">
        <v>108.28805748000001</v>
      </c>
      <c r="S23" s="343">
        <v>108.32693992999999</v>
      </c>
      <c r="T23" s="343">
        <v>108.33972906</v>
      </c>
      <c r="U23" s="343">
        <v>108.35931454</v>
      </c>
      <c r="V23" s="343">
        <v>108.29524978000001</v>
      </c>
      <c r="W23" s="343">
        <v>108.18042446</v>
      </c>
      <c r="X23" s="343">
        <v>107.88292979000001</v>
      </c>
      <c r="Y23" s="343">
        <v>107.76551489000001</v>
      </c>
      <c r="Z23" s="343">
        <v>107.696271</v>
      </c>
      <c r="AA23" s="343">
        <v>107.66304229000001</v>
      </c>
      <c r="AB23" s="343">
        <v>107.69925728</v>
      </c>
      <c r="AC23" s="343">
        <v>107.79276014</v>
      </c>
      <c r="AD23" s="343">
        <v>108.20899581</v>
      </c>
      <c r="AE23" s="343">
        <v>108.21799072</v>
      </c>
      <c r="AF23" s="343">
        <v>108.08518982</v>
      </c>
      <c r="AG23" s="343">
        <v>107.46749617</v>
      </c>
      <c r="AH23" s="343">
        <v>107.30842631</v>
      </c>
      <c r="AI23" s="343">
        <v>107.26488333</v>
      </c>
      <c r="AJ23" s="343">
        <v>107.28883474</v>
      </c>
      <c r="AK23" s="343">
        <v>107.51236986000001</v>
      </c>
      <c r="AL23" s="343">
        <v>107.88745622</v>
      </c>
      <c r="AM23" s="343">
        <v>108.78123438999999</v>
      </c>
      <c r="AN23" s="343">
        <v>109.18406776</v>
      </c>
      <c r="AO23" s="343">
        <v>109.46309691</v>
      </c>
      <c r="AP23" s="343">
        <v>109.41936303999999</v>
      </c>
      <c r="AQ23" s="343">
        <v>109.60000286</v>
      </c>
      <c r="AR23" s="343">
        <v>109.80605755000001</v>
      </c>
      <c r="AS23" s="343">
        <v>110.28901245</v>
      </c>
      <c r="AT23" s="343">
        <v>110.35728292</v>
      </c>
      <c r="AU23" s="343">
        <v>110.26235426</v>
      </c>
      <c r="AV23" s="343">
        <v>109.53427806000001</v>
      </c>
      <c r="AW23" s="343">
        <v>109.46541250999999</v>
      </c>
      <c r="AX23" s="343">
        <v>109.58580918</v>
      </c>
      <c r="AY23" s="343">
        <v>110.20621808</v>
      </c>
      <c r="AZ23" s="874">
        <v>110.47207665000001</v>
      </c>
      <c r="BA23" s="874">
        <v>110.69413491</v>
      </c>
      <c r="BB23" s="874">
        <v>110.75022333</v>
      </c>
      <c r="BC23" s="874">
        <v>110.97630811000001</v>
      </c>
      <c r="BD23" s="354">
        <v>111.25020000000001</v>
      </c>
      <c r="BE23" s="354">
        <v>111.7282</v>
      </c>
      <c r="BF23" s="354">
        <v>111.9806</v>
      </c>
      <c r="BG23" s="354">
        <v>112.1636</v>
      </c>
      <c r="BH23" s="354">
        <v>112.2295</v>
      </c>
      <c r="BI23" s="354">
        <v>112.30970000000001</v>
      </c>
      <c r="BJ23" s="354">
        <v>112.3565</v>
      </c>
      <c r="BK23" s="354">
        <v>112.2713</v>
      </c>
      <c r="BL23" s="354">
        <v>112.3248</v>
      </c>
      <c r="BM23" s="354">
        <v>112.4186</v>
      </c>
      <c r="BN23" s="354">
        <v>112.5835</v>
      </c>
      <c r="BO23" s="354">
        <v>112.7347</v>
      </c>
      <c r="BP23" s="354">
        <v>112.90309999999999</v>
      </c>
      <c r="BQ23" s="354">
        <v>113.098</v>
      </c>
      <c r="BR23" s="354">
        <v>113.2937</v>
      </c>
      <c r="BS23" s="354">
        <v>113.4996</v>
      </c>
      <c r="BT23" s="354">
        <v>113.71559999999999</v>
      </c>
      <c r="BU23" s="354">
        <v>113.9418</v>
      </c>
      <c r="BV23" s="354">
        <v>114.1781</v>
      </c>
    </row>
    <row r="24" spans="1:74" ht="11.1" customHeight="1" x14ac:dyDescent="0.2">
      <c r="A24" s="81" t="s">
        <v>399</v>
      </c>
      <c r="B24" s="528" t="s">
        <v>1011</v>
      </c>
      <c r="C24" s="343">
        <v>95.533622515999994</v>
      </c>
      <c r="D24" s="343">
        <v>95.491395163000007</v>
      </c>
      <c r="E24" s="343">
        <v>95.459492248999993</v>
      </c>
      <c r="F24" s="343">
        <v>95.474615048999993</v>
      </c>
      <c r="G24" s="343">
        <v>95.435835053000005</v>
      </c>
      <c r="H24" s="343">
        <v>95.379853538000006</v>
      </c>
      <c r="I24" s="343">
        <v>95.445643894</v>
      </c>
      <c r="J24" s="343">
        <v>95.251029295999999</v>
      </c>
      <c r="K24" s="343">
        <v>94.934983134000007</v>
      </c>
      <c r="L24" s="343">
        <v>94.169658787000003</v>
      </c>
      <c r="M24" s="343">
        <v>93.856634466000003</v>
      </c>
      <c r="N24" s="343">
        <v>93.668063548000006</v>
      </c>
      <c r="O24" s="343">
        <v>93.778205334000006</v>
      </c>
      <c r="P24" s="343">
        <v>93.707846751000005</v>
      </c>
      <c r="Q24" s="343">
        <v>93.631247096999999</v>
      </c>
      <c r="R24" s="343">
        <v>93.599742024999998</v>
      </c>
      <c r="S24" s="343">
        <v>93.472158489999998</v>
      </c>
      <c r="T24" s="343">
        <v>93.299832144999996</v>
      </c>
      <c r="U24" s="343">
        <v>92.986977234999998</v>
      </c>
      <c r="V24" s="343">
        <v>92.797004586</v>
      </c>
      <c r="W24" s="343">
        <v>92.634128442000005</v>
      </c>
      <c r="X24" s="343">
        <v>92.617606722000005</v>
      </c>
      <c r="Y24" s="343">
        <v>92.419480151000002</v>
      </c>
      <c r="Z24" s="343">
        <v>92.159006648000002</v>
      </c>
      <c r="AA24" s="343">
        <v>91.630233399000005</v>
      </c>
      <c r="AB24" s="343">
        <v>91.399530640999998</v>
      </c>
      <c r="AC24" s="343">
        <v>91.260945561</v>
      </c>
      <c r="AD24" s="343">
        <v>91.430788359000005</v>
      </c>
      <c r="AE24" s="343">
        <v>91.314205985000001</v>
      </c>
      <c r="AF24" s="343">
        <v>91.127508637999995</v>
      </c>
      <c r="AG24" s="343">
        <v>90.870170103999996</v>
      </c>
      <c r="AH24" s="343">
        <v>90.543637473999993</v>
      </c>
      <c r="AI24" s="343">
        <v>90.147384533999997</v>
      </c>
      <c r="AJ24" s="343">
        <v>89.263729174000005</v>
      </c>
      <c r="AK24" s="343">
        <v>89.041297194999999</v>
      </c>
      <c r="AL24" s="343">
        <v>89.062406487000004</v>
      </c>
      <c r="AM24" s="343">
        <v>89.756839098</v>
      </c>
      <c r="AN24" s="343">
        <v>89.942694398</v>
      </c>
      <c r="AO24" s="343">
        <v>90.049754434999997</v>
      </c>
      <c r="AP24" s="343">
        <v>89.943773383999996</v>
      </c>
      <c r="AQ24" s="343">
        <v>89.993927260000007</v>
      </c>
      <c r="AR24" s="343">
        <v>90.065970239999999</v>
      </c>
      <c r="AS24" s="343">
        <v>90.388468317999994</v>
      </c>
      <c r="AT24" s="343">
        <v>90.332865010999996</v>
      </c>
      <c r="AU24" s="343">
        <v>90.127726311999993</v>
      </c>
      <c r="AV24" s="343">
        <v>89.321074592000002</v>
      </c>
      <c r="AW24" s="343">
        <v>89.155848332999994</v>
      </c>
      <c r="AX24" s="343">
        <v>89.180069904000007</v>
      </c>
      <c r="AY24" s="343">
        <v>89.698542668000002</v>
      </c>
      <c r="AZ24" s="874">
        <v>89.873057379000002</v>
      </c>
      <c r="BA24" s="874">
        <v>90.008417398999995</v>
      </c>
      <c r="BB24" s="874">
        <v>90.001215888999994</v>
      </c>
      <c r="BC24" s="874">
        <v>90.135821656999994</v>
      </c>
      <c r="BD24" s="354">
        <v>90.30883</v>
      </c>
      <c r="BE24" s="354">
        <v>90.647480000000002</v>
      </c>
      <c r="BF24" s="354">
        <v>90.801850000000002</v>
      </c>
      <c r="BG24" s="354">
        <v>90.899190000000004</v>
      </c>
      <c r="BH24" s="354">
        <v>90.881050000000002</v>
      </c>
      <c r="BI24" s="354">
        <v>90.908140000000003</v>
      </c>
      <c r="BJ24" s="354">
        <v>90.922030000000007</v>
      </c>
      <c r="BK24" s="354">
        <v>90.865960000000001</v>
      </c>
      <c r="BL24" s="354">
        <v>90.896000000000001</v>
      </c>
      <c r="BM24" s="354">
        <v>90.955380000000005</v>
      </c>
      <c r="BN24" s="354">
        <v>91.065430000000006</v>
      </c>
      <c r="BO24" s="354">
        <v>91.167540000000002</v>
      </c>
      <c r="BP24" s="354">
        <v>91.283019999999993</v>
      </c>
      <c r="BQ24" s="354">
        <v>91.423280000000005</v>
      </c>
      <c r="BR24" s="354">
        <v>91.556960000000004</v>
      </c>
      <c r="BS24" s="354">
        <v>91.695449999999994</v>
      </c>
      <c r="BT24" s="354">
        <v>91.838769999999997</v>
      </c>
      <c r="BU24" s="354">
        <v>91.986900000000006</v>
      </c>
      <c r="BV24" s="354">
        <v>92.139859999999999</v>
      </c>
    </row>
    <row r="25" spans="1:74" ht="11.1" customHeight="1" x14ac:dyDescent="0.2">
      <c r="A25" s="81"/>
      <c r="B25" s="91" t="s">
        <v>1397</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939"/>
      <c r="BA25" s="939"/>
      <c r="BB25" s="939"/>
      <c r="BC25" s="939"/>
      <c r="BD25" s="525"/>
      <c r="BE25" s="525"/>
      <c r="BF25" s="525"/>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400</v>
      </c>
      <c r="B26" s="528" t="s">
        <v>1001</v>
      </c>
      <c r="C26" s="347">
        <v>986.54067035000003</v>
      </c>
      <c r="D26" s="347">
        <v>978.62125800000001</v>
      </c>
      <c r="E26" s="347">
        <v>971.89309258000003</v>
      </c>
      <c r="F26" s="347">
        <v>964.92296833</v>
      </c>
      <c r="G26" s="347">
        <v>961.65220106000004</v>
      </c>
      <c r="H26" s="347">
        <v>960.64758502999996</v>
      </c>
      <c r="I26" s="347">
        <v>962.50850365999997</v>
      </c>
      <c r="J26" s="347">
        <v>965.58665252000003</v>
      </c>
      <c r="K26" s="347">
        <v>970.48141504</v>
      </c>
      <c r="L26" s="347">
        <v>981.49500487</v>
      </c>
      <c r="M26" s="347">
        <v>986.79633449999994</v>
      </c>
      <c r="N26" s="347">
        <v>990.68761756000004</v>
      </c>
      <c r="O26" s="347">
        <v>989.89007935999996</v>
      </c>
      <c r="P26" s="347">
        <v>993.42035034000003</v>
      </c>
      <c r="Q26" s="347">
        <v>997.99965579000002</v>
      </c>
      <c r="R26" s="347">
        <v>1006.1484602</v>
      </c>
      <c r="S26" s="347">
        <v>1010.9354862</v>
      </c>
      <c r="T26" s="347">
        <v>1014.8811983000001</v>
      </c>
      <c r="U26" s="347">
        <v>1016.2827932</v>
      </c>
      <c r="V26" s="347">
        <v>1019.8229801</v>
      </c>
      <c r="W26" s="347">
        <v>1023.7989556</v>
      </c>
      <c r="X26" s="347">
        <v>1028.6264414</v>
      </c>
      <c r="Y26" s="347">
        <v>1033.1622027999999</v>
      </c>
      <c r="Z26" s="347">
        <v>1037.8219614</v>
      </c>
      <c r="AA26" s="347">
        <v>1044.0365670000001</v>
      </c>
      <c r="AB26" s="347">
        <v>1047.871183</v>
      </c>
      <c r="AC26" s="347">
        <v>1050.7566592000001</v>
      </c>
      <c r="AD26" s="347">
        <v>1051.6658457999999</v>
      </c>
      <c r="AE26" s="347">
        <v>1053.4234044</v>
      </c>
      <c r="AF26" s="347">
        <v>1055.0021855</v>
      </c>
      <c r="AG26" s="347">
        <v>1056.4463582999999</v>
      </c>
      <c r="AH26" s="347">
        <v>1057.6344572999999</v>
      </c>
      <c r="AI26" s="347">
        <v>1058.6106516</v>
      </c>
      <c r="AJ26" s="347">
        <v>1058.3238855</v>
      </c>
      <c r="AK26" s="347">
        <v>1059.6645626</v>
      </c>
      <c r="AL26" s="347">
        <v>1061.5816268999999</v>
      </c>
      <c r="AM26" s="347">
        <v>1065.2333638</v>
      </c>
      <c r="AN26" s="347">
        <v>1067.4344887</v>
      </c>
      <c r="AO26" s="347">
        <v>1069.3432869999999</v>
      </c>
      <c r="AP26" s="347">
        <v>1071.3069147000001</v>
      </c>
      <c r="AQ26" s="347">
        <v>1072.3706926</v>
      </c>
      <c r="AR26" s="347">
        <v>1072.8817767999999</v>
      </c>
      <c r="AS26" s="347">
        <v>1071.9252289000001</v>
      </c>
      <c r="AT26" s="347">
        <v>1072.0171293999999</v>
      </c>
      <c r="AU26" s="347">
        <v>1072.2425399000001</v>
      </c>
      <c r="AV26" s="347">
        <v>1073.2504067</v>
      </c>
      <c r="AW26" s="347">
        <v>1073.2561275999999</v>
      </c>
      <c r="AX26" s="347">
        <v>1072.9086488999999</v>
      </c>
      <c r="AY26" s="347">
        <v>1071.8958287</v>
      </c>
      <c r="AZ26" s="878">
        <v>1071.0760571000001</v>
      </c>
      <c r="BA26" s="878">
        <v>1070.1371924</v>
      </c>
      <c r="BB26" s="878">
        <v>1068.3027494999999</v>
      </c>
      <c r="BC26" s="878">
        <v>1067.7080619999999</v>
      </c>
      <c r="BD26" s="358">
        <v>1067.577</v>
      </c>
      <c r="BE26" s="358">
        <v>1067.963</v>
      </c>
      <c r="BF26" s="358">
        <v>1068.7170000000001</v>
      </c>
      <c r="BG26" s="358">
        <v>1069.894</v>
      </c>
      <c r="BH26" s="358">
        <v>1071.385</v>
      </c>
      <c r="BI26" s="358">
        <v>1073.4870000000001</v>
      </c>
      <c r="BJ26" s="358">
        <v>1076.0920000000001</v>
      </c>
      <c r="BK26" s="358">
        <v>1079.992</v>
      </c>
      <c r="BL26" s="358">
        <v>1083.008</v>
      </c>
      <c r="BM26" s="358">
        <v>1085.932</v>
      </c>
      <c r="BN26" s="358">
        <v>1088.787</v>
      </c>
      <c r="BO26" s="358">
        <v>1091.51</v>
      </c>
      <c r="BP26" s="358">
        <v>1094.124</v>
      </c>
      <c r="BQ26" s="358">
        <v>1096.634</v>
      </c>
      <c r="BR26" s="358">
        <v>1099.0250000000001</v>
      </c>
      <c r="BS26" s="358">
        <v>1101.3040000000001</v>
      </c>
      <c r="BT26" s="358">
        <v>1103.4690000000001</v>
      </c>
      <c r="BU26" s="358">
        <v>1105.5219999999999</v>
      </c>
      <c r="BV26" s="358">
        <v>1107.461</v>
      </c>
    </row>
    <row r="27" spans="1:74" ht="11.1" customHeight="1" x14ac:dyDescent="0.2">
      <c r="A27" s="81" t="s">
        <v>401</v>
      </c>
      <c r="B27" s="528" t="s">
        <v>1002</v>
      </c>
      <c r="C27" s="347">
        <v>2559.8483021000002</v>
      </c>
      <c r="D27" s="347">
        <v>2550.1539748</v>
      </c>
      <c r="E27" s="347">
        <v>2542.7366206000002</v>
      </c>
      <c r="F27" s="347">
        <v>2536.4833478</v>
      </c>
      <c r="G27" s="347">
        <v>2534.4546085000002</v>
      </c>
      <c r="H27" s="347">
        <v>2535.5375110999998</v>
      </c>
      <c r="I27" s="347">
        <v>2544.0760255</v>
      </c>
      <c r="J27" s="347">
        <v>2548.1242344000002</v>
      </c>
      <c r="K27" s="347">
        <v>2552.0261077999999</v>
      </c>
      <c r="L27" s="347">
        <v>2557.8835994000001</v>
      </c>
      <c r="M27" s="347">
        <v>2559.9163361999999</v>
      </c>
      <c r="N27" s="347">
        <v>2560.2262719</v>
      </c>
      <c r="O27" s="347">
        <v>2552.8159383000002</v>
      </c>
      <c r="P27" s="347">
        <v>2554.1783731</v>
      </c>
      <c r="Q27" s="347">
        <v>2558.3161080999998</v>
      </c>
      <c r="R27" s="347">
        <v>2570.094912</v>
      </c>
      <c r="S27" s="347">
        <v>2576.1339205999998</v>
      </c>
      <c r="T27" s="347">
        <v>2581.2989025000002</v>
      </c>
      <c r="U27" s="347">
        <v>2584.6683416000001</v>
      </c>
      <c r="V27" s="347">
        <v>2588.7764078</v>
      </c>
      <c r="W27" s="347">
        <v>2592.7015848000001</v>
      </c>
      <c r="X27" s="347">
        <v>2595.4734865999999</v>
      </c>
      <c r="Y27" s="347">
        <v>2599.7606744999998</v>
      </c>
      <c r="Z27" s="347">
        <v>2604.5927625999998</v>
      </c>
      <c r="AA27" s="347">
        <v>2610.5437123000002</v>
      </c>
      <c r="AB27" s="347">
        <v>2616.0351295</v>
      </c>
      <c r="AC27" s="347">
        <v>2621.6409758</v>
      </c>
      <c r="AD27" s="347">
        <v>2627.9615469</v>
      </c>
      <c r="AE27" s="347">
        <v>2633.3460295</v>
      </c>
      <c r="AF27" s="347">
        <v>2638.3947192999999</v>
      </c>
      <c r="AG27" s="347">
        <v>2644.1617018000002</v>
      </c>
      <c r="AH27" s="347">
        <v>2647.7482421999998</v>
      </c>
      <c r="AI27" s="347">
        <v>2650.2084257000001</v>
      </c>
      <c r="AJ27" s="347">
        <v>2647.6198447000002</v>
      </c>
      <c r="AK27" s="347">
        <v>2650.7691206</v>
      </c>
      <c r="AL27" s="347">
        <v>2655.7338454000001</v>
      </c>
      <c r="AM27" s="347">
        <v>2666.8953136</v>
      </c>
      <c r="AN27" s="347">
        <v>2672.2049658999999</v>
      </c>
      <c r="AO27" s="347">
        <v>2676.0440966000001</v>
      </c>
      <c r="AP27" s="347">
        <v>2675.2144641999998</v>
      </c>
      <c r="AQ27" s="347">
        <v>2678.5112328</v>
      </c>
      <c r="AR27" s="347">
        <v>2682.7361609</v>
      </c>
      <c r="AS27" s="347">
        <v>2690.2360531999998</v>
      </c>
      <c r="AT27" s="347">
        <v>2694.5571967000001</v>
      </c>
      <c r="AU27" s="347">
        <v>2698.0463961</v>
      </c>
      <c r="AV27" s="347">
        <v>2701.3049449</v>
      </c>
      <c r="AW27" s="347">
        <v>2702.6792860999999</v>
      </c>
      <c r="AX27" s="347">
        <v>2702.7707131000002</v>
      </c>
      <c r="AY27" s="347">
        <v>2699.9525273999998</v>
      </c>
      <c r="AZ27" s="878">
        <v>2698.6981498</v>
      </c>
      <c r="BA27" s="878">
        <v>2697.3808819000001</v>
      </c>
      <c r="BB27" s="878">
        <v>2694.4010812000001</v>
      </c>
      <c r="BC27" s="878">
        <v>2694.1577645000002</v>
      </c>
      <c r="BD27" s="358">
        <v>2695.0509999999999</v>
      </c>
      <c r="BE27" s="358">
        <v>2697.2289999999998</v>
      </c>
      <c r="BF27" s="358">
        <v>2700.2860000000001</v>
      </c>
      <c r="BG27" s="358">
        <v>2704.3690000000001</v>
      </c>
      <c r="BH27" s="358">
        <v>2709.2730000000001</v>
      </c>
      <c r="BI27" s="358">
        <v>2715.5630000000001</v>
      </c>
      <c r="BJ27" s="358">
        <v>2723.0329999999999</v>
      </c>
      <c r="BK27" s="358">
        <v>2733.759</v>
      </c>
      <c r="BL27" s="358">
        <v>2742.0349999999999</v>
      </c>
      <c r="BM27" s="358">
        <v>2749.9349999999999</v>
      </c>
      <c r="BN27" s="358">
        <v>2757.444</v>
      </c>
      <c r="BO27" s="358">
        <v>2764.607</v>
      </c>
      <c r="BP27" s="358">
        <v>2771.4090000000001</v>
      </c>
      <c r="BQ27" s="358">
        <v>2777.866</v>
      </c>
      <c r="BR27" s="358">
        <v>2783.9290000000001</v>
      </c>
      <c r="BS27" s="358">
        <v>2789.6179999999999</v>
      </c>
      <c r="BT27" s="358">
        <v>2794.931</v>
      </c>
      <c r="BU27" s="358">
        <v>2799.8690000000001</v>
      </c>
      <c r="BV27" s="358">
        <v>2804.431</v>
      </c>
    </row>
    <row r="28" spans="1:74" ht="11.1" customHeight="1" x14ac:dyDescent="0.2">
      <c r="A28" s="81" t="s">
        <v>402</v>
      </c>
      <c r="B28" s="528" t="s">
        <v>1003</v>
      </c>
      <c r="C28" s="347">
        <v>2637.4896982</v>
      </c>
      <c r="D28" s="347">
        <v>2631.8383843000001</v>
      </c>
      <c r="E28" s="347">
        <v>2625.9942986999999</v>
      </c>
      <c r="F28" s="347">
        <v>2614.4802521000001</v>
      </c>
      <c r="G28" s="347">
        <v>2612.3585149</v>
      </c>
      <c r="H28" s="347">
        <v>2614.1518979000002</v>
      </c>
      <c r="I28" s="347">
        <v>2625.7658161999998</v>
      </c>
      <c r="J28" s="347">
        <v>2630.9603782999998</v>
      </c>
      <c r="K28" s="347">
        <v>2635.6409991999999</v>
      </c>
      <c r="L28" s="347">
        <v>2637.5814430999999</v>
      </c>
      <c r="M28" s="347">
        <v>2642.9038586000001</v>
      </c>
      <c r="N28" s="347">
        <v>2649.3820099999998</v>
      </c>
      <c r="O28" s="347">
        <v>2659.2218999000002</v>
      </c>
      <c r="P28" s="347">
        <v>2666.3570208000001</v>
      </c>
      <c r="Q28" s="347">
        <v>2672.9933756</v>
      </c>
      <c r="R28" s="347">
        <v>2680.2823954999999</v>
      </c>
      <c r="S28" s="347">
        <v>2685.0576443</v>
      </c>
      <c r="T28" s="347">
        <v>2688.4705534</v>
      </c>
      <c r="U28" s="347">
        <v>2688.1999550999999</v>
      </c>
      <c r="V28" s="347">
        <v>2690.6290604999999</v>
      </c>
      <c r="W28" s="347">
        <v>2693.4367020999998</v>
      </c>
      <c r="X28" s="347">
        <v>2698.1475451000001</v>
      </c>
      <c r="Y28" s="347">
        <v>2700.5687595999998</v>
      </c>
      <c r="Z28" s="347">
        <v>2702.2250112000002</v>
      </c>
      <c r="AA28" s="347">
        <v>2701.6949459000002</v>
      </c>
      <c r="AB28" s="347">
        <v>2702.8872869000002</v>
      </c>
      <c r="AC28" s="347">
        <v>2704.3806801999999</v>
      </c>
      <c r="AD28" s="347">
        <v>2708.2245997999999</v>
      </c>
      <c r="AE28" s="347">
        <v>2708.7829923999998</v>
      </c>
      <c r="AF28" s="347">
        <v>2708.1053320000001</v>
      </c>
      <c r="AG28" s="347">
        <v>2702.4666630000002</v>
      </c>
      <c r="AH28" s="347">
        <v>2702.1106131000001</v>
      </c>
      <c r="AI28" s="347">
        <v>2703.3122266999999</v>
      </c>
      <c r="AJ28" s="347">
        <v>2706.8160870000002</v>
      </c>
      <c r="AK28" s="347">
        <v>2710.5745901999999</v>
      </c>
      <c r="AL28" s="347">
        <v>2715.3323196000001</v>
      </c>
      <c r="AM28" s="347">
        <v>2721.4527803999999</v>
      </c>
      <c r="AN28" s="347">
        <v>2727.9363327999999</v>
      </c>
      <c r="AO28" s="347">
        <v>2735.1464821999998</v>
      </c>
      <c r="AP28" s="347">
        <v>2745.9481009000001</v>
      </c>
      <c r="AQ28" s="347">
        <v>2752.46279</v>
      </c>
      <c r="AR28" s="347">
        <v>2757.5554216999999</v>
      </c>
      <c r="AS28" s="347">
        <v>2759.7705919</v>
      </c>
      <c r="AT28" s="347">
        <v>2763.1106620999999</v>
      </c>
      <c r="AU28" s="347">
        <v>2766.1202281000001</v>
      </c>
      <c r="AV28" s="347">
        <v>2769.7432601</v>
      </c>
      <c r="AW28" s="347">
        <v>2771.3838400999998</v>
      </c>
      <c r="AX28" s="347">
        <v>2771.9859382</v>
      </c>
      <c r="AY28" s="347">
        <v>2770.1578739000001</v>
      </c>
      <c r="AZ28" s="878">
        <v>2769.7267686999999</v>
      </c>
      <c r="BA28" s="878">
        <v>2769.3009419999998</v>
      </c>
      <c r="BB28" s="878">
        <v>2767.3426666</v>
      </c>
      <c r="BC28" s="878">
        <v>2768.0806923</v>
      </c>
      <c r="BD28" s="358">
        <v>2769.9769999999999</v>
      </c>
      <c r="BE28" s="358">
        <v>2773.5509999999999</v>
      </c>
      <c r="BF28" s="358">
        <v>2777.3760000000002</v>
      </c>
      <c r="BG28" s="358">
        <v>2781.97</v>
      </c>
      <c r="BH28" s="358">
        <v>2786.6680000000001</v>
      </c>
      <c r="BI28" s="358">
        <v>2793.3</v>
      </c>
      <c r="BJ28" s="358">
        <v>2801.2</v>
      </c>
      <c r="BK28" s="358">
        <v>2812.5880000000002</v>
      </c>
      <c r="BL28" s="358">
        <v>2821.36</v>
      </c>
      <c r="BM28" s="358">
        <v>2829.7350000000001</v>
      </c>
      <c r="BN28" s="358">
        <v>2837.84</v>
      </c>
      <c r="BO28" s="358">
        <v>2845.328</v>
      </c>
      <c r="BP28" s="358">
        <v>2852.3240000000001</v>
      </c>
      <c r="BQ28" s="358">
        <v>2858.413</v>
      </c>
      <c r="BR28" s="358">
        <v>2864.739</v>
      </c>
      <c r="BS28" s="358">
        <v>2870.8870000000002</v>
      </c>
      <c r="BT28" s="358">
        <v>2876.8560000000002</v>
      </c>
      <c r="BU28" s="358">
        <v>2882.6469999999999</v>
      </c>
      <c r="BV28" s="358">
        <v>2888.259</v>
      </c>
    </row>
    <row r="29" spans="1:74" ht="11.1" customHeight="1" x14ac:dyDescent="0.2">
      <c r="A29" s="81" t="s">
        <v>403</v>
      </c>
      <c r="B29" s="528" t="s">
        <v>1004</v>
      </c>
      <c r="C29" s="347">
        <v>1292.1861455999999</v>
      </c>
      <c r="D29" s="347">
        <v>1295.951755</v>
      </c>
      <c r="E29" s="347">
        <v>1297.611054</v>
      </c>
      <c r="F29" s="347">
        <v>1291.9469237000001</v>
      </c>
      <c r="G29" s="347">
        <v>1293.3064416</v>
      </c>
      <c r="H29" s="347">
        <v>1296.4724884</v>
      </c>
      <c r="I29" s="347">
        <v>1306.3144244</v>
      </c>
      <c r="J29" s="347">
        <v>1309.4415093</v>
      </c>
      <c r="K29" s="347">
        <v>1310.7231030999999</v>
      </c>
      <c r="L29" s="347">
        <v>1307.146933</v>
      </c>
      <c r="M29" s="347">
        <v>1306.9967492999999</v>
      </c>
      <c r="N29" s="347">
        <v>1307.2602790999999</v>
      </c>
      <c r="O29" s="347">
        <v>1308.1851544000001</v>
      </c>
      <c r="P29" s="347">
        <v>1309.0903874999999</v>
      </c>
      <c r="Q29" s="347">
        <v>1310.2236101999999</v>
      </c>
      <c r="R29" s="347">
        <v>1312.2726692000001</v>
      </c>
      <c r="S29" s="347">
        <v>1313.3459863</v>
      </c>
      <c r="T29" s="347">
        <v>1314.1314081999999</v>
      </c>
      <c r="U29" s="347">
        <v>1313.5930115000001</v>
      </c>
      <c r="V29" s="347">
        <v>1314.5795853</v>
      </c>
      <c r="W29" s="347">
        <v>1316.0552061999999</v>
      </c>
      <c r="X29" s="347">
        <v>1318.5310145999999</v>
      </c>
      <c r="Y29" s="347">
        <v>1320.6013746000001</v>
      </c>
      <c r="Z29" s="347">
        <v>1322.7774264</v>
      </c>
      <c r="AA29" s="347">
        <v>1325.2676641</v>
      </c>
      <c r="AB29" s="347">
        <v>1327.4987292000001</v>
      </c>
      <c r="AC29" s="347">
        <v>1329.6791155999999</v>
      </c>
      <c r="AD29" s="347">
        <v>1332.0153952999999</v>
      </c>
      <c r="AE29" s="347">
        <v>1333.9394955</v>
      </c>
      <c r="AF29" s="347">
        <v>1335.6579881</v>
      </c>
      <c r="AG29" s="347">
        <v>1336.5558372999999</v>
      </c>
      <c r="AH29" s="347">
        <v>1338.3243917</v>
      </c>
      <c r="AI29" s="347">
        <v>1340.3486155000001</v>
      </c>
      <c r="AJ29" s="347">
        <v>1342.3339911</v>
      </c>
      <c r="AK29" s="347">
        <v>1345.0904415</v>
      </c>
      <c r="AL29" s="347">
        <v>1348.3234493</v>
      </c>
      <c r="AM29" s="347">
        <v>1352.3771638000001</v>
      </c>
      <c r="AN29" s="347">
        <v>1356.3051740999999</v>
      </c>
      <c r="AO29" s="347">
        <v>1360.4516298000001</v>
      </c>
      <c r="AP29" s="347">
        <v>1365.7918437999999</v>
      </c>
      <c r="AQ29" s="347">
        <v>1369.6437053</v>
      </c>
      <c r="AR29" s="347">
        <v>1372.9825275000001</v>
      </c>
      <c r="AS29" s="347">
        <v>1377.3035448000001</v>
      </c>
      <c r="AT29" s="347">
        <v>1378.4948621999999</v>
      </c>
      <c r="AU29" s="347">
        <v>1378.0517141</v>
      </c>
      <c r="AV29" s="347">
        <v>1373.2492070000001</v>
      </c>
      <c r="AW29" s="347">
        <v>1371.5807983</v>
      </c>
      <c r="AX29" s="347">
        <v>1370.3215941999999</v>
      </c>
      <c r="AY29" s="347">
        <v>1369.8272572999999</v>
      </c>
      <c r="AZ29" s="878">
        <v>1369.1197159999999</v>
      </c>
      <c r="BA29" s="878">
        <v>1368.5546326000001</v>
      </c>
      <c r="BB29" s="878">
        <v>1367.4544822</v>
      </c>
      <c r="BC29" s="878">
        <v>1367.6824584000001</v>
      </c>
      <c r="BD29" s="358">
        <v>1368.5609999999999</v>
      </c>
      <c r="BE29" s="358">
        <v>1370.2860000000001</v>
      </c>
      <c r="BF29" s="358">
        <v>1372.319</v>
      </c>
      <c r="BG29" s="358">
        <v>1374.856</v>
      </c>
      <c r="BH29" s="358">
        <v>1377.691</v>
      </c>
      <c r="BI29" s="358">
        <v>1381.3910000000001</v>
      </c>
      <c r="BJ29" s="358">
        <v>1385.75</v>
      </c>
      <c r="BK29" s="358">
        <v>1392.048</v>
      </c>
      <c r="BL29" s="358">
        <v>1396.7660000000001</v>
      </c>
      <c r="BM29" s="358">
        <v>1401.183</v>
      </c>
      <c r="BN29" s="358">
        <v>1405.1679999999999</v>
      </c>
      <c r="BO29" s="358">
        <v>1409.0820000000001</v>
      </c>
      <c r="BP29" s="358">
        <v>1412.7929999999999</v>
      </c>
      <c r="BQ29" s="358">
        <v>1416.1489999999999</v>
      </c>
      <c r="BR29" s="358">
        <v>1419.5719999999999</v>
      </c>
      <c r="BS29" s="358">
        <v>1422.9069999999999</v>
      </c>
      <c r="BT29" s="358">
        <v>1426.1559999999999</v>
      </c>
      <c r="BU29" s="358">
        <v>1429.317</v>
      </c>
      <c r="BV29" s="358">
        <v>1432.3920000000001</v>
      </c>
    </row>
    <row r="30" spans="1:74" ht="11.1" customHeight="1" x14ac:dyDescent="0.2">
      <c r="A30" s="81" t="s">
        <v>404</v>
      </c>
      <c r="B30" s="528" t="s">
        <v>1005</v>
      </c>
      <c r="C30" s="347">
        <v>3678.4468455000001</v>
      </c>
      <c r="D30" s="347">
        <v>3676.2204778999999</v>
      </c>
      <c r="E30" s="347">
        <v>3675.899617</v>
      </c>
      <c r="F30" s="347">
        <v>3674.2206394999998</v>
      </c>
      <c r="G30" s="347">
        <v>3680.1585098999999</v>
      </c>
      <c r="H30" s="347">
        <v>3690.4496048000001</v>
      </c>
      <c r="I30" s="347">
        <v>3713.4897600999998</v>
      </c>
      <c r="J30" s="347">
        <v>3726.1904269000001</v>
      </c>
      <c r="K30" s="347">
        <v>3736.9474412999998</v>
      </c>
      <c r="L30" s="347">
        <v>3742.8548007999998</v>
      </c>
      <c r="M30" s="347">
        <v>3751.9040117</v>
      </c>
      <c r="N30" s="347">
        <v>3761.1890718999998</v>
      </c>
      <c r="O30" s="347">
        <v>3771.0929959</v>
      </c>
      <c r="P30" s="347">
        <v>3780.5624932999999</v>
      </c>
      <c r="Q30" s="347">
        <v>3789.9805787999999</v>
      </c>
      <c r="R30" s="347">
        <v>3800.3467555000002</v>
      </c>
      <c r="S30" s="347">
        <v>3808.9123899000001</v>
      </c>
      <c r="T30" s="347">
        <v>3816.6769852000002</v>
      </c>
      <c r="U30" s="347">
        <v>3819.2094932999998</v>
      </c>
      <c r="V30" s="347">
        <v>3828.6952961000002</v>
      </c>
      <c r="W30" s="347">
        <v>3840.7033456999998</v>
      </c>
      <c r="X30" s="347">
        <v>3857.8270409000002</v>
      </c>
      <c r="Y30" s="347">
        <v>3872.9345346</v>
      </c>
      <c r="Z30" s="347">
        <v>3888.6192258999999</v>
      </c>
      <c r="AA30" s="347">
        <v>3908.9726326999998</v>
      </c>
      <c r="AB30" s="347">
        <v>3922.7430804999999</v>
      </c>
      <c r="AC30" s="347">
        <v>3934.0220872</v>
      </c>
      <c r="AD30" s="347">
        <v>3939.0496493000001</v>
      </c>
      <c r="AE30" s="347">
        <v>3948.1657767000002</v>
      </c>
      <c r="AF30" s="347">
        <v>3957.6104657999999</v>
      </c>
      <c r="AG30" s="347">
        <v>3968.2550553999999</v>
      </c>
      <c r="AH30" s="347">
        <v>3977.7033639000001</v>
      </c>
      <c r="AI30" s="347">
        <v>3986.8267300000002</v>
      </c>
      <c r="AJ30" s="347">
        <v>3995.0050915000002</v>
      </c>
      <c r="AK30" s="347">
        <v>4003.9436196000001</v>
      </c>
      <c r="AL30" s="347">
        <v>4013.0222520000002</v>
      </c>
      <c r="AM30" s="347">
        <v>4023.2552307999999</v>
      </c>
      <c r="AN30" s="347">
        <v>4031.8533901999999</v>
      </c>
      <c r="AO30" s="347">
        <v>4039.8309723000002</v>
      </c>
      <c r="AP30" s="347">
        <v>4047.1393309</v>
      </c>
      <c r="AQ30" s="347">
        <v>4053.9122430000002</v>
      </c>
      <c r="AR30" s="347">
        <v>4060.1010623000002</v>
      </c>
      <c r="AS30" s="347">
        <v>4067.0125311000002</v>
      </c>
      <c r="AT30" s="347">
        <v>4071.0531083999999</v>
      </c>
      <c r="AU30" s="347">
        <v>4073.5295362000002</v>
      </c>
      <c r="AV30" s="347">
        <v>4073.5059974000001</v>
      </c>
      <c r="AW30" s="347">
        <v>4073.5559895000001</v>
      </c>
      <c r="AX30" s="347">
        <v>4072.7436951</v>
      </c>
      <c r="AY30" s="347">
        <v>4069.7109524000002</v>
      </c>
      <c r="AZ30" s="878">
        <v>4068.1927065999998</v>
      </c>
      <c r="BA30" s="878">
        <v>4066.8307958999999</v>
      </c>
      <c r="BB30" s="878">
        <v>4062.9605427000001</v>
      </c>
      <c r="BC30" s="878">
        <v>4063.9098100000001</v>
      </c>
      <c r="BD30" s="358">
        <v>4067.0140000000001</v>
      </c>
      <c r="BE30" s="358">
        <v>4073.4110000000001</v>
      </c>
      <c r="BF30" s="358">
        <v>4079.971</v>
      </c>
      <c r="BG30" s="358">
        <v>4087.8330000000001</v>
      </c>
      <c r="BH30" s="358">
        <v>4096.0749999999998</v>
      </c>
      <c r="BI30" s="358">
        <v>4107.2290000000003</v>
      </c>
      <c r="BJ30" s="358">
        <v>4120.375</v>
      </c>
      <c r="BK30" s="358">
        <v>4138.9610000000002</v>
      </c>
      <c r="BL30" s="358">
        <v>4153.5029999999997</v>
      </c>
      <c r="BM30" s="358">
        <v>4167.45</v>
      </c>
      <c r="BN30" s="358">
        <v>4180.6970000000001</v>
      </c>
      <c r="BO30" s="358">
        <v>4193.5309999999999</v>
      </c>
      <c r="BP30" s="358">
        <v>4205.848</v>
      </c>
      <c r="BQ30" s="358">
        <v>4217.5510000000004</v>
      </c>
      <c r="BR30" s="358">
        <v>4228.9070000000002</v>
      </c>
      <c r="BS30" s="358">
        <v>4239.8180000000002</v>
      </c>
      <c r="BT30" s="358">
        <v>4250.2839999999997</v>
      </c>
      <c r="BU30" s="358">
        <v>4260.3059999999996</v>
      </c>
      <c r="BV30" s="358">
        <v>4269.884</v>
      </c>
    </row>
    <row r="31" spans="1:74" ht="11.1" customHeight="1" x14ac:dyDescent="0.2">
      <c r="A31" s="81" t="s">
        <v>405</v>
      </c>
      <c r="B31" s="528" t="s">
        <v>1006</v>
      </c>
      <c r="C31" s="347">
        <v>1021.5881595</v>
      </c>
      <c r="D31" s="347">
        <v>1018.2360063</v>
      </c>
      <c r="E31" s="347">
        <v>1014.8764722</v>
      </c>
      <c r="F31" s="347">
        <v>1009.4019825</v>
      </c>
      <c r="G31" s="347">
        <v>1007.6083677</v>
      </c>
      <c r="H31" s="347">
        <v>1007.3880529</v>
      </c>
      <c r="I31" s="347">
        <v>1010.7106545</v>
      </c>
      <c r="J31" s="347">
        <v>1012.1597278</v>
      </c>
      <c r="K31" s="347">
        <v>1013.7048892</v>
      </c>
      <c r="L31" s="347">
        <v>1013.9866968</v>
      </c>
      <c r="M31" s="347">
        <v>1016.7436154</v>
      </c>
      <c r="N31" s="347">
        <v>1020.6162032</v>
      </c>
      <c r="O31" s="347">
        <v>1028.3998735</v>
      </c>
      <c r="P31" s="347">
        <v>1032.4072398000001</v>
      </c>
      <c r="Q31" s="347">
        <v>1035.4337155000001</v>
      </c>
      <c r="R31" s="347">
        <v>1036.2388069000001</v>
      </c>
      <c r="S31" s="347">
        <v>1038.2338712000001</v>
      </c>
      <c r="T31" s="347">
        <v>1040.1784149</v>
      </c>
      <c r="U31" s="347">
        <v>1041.4330525</v>
      </c>
      <c r="V31" s="347">
        <v>1043.7560940000001</v>
      </c>
      <c r="W31" s="347">
        <v>1046.5081540000001</v>
      </c>
      <c r="X31" s="347">
        <v>1050.2535413000001</v>
      </c>
      <c r="Y31" s="347">
        <v>1053.4404064</v>
      </c>
      <c r="Z31" s="347">
        <v>1056.6330582999999</v>
      </c>
      <c r="AA31" s="347">
        <v>1059.8389815</v>
      </c>
      <c r="AB31" s="347">
        <v>1063.0375934000001</v>
      </c>
      <c r="AC31" s="347">
        <v>1066.2363786000001</v>
      </c>
      <c r="AD31" s="347">
        <v>1070.2058046</v>
      </c>
      <c r="AE31" s="347">
        <v>1072.8270858000001</v>
      </c>
      <c r="AF31" s="347">
        <v>1074.8706898</v>
      </c>
      <c r="AG31" s="347">
        <v>1075.5221306000001</v>
      </c>
      <c r="AH31" s="347">
        <v>1077.0212443999999</v>
      </c>
      <c r="AI31" s="347">
        <v>1078.5535454000001</v>
      </c>
      <c r="AJ31" s="347">
        <v>1079.1490856</v>
      </c>
      <c r="AK31" s="347">
        <v>1081.4752217</v>
      </c>
      <c r="AL31" s="347">
        <v>1084.5620059</v>
      </c>
      <c r="AM31" s="347">
        <v>1090.141003</v>
      </c>
      <c r="AN31" s="347">
        <v>1093.4504096000001</v>
      </c>
      <c r="AO31" s="347">
        <v>1096.2217906000001</v>
      </c>
      <c r="AP31" s="347">
        <v>1097.7715135000001</v>
      </c>
      <c r="AQ31" s="347">
        <v>1099.9795677</v>
      </c>
      <c r="AR31" s="347">
        <v>1102.1623205999999</v>
      </c>
      <c r="AS31" s="347">
        <v>1105.0288252</v>
      </c>
      <c r="AT31" s="347">
        <v>1106.6291858</v>
      </c>
      <c r="AU31" s="347">
        <v>1107.6724552999999</v>
      </c>
      <c r="AV31" s="347">
        <v>1107.7539182</v>
      </c>
      <c r="AW31" s="347">
        <v>1107.9865421</v>
      </c>
      <c r="AX31" s="347">
        <v>1107.9656117</v>
      </c>
      <c r="AY31" s="347">
        <v>1107.3579033000001</v>
      </c>
      <c r="AZ31" s="878">
        <v>1107.0797815000001</v>
      </c>
      <c r="BA31" s="878">
        <v>1106.7980229</v>
      </c>
      <c r="BB31" s="878">
        <v>1106.0165041</v>
      </c>
      <c r="BC31" s="878">
        <v>1106.0995641</v>
      </c>
      <c r="BD31" s="358">
        <v>1106.5509999999999</v>
      </c>
      <c r="BE31" s="358">
        <v>1107.3499999999999</v>
      </c>
      <c r="BF31" s="358">
        <v>1108.5540000000001</v>
      </c>
      <c r="BG31" s="358">
        <v>1110.143</v>
      </c>
      <c r="BH31" s="358">
        <v>1111.903</v>
      </c>
      <c r="BI31" s="358">
        <v>1114.42</v>
      </c>
      <c r="BJ31" s="358">
        <v>1117.481</v>
      </c>
      <c r="BK31" s="358">
        <v>1122.0350000000001</v>
      </c>
      <c r="BL31" s="358">
        <v>1125.473</v>
      </c>
      <c r="BM31" s="358">
        <v>1128.7439999999999</v>
      </c>
      <c r="BN31" s="358">
        <v>1131.8230000000001</v>
      </c>
      <c r="BO31" s="358">
        <v>1134.779</v>
      </c>
      <c r="BP31" s="358">
        <v>1137.586</v>
      </c>
      <c r="BQ31" s="358">
        <v>1140.098</v>
      </c>
      <c r="BR31" s="358">
        <v>1142.7180000000001</v>
      </c>
      <c r="BS31" s="358">
        <v>1145.299</v>
      </c>
      <c r="BT31" s="358">
        <v>1147.8420000000001</v>
      </c>
      <c r="BU31" s="358">
        <v>1150.346</v>
      </c>
      <c r="BV31" s="358">
        <v>1152.8109999999999</v>
      </c>
    </row>
    <row r="32" spans="1:74" ht="11.1" customHeight="1" x14ac:dyDescent="0.2">
      <c r="A32" s="81" t="s">
        <v>406</v>
      </c>
      <c r="B32" s="528" t="s">
        <v>1007</v>
      </c>
      <c r="C32" s="347">
        <v>2290.4709051</v>
      </c>
      <c r="D32" s="347">
        <v>2295.0941158999999</v>
      </c>
      <c r="E32" s="347">
        <v>2300.2834296000001</v>
      </c>
      <c r="F32" s="347">
        <v>2304.3168934</v>
      </c>
      <c r="G32" s="347">
        <v>2311.9298773999999</v>
      </c>
      <c r="H32" s="347">
        <v>2321.4004286999998</v>
      </c>
      <c r="I32" s="347">
        <v>2338.5053416000001</v>
      </c>
      <c r="J32" s="347">
        <v>2347.3584320999998</v>
      </c>
      <c r="K32" s="347">
        <v>2353.7364944000001</v>
      </c>
      <c r="L32" s="347">
        <v>2349.2479686000001</v>
      </c>
      <c r="M32" s="347">
        <v>2356.9696441999999</v>
      </c>
      <c r="N32" s="347">
        <v>2368.5099614000001</v>
      </c>
      <c r="O32" s="347">
        <v>2395.2814204000001</v>
      </c>
      <c r="P32" s="347">
        <v>2405.8996456999998</v>
      </c>
      <c r="Q32" s="347">
        <v>2411.7771373999999</v>
      </c>
      <c r="R32" s="347">
        <v>2404.9445740000001</v>
      </c>
      <c r="S32" s="347">
        <v>2407.3175897000001</v>
      </c>
      <c r="T32" s="347">
        <v>2410.9268628999998</v>
      </c>
      <c r="U32" s="347">
        <v>2415.8109462000002</v>
      </c>
      <c r="V32" s="347">
        <v>2421.86382</v>
      </c>
      <c r="W32" s="347">
        <v>2429.124037</v>
      </c>
      <c r="X32" s="347">
        <v>2440.1366404</v>
      </c>
      <c r="Y32" s="347">
        <v>2447.9027609999998</v>
      </c>
      <c r="Z32" s="347">
        <v>2454.9674423000001</v>
      </c>
      <c r="AA32" s="347">
        <v>2460.6142350999999</v>
      </c>
      <c r="AB32" s="347">
        <v>2466.8133745</v>
      </c>
      <c r="AC32" s="347">
        <v>2472.8484113</v>
      </c>
      <c r="AD32" s="347">
        <v>2478.9587018000002</v>
      </c>
      <c r="AE32" s="347">
        <v>2484.4860164000002</v>
      </c>
      <c r="AF32" s="347">
        <v>2489.6697113</v>
      </c>
      <c r="AG32" s="347">
        <v>2494.6565243</v>
      </c>
      <c r="AH32" s="347">
        <v>2499.0429264999998</v>
      </c>
      <c r="AI32" s="347">
        <v>2502.9756556000002</v>
      </c>
      <c r="AJ32" s="347">
        <v>2504.2705291000002</v>
      </c>
      <c r="AK32" s="347">
        <v>2508.9340490999998</v>
      </c>
      <c r="AL32" s="347">
        <v>2514.7820329000001</v>
      </c>
      <c r="AM32" s="347">
        <v>2523.3455976999999</v>
      </c>
      <c r="AN32" s="347">
        <v>2530.4141715000001</v>
      </c>
      <c r="AO32" s="347">
        <v>2537.5188714000001</v>
      </c>
      <c r="AP32" s="347">
        <v>2547.353521</v>
      </c>
      <c r="AQ32" s="347">
        <v>2552.5101055</v>
      </c>
      <c r="AR32" s="347">
        <v>2555.6824483999999</v>
      </c>
      <c r="AS32" s="347">
        <v>2554.3904596000002</v>
      </c>
      <c r="AT32" s="347">
        <v>2555.4543868000001</v>
      </c>
      <c r="AU32" s="347">
        <v>2556.3941401000002</v>
      </c>
      <c r="AV32" s="347">
        <v>2557.7662438000002</v>
      </c>
      <c r="AW32" s="347">
        <v>2558.0402557000002</v>
      </c>
      <c r="AX32" s="347">
        <v>2557.7727003</v>
      </c>
      <c r="AY32" s="347">
        <v>2556.2645204999999</v>
      </c>
      <c r="AZ32" s="878">
        <v>2555.4381232999999</v>
      </c>
      <c r="BA32" s="878">
        <v>2554.5944516999998</v>
      </c>
      <c r="BB32" s="878">
        <v>2552.4753123</v>
      </c>
      <c r="BC32" s="878">
        <v>2552.5407366999998</v>
      </c>
      <c r="BD32" s="358">
        <v>2553.5329999999999</v>
      </c>
      <c r="BE32" s="358">
        <v>2555.2280000000001</v>
      </c>
      <c r="BF32" s="358">
        <v>2558.2399999999998</v>
      </c>
      <c r="BG32" s="358">
        <v>2562.3440000000001</v>
      </c>
      <c r="BH32" s="358">
        <v>2567.2689999999998</v>
      </c>
      <c r="BI32" s="358">
        <v>2573.7660000000001</v>
      </c>
      <c r="BJ32" s="358">
        <v>2581.5610000000001</v>
      </c>
      <c r="BK32" s="358">
        <v>2592.944</v>
      </c>
      <c r="BL32" s="358">
        <v>2601.6190000000001</v>
      </c>
      <c r="BM32" s="358">
        <v>2609.875</v>
      </c>
      <c r="BN32" s="358">
        <v>2617.4850000000001</v>
      </c>
      <c r="BO32" s="358">
        <v>2625.0749999999998</v>
      </c>
      <c r="BP32" s="358">
        <v>2632.415</v>
      </c>
      <c r="BQ32" s="358">
        <v>2639.3139999999999</v>
      </c>
      <c r="BR32" s="358">
        <v>2646.3040000000001</v>
      </c>
      <c r="BS32" s="358">
        <v>2653.1909999999998</v>
      </c>
      <c r="BT32" s="358">
        <v>2659.9760000000001</v>
      </c>
      <c r="BU32" s="358">
        <v>2666.6579999999999</v>
      </c>
      <c r="BV32" s="358">
        <v>2673.2379999999998</v>
      </c>
    </row>
    <row r="33" spans="1:74" ht="11.1" customHeight="1" x14ac:dyDescent="0.2">
      <c r="A33" s="81" t="s">
        <v>407</v>
      </c>
      <c r="B33" s="528" t="s">
        <v>1008</v>
      </c>
      <c r="C33" s="347">
        <v>1439.4209751000001</v>
      </c>
      <c r="D33" s="347">
        <v>1436.7265399</v>
      </c>
      <c r="E33" s="347">
        <v>1433.7822954999999</v>
      </c>
      <c r="F33" s="347">
        <v>1425.9592213000001</v>
      </c>
      <c r="G33" s="347">
        <v>1425.9871244000001</v>
      </c>
      <c r="H33" s="347">
        <v>1429.2369839999999</v>
      </c>
      <c r="I33" s="347">
        <v>1443.3532021999999</v>
      </c>
      <c r="J33" s="347">
        <v>1447.3136732</v>
      </c>
      <c r="K33" s="347">
        <v>1448.7627990999999</v>
      </c>
      <c r="L33" s="347">
        <v>1441.3322082</v>
      </c>
      <c r="M33" s="347">
        <v>1442.5349226000001</v>
      </c>
      <c r="N33" s="347">
        <v>1446.0025705999999</v>
      </c>
      <c r="O33" s="347">
        <v>1455.6614353</v>
      </c>
      <c r="P33" s="347">
        <v>1460.7142381000001</v>
      </c>
      <c r="Q33" s="347">
        <v>1465.0872621999999</v>
      </c>
      <c r="R33" s="347">
        <v>1469.2249139999999</v>
      </c>
      <c r="S33" s="347">
        <v>1471.9050758000001</v>
      </c>
      <c r="T33" s="347">
        <v>1473.572154</v>
      </c>
      <c r="U33" s="347">
        <v>1472.2748180000001</v>
      </c>
      <c r="V33" s="347">
        <v>1473.3792272999999</v>
      </c>
      <c r="W33" s="347">
        <v>1474.9340511</v>
      </c>
      <c r="X33" s="347">
        <v>1477.5728523</v>
      </c>
      <c r="Y33" s="347">
        <v>1479.5533330999999</v>
      </c>
      <c r="Z33" s="347">
        <v>1481.5090564</v>
      </c>
      <c r="AA33" s="347">
        <v>1483.6017363000001</v>
      </c>
      <c r="AB33" s="347">
        <v>1485.3866588000001</v>
      </c>
      <c r="AC33" s="347">
        <v>1487.0255380000001</v>
      </c>
      <c r="AD33" s="347">
        <v>1488.8590813999999</v>
      </c>
      <c r="AE33" s="347">
        <v>1489.9503434999999</v>
      </c>
      <c r="AF33" s="347">
        <v>1490.6400318000001</v>
      </c>
      <c r="AG33" s="347">
        <v>1489.2232959</v>
      </c>
      <c r="AH33" s="347">
        <v>1490.3884744</v>
      </c>
      <c r="AI33" s="347">
        <v>1492.430717</v>
      </c>
      <c r="AJ33" s="347">
        <v>1496.4907393999999</v>
      </c>
      <c r="AK33" s="347">
        <v>1499.4315732</v>
      </c>
      <c r="AL33" s="347">
        <v>1502.3939341</v>
      </c>
      <c r="AM33" s="347">
        <v>1504.7826207000001</v>
      </c>
      <c r="AN33" s="347">
        <v>1508.2344370000001</v>
      </c>
      <c r="AO33" s="347">
        <v>1512.1541814</v>
      </c>
      <c r="AP33" s="347">
        <v>1518.2235343</v>
      </c>
      <c r="AQ33" s="347">
        <v>1521.8178749000001</v>
      </c>
      <c r="AR33" s="347">
        <v>1524.6188835</v>
      </c>
      <c r="AS33" s="347">
        <v>1525.5597776</v>
      </c>
      <c r="AT33" s="347">
        <v>1527.5742091</v>
      </c>
      <c r="AU33" s="347">
        <v>1529.5953953000001</v>
      </c>
      <c r="AV33" s="347">
        <v>1532.4289311</v>
      </c>
      <c r="AW33" s="347">
        <v>1533.8594310000001</v>
      </c>
      <c r="AX33" s="347">
        <v>1534.6924896</v>
      </c>
      <c r="AY33" s="347">
        <v>1534.1748874</v>
      </c>
      <c r="AZ33" s="878">
        <v>1534.3779784000001</v>
      </c>
      <c r="BA33" s="878">
        <v>1534.5485428</v>
      </c>
      <c r="BB33" s="878">
        <v>1533.7243441999999</v>
      </c>
      <c r="BC33" s="878">
        <v>1534.5515330999999</v>
      </c>
      <c r="BD33" s="358">
        <v>1536.068</v>
      </c>
      <c r="BE33" s="358">
        <v>1538.451</v>
      </c>
      <c r="BF33" s="358">
        <v>1541.212</v>
      </c>
      <c r="BG33" s="358">
        <v>1544.53</v>
      </c>
      <c r="BH33" s="358">
        <v>1548.134</v>
      </c>
      <c r="BI33" s="358">
        <v>1552.7660000000001</v>
      </c>
      <c r="BJ33" s="358">
        <v>1558.1559999999999</v>
      </c>
      <c r="BK33" s="358">
        <v>1565.6990000000001</v>
      </c>
      <c r="BL33" s="358">
        <v>1571.558</v>
      </c>
      <c r="BM33" s="358">
        <v>1577.1279999999999</v>
      </c>
      <c r="BN33" s="358">
        <v>1582.297</v>
      </c>
      <c r="BO33" s="358">
        <v>1587.375</v>
      </c>
      <c r="BP33" s="358">
        <v>1592.249</v>
      </c>
      <c r="BQ33" s="358">
        <v>1596.817</v>
      </c>
      <c r="BR33" s="358">
        <v>1601.3589999999999</v>
      </c>
      <c r="BS33" s="358">
        <v>1605.7739999999999</v>
      </c>
      <c r="BT33" s="358">
        <v>1610.0619999999999</v>
      </c>
      <c r="BU33" s="358">
        <v>1614.223</v>
      </c>
      <c r="BV33" s="358">
        <v>1618.2560000000001</v>
      </c>
    </row>
    <row r="34" spans="1:74" ht="11.1" customHeight="1" x14ac:dyDescent="0.2">
      <c r="A34" s="81" t="s">
        <v>408</v>
      </c>
      <c r="B34" s="528" t="s">
        <v>1011</v>
      </c>
      <c r="C34" s="347">
        <v>3154.8624365000001</v>
      </c>
      <c r="D34" s="347">
        <v>3133.9914862999999</v>
      </c>
      <c r="E34" s="347">
        <v>3115.0146368999999</v>
      </c>
      <c r="F34" s="347">
        <v>3091.3341959999998</v>
      </c>
      <c r="G34" s="347">
        <v>3081.0938176</v>
      </c>
      <c r="H34" s="347">
        <v>3077.6958092</v>
      </c>
      <c r="I34" s="347">
        <v>3088.1394906</v>
      </c>
      <c r="J34" s="347">
        <v>3093.1767326999998</v>
      </c>
      <c r="K34" s="347">
        <v>3099.8068552</v>
      </c>
      <c r="L34" s="347">
        <v>3111.9033306000001</v>
      </c>
      <c r="M34" s="347">
        <v>3118.8141092999999</v>
      </c>
      <c r="N34" s="347">
        <v>3124.4126639999999</v>
      </c>
      <c r="O34" s="347">
        <v>3122.5700711999998</v>
      </c>
      <c r="P34" s="347">
        <v>3130.1408703000002</v>
      </c>
      <c r="Q34" s="347">
        <v>3140.996138</v>
      </c>
      <c r="R34" s="347">
        <v>3162.4243439000002</v>
      </c>
      <c r="S34" s="347">
        <v>3174.3821962000002</v>
      </c>
      <c r="T34" s="347">
        <v>3184.1581646999998</v>
      </c>
      <c r="U34" s="347">
        <v>3187.3059942</v>
      </c>
      <c r="V34" s="347">
        <v>3196.0528863</v>
      </c>
      <c r="W34" s="347">
        <v>3205.9525859</v>
      </c>
      <c r="X34" s="347">
        <v>3213.8227959000001</v>
      </c>
      <c r="Y34" s="347">
        <v>3228.4148332999998</v>
      </c>
      <c r="Z34" s="347">
        <v>3246.5464010999999</v>
      </c>
      <c r="AA34" s="347">
        <v>3276.5540294000002</v>
      </c>
      <c r="AB34" s="347">
        <v>3295.5122603</v>
      </c>
      <c r="AC34" s="347">
        <v>3311.7576239</v>
      </c>
      <c r="AD34" s="347">
        <v>3323.6235547000001</v>
      </c>
      <c r="AE34" s="347">
        <v>3335.6931077999998</v>
      </c>
      <c r="AF34" s="347">
        <v>3346.2997178000001</v>
      </c>
      <c r="AG34" s="347">
        <v>3351.0405243999999</v>
      </c>
      <c r="AH34" s="347">
        <v>3362.0233932000001</v>
      </c>
      <c r="AI34" s="347">
        <v>3374.845464</v>
      </c>
      <c r="AJ34" s="347">
        <v>3395.8100828000001</v>
      </c>
      <c r="AK34" s="347">
        <v>3407.583048</v>
      </c>
      <c r="AL34" s="347">
        <v>3416.4677058000002</v>
      </c>
      <c r="AM34" s="347">
        <v>3422.2102457999999</v>
      </c>
      <c r="AN34" s="347">
        <v>3425.5086461000001</v>
      </c>
      <c r="AO34" s="347">
        <v>3426.1090964999999</v>
      </c>
      <c r="AP34" s="347">
        <v>3417.5086661999999</v>
      </c>
      <c r="AQ34" s="347">
        <v>3417.5904151</v>
      </c>
      <c r="AR34" s="347">
        <v>3419.8514122000001</v>
      </c>
      <c r="AS34" s="347">
        <v>3428.9705220000001</v>
      </c>
      <c r="AT34" s="347">
        <v>3432.0808674</v>
      </c>
      <c r="AU34" s="347">
        <v>3433.8613129</v>
      </c>
      <c r="AV34" s="347">
        <v>3434.1755351000002</v>
      </c>
      <c r="AW34" s="347">
        <v>3433.3984230000001</v>
      </c>
      <c r="AX34" s="347">
        <v>3431.3936534999998</v>
      </c>
      <c r="AY34" s="347">
        <v>3426.3365659000001</v>
      </c>
      <c r="AZ34" s="878">
        <v>3423.2449769</v>
      </c>
      <c r="BA34" s="878">
        <v>3420.2942259000001</v>
      </c>
      <c r="BB34" s="878">
        <v>3415.3560185000001</v>
      </c>
      <c r="BC34" s="878">
        <v>3414.2831642000001</v>
      </c>
      <c r="BD34" s="358">
        <v>3414.9470000000001</v>
      </c>
      <c r="BE34" s="358">
        <v>3418.1709999999998</v>
      </c>
      <c r="BF34" s="358">
        <v>3421.692</v>
      </c>
      <c r="BG34" s="358">
        <v>3426.335</v>
      </c>
      <c r="BH34" s="358">
        <v>3431.4119999999998</v>
      </c>
      <c r="BI34" s="358">
        <v>3438.81</v>
      </c>
      <c r="BJ34" s="358">
        <v>3447.8420000000001</v>
      </c>
      <c r="BK34" s="358">
        <v>3461.297</v>
      </c>
      <c r="BL34" s="358">
        <v>3471.5070000000001</v>
      </c>
      <c r="BM34" s="358">
        <v>3481.2620000000002</v>
      </c>
      <c r="BN34" s="358">
        <v>3490.5839999999998</v>
      </c>
      <c r="BO34" s="358">
        <v>3499.4090000000001</v>
      </c>
      <c r="BP34" s="358">
        <v>3507.761</v>
      </c>
      <c r="BQ34" s="358">
        <v>3515.4409999999998</v>
      </c>
      <c r="BR34" s="358">
        <v>3522.9960000000001</v>
      </c>
      <c r="BS34" s="358">
        <v>3530.2269999999999</v>
      </c>
      <c r="BT34" s="358">
        <v>3537.134</v>
      </c>
      <c r="BU34" s="358">
        <v>3543.7159999999999</v>
      </c>
      <c r="BV34" s="358">
        <v>3549.9749999999999</v>
      </c>
    </row>
    <row r="35" spans="1:74" ht="11.1" customHeight="1" x14ac:dyDescent="0.2">
      <c r="A35" s="81"/>
      <c r="B35" s="91" t="s">
        <v>1398</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520"/>
      <c r="AZ35" s="940"/>
      <c r="BA35" s="940"/>
      <c r="BB35" s="940"/>
      <c r="BC35" s="940"/>
      <c r="BD35" s="526"/>
      <c r="BE35" s="526"/>
      <c r="BF35" s="526"/>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409</v>
      </c>
      <c r="B36" s="528" t="s">
        <v>1001</v>
      </c>
      <c r="C36" s="347">
        <v>6065.7126472999998</v>
      </c>
      <c r="D36" s="347">
        <v>6066.3148100999997</v>
      </c>
      <c r="E36" s="347">
        <v>6066.3535166000001</v>
      </c>
      <c r="F36" s="347">
        <v>6065.7281344000003</v>
      </c>
      <c r="G36" s="347">
        <v>6065.0613107999998</v>
      </c>
      <c r="H36" s="347">
        <v>6065.1565125999996</v>
      </c>
      <c r="I36" s="347">
        <v>6066.5799132000002</v>
      </c>
      <c r="J36" s="347">
        <v>6068.9485103999996</v>
      </c>
      <c r="K36" s="347">
        <v>6071.6420082000004</v>
      </c>
      <c r="L36" s="347">
        <v>6074.1718461999999</v>
      </c>
      <c r="M36" s="347">
        <v>6076.5764053000003</v>
      </c>
      <c r="N36" s="347">
        <v>6079.0258019000003</v>
      </c>
      <c r="O36" s="347">
        <v>6081.6448829000001</v>
      </c>
      <c r="P36" s="347">
        <v>6084.3774168</v>
      </c>
      <c r="Q36" s="347">
        <v>6087.1219027999996</v>
      </c>
      <c r="R36" s="347">
        <v>6089.8379038000003</v>
      </c>
      <c r="S36" s="347">
        <v>6092.7292390000002</v>
      </c>
      <c r="T36" s="347">
        <v>6096.0607915000001</v>
      </c>
      <c r="U36" s="347">
        <v>6100.0077824999998</v>
      </c>
      <c r="V36" s="347">
        <v>6104.3867854</v>
      </c>
      <c r="W36" s="347">
        <v>6108.9247117000004</v>
      </c>
      <c r="X36" s="347">
        <v>6113.3977803999996</v>
      </c>
      <c r="Y36" s="347">
        <v>6117.7794414</v>
      </c>
      <c r="Z36" s="347">
        <v>6122.0924523000003</v>
      </c>
      <c r="AA36" s="347">
        <v>6126.3820673999999</v>
      </c>
      <c r="AB36" s="347">
        <v>6130.7835280999998</v>
      </c>
      <c r="AC36" s="347">
        <v>6135.4545725999997</v>
      </c>
      <c r="AD36" s="347">
        <v>6140.3927981999996</v>
      </c>
      <c r="AE36" s="347">
        <v>6144.9552403999996</v>
      </c>
      <c r="AF36" s="347">
        <v>6148.3387935999999</v>
      </c>
      <c r="AG36" s="347">
        <v>6150.1156154</v>
      </c>
      <c r="AH36" s="347">
        <v>6151.3589143999998</v>
      </c>
      <c r="AI36" s="347">
        <v>6153.5171620000001</v>
      </c>
      <c r="AJ36" s="347">
        <v>6157.5878187999997</v>
      </c>
      <c r="AK36" s="347">
        <v>6162.7643027000004</v>
      </c>
      <c r="AL36" s="347">
        <v>6167.7890207999999</v>
      </c>
      <c r="AM36" s="347">
        <v>6171.7213229999998</v>
      </c>
      <c r="AN36" s="347">
        <v>6174.8883296000004</v>
      </c>
      <c r="AO36" s="347">
        <v>6177.9341037000004</v>
      </c>
      <c r="AP36" s="347">
        <v>6181.3468063999999</v>
      </c>
      <c r="AQ36" s="347">
        <v>6184.9909901000001</v>
      </c>
      <c r="AR36" s="347">
        <v>6188.5753052</v>
      </c>
      <c r="AS36" s="347">
        <v>6191.9159442</v>
      </c>
      <c r="AT36" s="347">
        <v>6195.2592686999997</v>
      </c>
      <c r="AU36" s="347">
        <v>6198.9591822000002</v>
      </c>
      <c r="AV36" s="347">
        <v>6203.1633350000002</v>
      </c>
      <c r="AW36" s="347">
        <v>6207.1943628999998</v>
      </c>
      <c r="AX36" s="347">
        <v>6210.1686484000002</v>
      </c>
      <c r="AY36" s="347">
        <v>6211.5246768999996</v>
      </c>
      <c r="AZ36" s="878">
        <v>6211.9893466000003</v>
      </c>
      <c r="BA36" s="878">
        <v>6212.6116585999998</v>
      </c>
      <c r="BB36" s="878">
        <v>6214.1495535000004</v>
      </c>
      <c r="BC36" s="878">
        <v>6216.1967295000004</v>
      </c>
      <c r="BD36" s="358">
        <v>6218.0559999999996</v>
      </c>
      <c r="BE36" s="358">
        <v>6219.2309999999998</v>
      </c>
      <c r="BF36" s="358">
        <v>6220.0339999999997</v>
      </c>
      <c r="BG36" s="358">
        <v>6220.9780000000001</v>
      </c>
      <c r="BH36" s="358">
        <v>6222.4570000000003</v>
      </c>
      <c r="BI36" s="358">
        <v>6224.3950000000004</v>
      </c>
      <c r="BJ36" s="358">
        <v>6226.5969999999998</v>
      </c>
      <c r="BK36" s="358">
        <v>6228.9120000000003</v>
      </c>
      <c r="BL36" s="358">
        <v>6231.3630000000003</v>
      </c>
      <c r="BM36" s="358">
        <v>6234.018</v>
      </c>
      <c r="BN36" s="358">
        <v>6236.893</v>
      </c>
      <c r="BO36" s="358">
        <v>6239.7969999999996</v>
      </c>
      <c r="BP36" s="358">
        <v>6242.4889999999996</v>
      </c>
      <c r="BQ36" s="358">
        <v>6244.8059999999996</v>
      </c>
      <c r="BR36" s="358">
        <v>6246.8959999999997</v>
      </c>
      <c r="BS36" s="358">
        <v>6248.9880000000003</v>
      </c>
      <c r="BT36" s="358">
        <v>6251.2569999999996</v>
      </c>
      <c r="BU36" s="358">
        <v>6253.6779999999999</v>
      </c>
      <c r="BV36" s="358">
        <v>6256.1760000000004</v>
      </c>
    </row>
    <row r="37" spans="1:74" ht="11.1" customHeight="1" x14ac:dyDescent="0.2">
      <c r="A37" s="81" t="s">
        <v>410</v>
      </c>
      <c r="B37" s="528" t="s">
        <v>1002</v>
      </c>
      <c r="C37" s="347">
        <v>16007.290819</v>
      </c>
      <c r="D37" s="347">
        <v>16009.269263</v>
      </c>
      <c r="E37" s="347">
        <v>16011.187184</v>
      </c>
      <c r="F37" s="347">
        <v>16012.553797</v>
      </c>
      <c r="G37" s="347">
        <v>16014.129516999999</v>
      </c>
      <c r="H37" s="347">
        <v>16016.987562</v>
      </c>
      <c r="I37" s="347">
        <v>16021.924257999999</v>
      </c>
      <c r="J37" s="347">
        <v>16028.628361999999</v>
      </c>
      <c r="K37" s="347">
        <v>16036.511742999999</v>
      </c>
      <c r="L37" s="347">
        <v>16045.080442</v>
      </c>
      <c r="M37" s="347">
        <v>16054.217194999999</v>
      </c>
      <c r="N37" s="347">
        <v>16063.898913000001</v>
      </c>
      <c r="O37" s="347">
        <v>16074.171086</v>
      </c>
      <c r="P37" s="347">
        <v>16085.353536000001</v>
      </c>
      <c r="Q37" s="347">
        <v>16097.834664</v>
      </c>
      <c r="R37" s="347">
        <v>16111.618071999999</v>
      </c>
      <c r="S37" s="347">
        <v>16125.168156</v>
      </c>
      <c r="T37" s="347">
        <v>16136.564515</v>
      </c>
      <c r="U37" s="347">
        <v>16144.514458</v>
      </c>
      <c r="V37" s="347">
        <v>16150.236140999999</v>
      </c>
      <c r="W37" s="347">
        <v>16155.575433</v>
      </c>
      <c r="X37" s="347">
        <v>16161.955158000001</v>
      </c>
      <c r="Y37" s="347">
        <v>16169.105953</v>
      </c>
      <c r="Z37" s="347">
        <v>16176.335415</v>
      </c>
      <c r="AA37" s="347">
        <v>16183.108013999999</v>
      </c>
      <c r="AB37" s="347">
        <v>16189.515739</v>
      </c>
      <c r="AC37" s="347">
        <v>16195.807457999999</v>
      </c>
      <c r="AD37" s="347">
        <v>16202.045185999999</v>
      </c>
      <c r="AE37" s="347">
        <v>16207.543523</v>
      </c>
      <c r="AF37" s="347">
        <v>16211.43022</v>
      </c>
      <c r="AG37" s="347">
        <v>16213.454191999999</v>
      </c>
      <c r="AH37" s="347">
        <v>16215.849036</v>
      </c>
      <c r="AI37" s="347">
        <v>16221.469515000001</v>
      </c>
      <c r="AJ37" s="347">
        <v>16232.144376</v>
      </c>
      <c r="AK37" s="347">
        <v>16245.5983</v>
      </c>
      <c r="AL37" s="347">
        <v>16258.529949</v>
      </c>
      <c r="AM37" s="347">
        <v>16268.427626999999</v>
      </c>
      <c r="AN37" s="347">
        <v>16275.938203</v>
      </c>
      <c r="AO37" s="347">
        <v>16282.498188</v>
      </c>
      <c r="AP37" s="347">
        <v>16289.290421</v>
      </c>
      <c r="AQ37" s="347">
        <v>16296.48306</v>
      </c>
      <c r="AR37" s="347">
        <v>16303.990592</v>
      </c>
      <c r="AS37" s="347">
        <v>16311.798123</v>
      </c>
      <c r="AT37" s="347">
        <v>16320.173234</v>
      </c>
      <c r="AU37" s="347">
        <v>16329.454126000001</v>
      </c>
      <c r="AV37" s="347">
        <v>16339.598883000001</v>
      </c>
      <c r="AW37" s="347">
        <v>16349.045120000001</v>
      </c>
      <c r="AX37" s="347">
        <v>16355.850334999999</v>
      </c>
      <c r="AY37" s="347">
        <v>16358.798924999999</v>
      </c>
      <c r="AZ37" s="878">
        <v>16359.58288</v>
      </c>
      <c r="BA37" s="878">
        <v>16360.621090000001</v>
      </c>
      <c r="BB37" s="878">
        <v>16363.663001000001</v>
      </c>
      <c r="BC37" s="878">
        <v>16367.780296999999</v>
      </c>
      <c r="BD37" s="358">
        <v>16371.38</v>
      </c>
      <c r="BE37" s="358">
        <v>16373.29</v>
      </c>
      <c r="BF37" s="358">
        <v>16374.11</v>
      </c>
      <c r="BG37" s="358">
        <v>16374.87</v>
      </c>
      <c r="BH37" s="358">
        <v>16376.4</v>
      </c>
      <c r="BI37" s="358">
        <v>16378.74</v>
      </c>
      <c r="BJ37" s="358">
        <v>16381.73</v>
      </c>
      <c r="BK37" s="358">
        <v>16385.23</v>
      </c>
      <c r="BL37" s="358">
        <v>16389.169999999998</v>
      </c>
      <c r="BM37" s="358">
        <v>16393.490000000002</v>
      </c>
      <c r="BN37" s="358">
        <v>16398.09</v>
      </c>
      <c r="BO37" s="358">
        <v>16402.68</v>
      </c>
      <c r="BP37" s="358">
        <v>16406.939999999999</v>
      </c>
      <c r="BQ37" s="358">
        <v>16410.63</v>
      </c>
      <c r="BR37" s="358">
        <v>16413.98</v>
      </c>
      <c r="BS37" s="358">
        <v>16417.32</v>
      </c>
      <c r="BT37" s="358">
        <v>16420.91</v>
      </c>
      <c r="BU37" s="358">
        <v>16424.71</v>
      </c>
      <c r="BV37" s="358">
        <v>16428.61</v>
      </c>
    </row>
    <row r="38" spans="1:74" ht="11.1" customHeight="1" x14ac:dyDescent="0.2">
      <c r="A38" s="81" t="s">
        <v>411</v>
      </c>
      <c r="B38" s="528" t="s">
        <v>1003</v>
      </c>
      <c r="C38" s="347">
        <v>18894.047104000001</v>
      </c>
      <c r="D38" s="347">
        <v>18896.838621999999</v>
      </c>
      <c r="E38" s="347">
        <v>18900.059075000001</v>
      </c>
      <c r="F38" s="347">
        <v>18903.550781000002</v>
      </c>
      <c r="G38" s="347">
        <v>18907.24784</v>
      </c>
      <c r="H38" s="347">
        <v>18911.107295000002</v>
      </c>
      <c r="I38" s="347">
        <v>18915.101285000001</v>
      </c>
      <c r="J38" s="347">
        <v>18919.262341000001</v>
      </c>
      <c r="K38" s="347">
        <v>18923.638088</v>
      </c>
      <c r="L38" s="347">
        <v>18928.287574000002</v>
      </c>
      <c r="M38" s="347">
        <v>18933.315531</v>
      </c>
      <c r="N38" s="347">
        <v>18938.838113000002</v>
      </c>
      <c r="O38" s="347">
        <v>18944.833015</v>
      </c>
      <c r="P38" s="347">
        <v>18950.724106000001</v>
      </c>
      <c r="Q38" s="347">
        <v>18955.796794000002</v>
      </c>
      <c r="R38" s="347">
        <v>18959.815451999999</v>
      </c>
      <c r="S38" s="347">
        <v>18964.460302</v>
      </c>
      <c r="T38" s="347">
        <v>18971.890531000001</v>
      </c>
      <c r="U38" s="347">
        <v>18983.566803999998</v>
      </c>
      <c r="V38" s="347">
        <v>18998.155712</v>
      </c>
      <c r="W38" s="347">
        <v>19013.625326000001</v>
      </c>
      <c r="X38" s="347">
        <v>19028.340899999999</v>
      </c>
      <c r="Y38" s="347">
        <v>19042.256412999999</v>
      </c>
      <c r="Z38" s="347">
        <v>19055.723030000001</v>
      </c>
      <c r="AA38" s="347">
        <v>19069.117171999998</v>
      </c>
      <c r="AB38" s="347">
        <v>19082.916293999999</v>
      </c>
      <c r="AC38" s="347">
        <v>19097.623111000001</v>
      </c>
      <c r="AD38" s="347">
        <v>19113.347424</v>
      </c>
      <c r="AE38" s="347">
        <v>19128.627380000002</v>
      </c>
      <c r="AF38" s="347">
        <v>19141.608210999999</v>
      </c>
      <c r="AG38" s="347">
        <v>19151.386255000001</v>
      </c>
      <c r="AH38" s="347">
        <v>19160.862261999999</v>
      </c>
      <c r="AI38" s="347">
        <v>19173.888088</v>
      </c>
      <c r="AJ38" s="347">
        <v>19192.959975000002</v>
      </c>
      <c r="AK38" s="347">
        <v>19215.151717000001</v>
      </c>
      <c r="AL38" s="347">
        <v>19236.181492</v>
      </c>
      <c r="AM38" s="347">
        <v>19252.850890999998</v>
      </c>
      <c r="AN38" s="347">
        <v>19266.295133</v>
      </c>
      <c r="AO38" s="347">
        <v>19278.732845999999</v>
      </c>
      <c r="AP38" s="347">
        <v>19291.907071000001</v>
      </c>
      <c r="AQ38" s="347">
        <v>19305.658491999999</v>
      </c>
      <c r="AR38" s="347">
        <v>19319.352208</v>
      </c>
      <c r="AS38" s="347">
        <v>19332.605530000001</v>
      </c>
      <c r="AT38" s="347">
        <v>19346.044639</v>
      </c>
      <c r="AU38" s="347">
        <v>19360.547930000001</v>
      </c>
      <c r="AV38" s="347">
        <v>19376.425508</v>
      </c>
      <c r="AW38" s="347">
        <v>19391.714316000001</v>
      </c>
      <c r="AX38" s="347">
        <v>19403.883003999999</v>
      </c>
      <c r="AY38" s="347">
        <v>19411.315429999999</v>
      </c>
      <c r="AZ38" s="878">
        <v>19416.056283000002</v>
      </c>
      <c r="BA38" s="878">
        <v>19421.065457000001</v>
      </c>
      <c r="BB38" s="878">
        <v>19428.501401000001</v>
      </c>
      <c r="BC38" s="878">
        <v>19437.316789</v>
      </c>
      <c r="BD38" s="358">
        <v>19445.66</v>
      </c>
      <c r="BE38" s="358">
        <v>19452.169999999998</v>
      </c>
      <c r="BF38" s="358">
        <v>19457.37</v>
      </c>
      <c r="BG38" s="358">
        <v>19462.29</v>
      </c>
      <c r="BH38" s="358">
        <v>19467.759999999998</v>
      </c>
      <c r="BI38" s="358">
        <v>19473.919999999998</v>
      </c>
      <c r="BJ38" s="358">
        <v>19480.740000000002</v>
      </c>
      <c r="BK38" s="358">
        <v>19488.16</v>
      </c>
      <c r="BL38" s="358">
        <v>19496.03</v>
      </c>
      <c r="BM38" s="358">
        <v>19504.16</v>
      </c>
      <c r="BN38" s="358">
        <v>19512.37</v>
      </c>
      <c r="BO38" s="358">
        <v>19520.47</v>
      </c>
      <c r="BP38" s="358">
        <v>19528.3</v>
      </c>
      <c r="BQ38" s="358">
        <v>19535.7</v>
      </c>
      <c r="BR38" s="358">
        <v>19542.79</v>
      </c>
      <c r="BS38" s="358">
        <v>19549.7</v>
      </c>
      <c r="BT38" s="358">
        <v>19556.55</v>
      </c>
      <c r="BU38" s="358">
        <v>19563.38</v>
      </c>
      <c r="BV38" s="358">
        <v>19570.2</v>
      </c>
    </row>
    <row r="39" spans="1:74" ht="11.1" customHeight="1" x14ac:dyDescent="0.2">
      <c r="A39" s="81" t="s">
        <v>412</v>
      </c>
      <c r="B39" s="528" t="s">
        <v>1004</v>
      </c>
      <c r="C39" s="347">
        <v>8598.5323215000008</v>
      </c>
      <c r="D39" s="347">
        <v>8604.6173359000004</v>
      </c>
      <c r="E39" s="347">
        <v>8610.6687517999999</v>
      </c>
      <c r="F39" s="347">
        <v>8616.5483299999996</v>
      </c>
      <c r="G39" s="347">
        <v>8622.3504995000003</v>
      </c>
      <c r="H39" s="347">
        <v>8628.2278564999997</v>
      </c>
      <c r="I39" s="347">
        <v>8634.2929358000001</v>
      </c>
      <c r="J39" s="347">
        <v>8640.4980274999998</v>
      </c>
      <c r="K39" s="347">
        <v>8646.7553599000003</v>
      </c>
      <c r="L39" s="347">
        <v>8653.0030411999996</v>
      </c>
      <c r="M39" s="347">
        <v>8659.2826968000008</v>
      </c>
      <c r="N39" s="347">
        <v>8665.6618314999996</v>
      </c>
      <c r="O39" s="347">
        <v>8672.1662240000005</v>
      </c>
      <c r="P39" s="347">
        <v>8678.6547472999991</v>
      </c>
      <c r="Q39" s="347">
        <v>8684.9445484000007</v>
      </c>
      <c r="R39" s="347">
        <v>8690.9802713000008</v>
      </c>
      <c r="S39" s="347">
        <v>8697.2165490999996</v>
      </c>
      <c r="T39" s="347">
        <v>8704.2355121000001</v>
      </c>
      <c r="U39" s="347">
        <v>8712.4298190999998</v>
      </c>
      <c r="V39" s="347">
        <v>8721.4342422000009</v>
      </c>
      <c r="W39" s="347">
        <v>8730.6940823000004</v>
      </c>
      <c r="X39" s="347">
        <v>8739.7562988999998</v>
      </c>
      <c r="Y39" s="347">
        <v>8748.5744873000003</v>
      </c>
      <c r="Z39" s="347">
        <v>8757.2039014000002</v>
      </c>
      <c r="AA39" s="347">
        <v>8765.7465625000004</v>
      </c>
      <c r="AB39" s="347">
        <v>8774.4915607000003</v>
      </c>
      <c r="AC39" s="347">
        <v>8783.7747531999994</v>
      </c>
      <c r="AD39" s="347">
        <v>8793.6575408999997</v>
      </c>
      <c r="AE39" s="347">
        <v>8803.1034982000001</v>
      </c>
      <c r="AF39" s="347">
        <v>8810.8017431000007</v>
      </c>
      <c r="AG39" s="347">
        <v>8816.0442645000003</v>
      </c>
      <c r="AH39" s="347">
        <v>8820.5345333999994</v>
      </c>
      <c r="AI39" s="347">
        <v>8826.5788917000009</v>
      </c>
      <c r="AJ39" s="347">
        <v>8835.7559428999994</v>
      </c>
      <c r="AK39" s="347">
        <v>8846.7333368</v>
      </c>
      <c r="AL39" s="347">
        <v>8857.4509847000008</v>
      </c>
      <c r="AM39" s="347">
        <v>8866.3478137999991</v>
      </c>
      <c r="AN39" s="347">
        <v>8873.8588142999997</v>
      </c>
      <c r="AO39" s="347">
        <v>8880.9179922000003</v>
      </c>
      <c r="AP39" s="347">
        <v>8888.2697592999994</v>
      </c>
      <c r="AQ39" s="347">
        <v>8895.9001503</v>
      </c>
      <c r="AR39" s="347">
        <v>8903.6056057000005</v>
      </c>
      <c r="AS39" s="347">
        <v>8911.2667813999997</v>
      </c>
      <c r="AT39" s="347">
        <v>8919.1011944999991</v>
      </c>
      <c r="AU39" s="347">
        <v>8927.4105770000006</v>
      </c>
      <c r="AV39" s="347">
        <v>8936.2666380999999</v>
      </c>
      <c r="AW39" s="347">
        <v>8944.8209927999997</v>
      </c>
      <c r="AX39" s="347">
        <v>8951.9952329999996</v>
      </c>
      <c r="AY39" s="347">
        <v>8957.1183887999996</v>
      </c>
      <c r="AZ39" s="878">
        <v>8961.1492436000008</v>
      </c>
      <c r="BA39" s="878">
        <v>8965.4540190999996</v>
      </c>
      <c r="BB39" s="878">
        <v>8970.9976537000002</v>
      </c>
      <c r="BC39" s="878">
        <v>8977.1399538000005</v>
      </c>
      <c r="BD39" s="358">
        <v>8982.8389999999999</v>
      </c>
      <c r="BE39" s="358">
        <v>8987.3510000000006</v>
      </c>
      <c r="BF39" s="358">
        <v>8991.1139999999996</v>
      </c>
      <c r="BG39" s="358">
        <v>8994.8649999999998</v>
      </c>
      <c r="BH39" s="358">
        <v>8999.1759999999995</v>
      </c>
      <c r="BI39" s="358">
        <v>9003.973</v>
      </c>
      <c r="BJ39" s="358">
        <v>9009.0169999999998</v>
      </c>
      <c r="BK39" s="358">
        <v>9014.1360000000004</v>
      </c>
      <c r="BL39" s="358">
        <v>9019.4269999999997</v>
      </c>
      <c r="BM39" s="358">
        <v>9025.0519999999997</v>
      </c>
      <c r="BN39" s="358">
        <v>9031.0650000000005</v>
      </c>
      <c r="BO39" s="358">
        <v>9037.0759999999991</v>
      </c>
      <c r="BP39" s="358">
        <v>9042.5820000000003</v>
      </c>
      <c r="BQ39" s="358">
        <v>9047.2569999999996</v>
      </c>
      <c r="BR39" s="358">
        <v>9051.4719999999998</v>
      </c>
      <c r="BS39" s="358">
        <v>9055.7720000000008</v>
      </c>
      <c r="BT39" s="358">
        <v>9060.5730000000003</v>
      </c>
      <c r="BU39" s="358">
        <v>9065.7950000000001</v>
      </c>
      <c r="BV39" s="358">
        <v>9071.2250000000004</v>
      </c>
    </row>
    <row r="40" spans="1:74" ht="11.1" customHeight="1" x14ac:dyDescent="0.2">
      <c r="A40" s="81" t="s">
        <v>413</v>
      </c>
      <c r="B40" s="528" t="s">
        <v>1005</v>
      </c>
      <c r="C40" s="347">
        <v>26815.278387999999</v>
      </c>
      <c r="D40" s="347">
        <v>26850.585000999999</v>
      </c>
      <c r="E40" s="347">
        <v>26885.581946999999</v>
      </c>
      <c r="F40" s="347">
        <v>26920.574292000001</v>
      </c>
      <c r="G40" s="347">
        <v>26955.584217</v>
      </c>
      <c r="H40" s="347">
        <v>26990.563178</v>
      </c>
      <c r="I40" s="347">
        <v>27025.412</v>
      </c>
      <c r="J40" s="347">
        <v>27059.828978000001</v>
      </c>
      <c r="K40" s="347">
        <v>27093.461772999999</v>
      </c>
      <c r="L40" s="347">
        <v>27126.067357</v>
      </c>
      <c r="M40" s="347">
        <v>27157.839951999998</v>
      </c>
      <c r="N40" s="347">
        <v>27189.083092000001</v>
      </c>
      <c r="O40" s="347">
        <v>27219.914035999998</v>
      </c>
      <c r="P40" s="347">
        <v>27249.704948999999</v>
      </c>
      <c r="Q40" s="347">
        <v>27277.641721</v>
      </c>
      <c r="R40" s="347">
        <v>27303.531029999998</v>
      </c>
      <c r="S40" s="347">
        <v>27329.662692999998</v>
      </c>
      <c r="T40" s="347">
        <v>27358.947312</v>
      </c>
      <c r="U40" s="347">
        <v>27393.361981999999</v>
      </c>
      <c r="V40" s="347">
        <v>27431.149767999999</v>
      </c>
      <c r="W40" s="347">
        <v>27469.620229</v>
      </c>
      <c r="X40" s="347">
        <v>27506.611885999999</v>
      </c>
      <c r="Y40" s="347">
        <v>27542.079110999999</v>
      </c>
      <c r="Z40" s="347">
        <v>27576.505239999999</v>
      </c>
      <c r="AA40" s="347">
        <v>27610.516539</v>
      </c>
      <c r="AB40" s="347">
        <v>27645.310999000001</v>
      </c>
      <c r="AC40" s="347">
        <v>27682.229544999998</v>
      </c>
      <c r="AD40" s="347">
        <v>27721.575323000001</v>
      </c>
      <c r="AE40" s="347">
        <v>27759.500382999999</v>
      </c>
      <c r="AF40" s="347">
        <v>27791.119001999999</v>
      </c>
      <c r="AG40" s="347">
        <v>27813.624833000002</v>
      </c>
      <c r="AH40" s="347">
        <v>27832.529052000002</v>
      </c>
      <c r="AI40" s="347">
        <v>27855.422213999998</v>
      </c>
      <c r="AJ40" s="347">
        <v>27887.618137000001</v>
      </c>
      <c r="AK40" s="347">
        <v>27925.323688</v>
      </c>
      <c r="AL40" s="347">
        <v>27962.468999000001</v>
      </c>
      <c r="AM40" s="347">
        <v>27994.448342</v>
      </c>
      <c r="AN40" s="347">
        <v>28022.512567999998</v>
      </c>
      <c r="AO40" s="347">
        <v>28049.376666</v>
      </c>
      <c r="AP40" s="347">
        <v>28077.142808000001</v>
      </c>
      <c r="AQ40" s="347">
        <v>28105.461873</v>
      </c>
      <c r="AR40" s="347">
        <v>28133.371921999998</v>
      </c>
      <c r="AS40" s="347">
        <v>28160.316863</v>
      </c>
      <c r="AT40" s="347">
        <v>28187.364004999999</v>
      </c>
      <c r="AU40" s="347">
        <v>28215.986505000001</v>
      </c>
      <c r="AV40" s="347">
        <v>28246.781005000001</v>
      </c>
      <c r="AW40" s="347">
        <v>28276.838078000001</v>
      </c>
      <c r="AX40" s="347">
        <v>28302.371779000001</v>
      </c>
      <c r="AY40" s="347">
        <v>28320.976710999999</v>
      </c>
      <c r="AZ40" s="878">
        <v>28335.769666</v>
      </c>
      <c r="BA40" s="878">
        <v>28351.247979</v>
      </c>
      <c r="BB40" s="878">
        <v>28370.668216999999</v>
      </c>
      <c r="BC40" s="878">
        <v>28392.32387</v>
      </c>
      <c r="BD40" s="358">
        <v>28413.27</v>
      </c>
      <c r="BE40" s="358">
        <v>28431.4</v>
      </c>
      <c r="BF40" s="358">
        <v>28447.99</v>
      </c>
      <c r="BG40" s="358">
        <v>28465.18</v>
      </c>
      <c r="BH40" s="358">
        <v>28484.57</v>
      </c>
      <c r="BI40" s="358">
        <v>28505.69</v>
      </c>
      <c r="BJ40" s="358">
        <v>28527.54</v>
      </c>
      <c r="BK40" s="358">
        <v>28549.41</v>
      </c>
      <c r="BL40" s="358">
        <v>28571.61</v>
      </c>
      <c r="BM40" s="358">
        <v>28594.720000000001</v>
      </c>
      <c r="BN40" s="358">
        <v>28619.040000000001</v>
      </c>
      <c r="BO40" s="358">
        <v>28643.79</v>
      </c>
      <c r="BP40" s="358">
        <v>28667.93</v>
      </c>
      <c r="BQ40" s="358">
        <v>28690.73</v>
      </c>
      <c r="BR40" s="358">
        <v>28712.799999999999</v>
      </c>
      <c r="BS40" s="358">
        <v>28735.09</v>
      </c>
      <c r="BT40" s="358">
        <v>28758.32</v>
      </c>
      <c r="BU40" s="358">
        <v>28782.32</v>
      </c>
      <c r="BV40" s="358">
        <v>28806.71</v>
      </c>
    </row>
    <row r="41" spans="1:74" ht="11.1" customHeight="1" x14ac:dyDescent="0.2">
      <c r="A41" s="81" t="s">
        <v>414</v>
      </c>
      <c r="B41" s="528" t="s">
        <v>1006</v>
      </c>
      <c r="C41" s="347">
        <v>7770.7941985999996</v>
      </c>
      <c r="D41" s="347">
        <v>7779.8513651000003</v>
      </c>
      <c r="E41" s="347">
        <v>7789.0924133999997</v>
      </c>
      <c r="F41" s="347">
        <v>7798.5843435999996</v>
      </c>
      <c r="G41" s="347">
        <v>7808.2014804</v>
      </c>
      <c r="H41" s="347">
        <v>7817.7699794999999</v>
      </c>
      <c r="I41" s="347">
        <v>7827.1364622999999</v>
      </c>
      <c r="J41" s="347">
        <v>7836.2294143999998</v>
      </c>
      <c r="K41" s="347">
        <v>7844.9977867999996</v>
      </c>
      <c r="L41" s="347">
        <v>7853.4287680999996</v>
      </c>
      <c r="M41" s="347">
        <v>7861.6624958000002</v>
      </c>
      <c r="N41" s="347">
        <v>7869.8773448000002</v>
      </c>
      <c r="O41" s="347">
        <v>7878.1910066999999</v>
      </c>
      <c r="P41" s="347">
        <v>7886.4784411000001</v>
      </c>
      <c r="Q41" s="347">
        <v>7894.5539240999997</v>
      </c>
      <c r="R41" s="347">
        <v>7902.3333230999997</v>
      </c>
      <c r="S41" s="347">
        <v>7910.1388691000002</v>
      </c>
      <c r="T41" s="347">
        <v>7918.3943839000003</v>
      </c>
      <c r="U41" s="347">
        <v>7927.3952226000001</v>
      </c>
      <c r="V41" s="347">
        <v>7936.9228732000001</v>
      </c>
      <c r="W41" s="347">
        <v>7946.6303567000004</v>
      </c>
      <c r="X41" s="347">
        <v>7956.2280962000004</v>
      </c>
      <c r="Y41" s="347">
        <v>7965.6561216999999</v>
      </c>
      <c r="Z41" s="347">
        <v>7974.9118649000002</v>
      </c>
      <c r="AA41" s="347">
        <v>7984.0516694999997</v>
      </c>
      <c r="AB41" s="347">
        <v>7993.3675266999999</v>
      </c>
      <c r="AC41" s="347">
        <v>8003.2103391999999</v>
      </c>
      <c r="AD41" s="347">
        <v>8013.6459941000003</v>
      </c>
      <c r="AE41" s="347">
        <v>8023.6003137999996</v>
      </c>
      <c r="AF41" s="347">
        <v>8031.7141046999996</v>
      </c>
      <c r="AG41" s="347">
        <v>8037.2246557999997</v>
      </c>
      <c r="AH41" s="347">
        <v>8041.7551875999998</v>
      </c>
      <c r="AI41" s="347">
        <v>8047.5254029999996</v>
      </c>
      <c r="AJ41" s="347">
        <v>8056.0709644999997</v>
      </c>
      <c r="AK41" s="347">
        <v>8066.1913717999996</v>
      </c>
      <c r="AL41" s="347">
        <v>8076.0020843000002</v>
      </c>
      <c r="AM41" s="347">
        <v>8084.0894992000003</v>
      </c>
      <c r="AN41" s="347">
        <v>8090.9237659999999</v>
      </c>
      <c r="AO41" s="347">
        <v>8097.4459721000003</v>
      </c>
      <c r="AP41" s="347">
        <v>8104.4062456000001</v>
      </c>
      <c r="AQ41" s="347">
        <v>8111.7908767999998</v>
      </c>
      <c r="AR41" s="347">
        <v>8119.3951964999997</v>
      </c>
      <c r="AS41" s="347">
        <v>8127.0924838999999</v>
      </c>
      <c r="AT41" s="347">
        <v>8135.0678125000004</v>
      </c>
      <c r="AU41" s="347">
        <v>8143.5842042000004</v>
      </c>
      <c r="AV41" s="347">
        <v>8152.6857640999997</v>
      </c>
      <c r="AW41" s="347">
        <v>8161.5409301999998</v>
      </c>
      <c r="AX41" s="347">
        <v>8169.0992233999996</v>
      </c>
      <c r="AY41" s="347">
        <v>8174.6972753999999</v>
      </c>
      <c r="AZ41" s="878">
        <v>8179.2201599</v>
      </c>
      <c r="BA41" s="878">
        <v>8183.9400612999998</v>
      </c>
      <c r="BB41" s="878">
        <v>8189.7661842999996</v>
      </c>
      <c r="BC41" s="878">
        <v>8196.1558148000004</v>
      </c>
      <c r="BD41" s="358">
        <v>8202.2029999999995</v>
      </c>
      <c r="BE41" s="358">
        <v>8207.2540000000008</v>
      </c>
      <c r="BF41" s="358">
        <v>8211.6560000000009</v>
      </c>
      <c r="BG41" s="358">
        <v>8216.01</v>
      </c>
      <c r="BH41" s="358">
        <v>8220.7849999999999</v>
      </c>
      <c r="BI41" s="358">
        <v>8225.9330000000009</v>
      </c>
      <c r="BJ41" s="358">
        <v>8231.2720000000008</v>
      </c>
      <c r="BK41" s="358">
        <v>8236.6790000000001</v>
      </c>
      <c r="BL41" s="358">
        <v>8242.2479999999996</v>
      </c>
      <c r="BM41" s="358">
        <v>8248.1309999999994</v>
      </c>
      <c r="BN41" s="358">
        <v>8254.384</v>
      </c>
      <c r="BO41" s="358">
        <v>8260.7000000000007</v>
      </c>
      <c r="BP41" s="358">
        <v>8266.6769999999997</v>
      </c>
      <c r="BQ41" s="358">
        <v>8272.0490000000009</v>
      </c>
      <c r="BR41" s="358">
        <v>8277.0810000000001</v>
      </c>
      <c r="BS41" s="358">
        <v>8282.1759999999995</v>
      </c>
      <c r="BT41" s="358">
        <v>8287.6409999999996</v>
      </c>
      <c r="BU41" s="358">
        <v>8293.4150000000009</v>
      </c>
      <c r="BV41" s="358">
        <v>8299.3439999999991</v>
      </c>
    </row>
    <row r="42" spans="1:74" ht="11.1" customHeight="1" x14ac:dyDescent="0.2">
      <c r="A42" s="81" t="s">
        <v>415</v>
      </c>
      <c r="B42" s="528" t="s">
        <v>1007</v>
      </c>
      <c r="C42" s="347">
        <v>15682.471242</v>
      </c>
      <c r="D42" s="347">
        <v>15700.874913</v>
      </c>
      <c r="E42" s="347">
        <v>15719.331575</v>
      </c>
      <c r="F42" s="347">
        <v>15738.372237</v>
      </c>
      <c r="G42" s="347">
        <v>15757.732943999999</v>
      </c>
      <c r="H42" s="347">
        <v>15776.950999999999</v>
      </c>
      <c r="I42" s="347">
        <v>15795.660866</v>
      </c>
      <c r="J42" s="347">
        <v>15813.885623</v>
      </c>
      <c r="K42" s="347">
        <v>15831.745509</v>
      </c>
      <c r="L42" s="347">
        <v>15849.359962</v>
      </c>
      <c r="M42" s="347">
        <v>15866.845219999999</v>
      </c>
      <c r="N42" s="347">
        <v>15884.316720999999</v>
      </c>
      <c r="O42" s="347">
        <v>15901.787867999999</v>
      </c>
      <c r="P42" s="347">
        <v>15918.863912000001</v>
      </c>
      <c r="Q42" s="347">
        <v>15935.048068</v>
      </c>
      <c r="R42" s="347">
        <v>15950.232226</v>
      </c>
      <c r="S42" s="347">
        <v>15965.862977999999</v>
      </c>
      <c r="T42" s="347">
        <v>15983.775592</v>
      </c>
      <c r="U42" s="347">
        <v>16005.215534000001</v>
      </c>
      <c r="V42" s="347">
        <v>16029.069072</v>
      </c>
      <c r="W42" s="347">
        <v>16053.632669000001</v>
      </c>
      <c r="X42" s="347">
        <v>16077.520227999999</v>
      </c>
      <c r="Y42" s="347">
        <v>16100.615398</v>
      </c>
      <c r="Z42" s="347">
        <v>16123.119263000001</v>
      </c>
      <c r="AA42" s="347">
        <v>16145.316381000001</v>
      </c>
      <c r="AB42" s="347">
        <v>16167.825188999999</v>
      </c>
      <c r="AC42" s="347">
        <v>16191.347597</v>
      </c>
      <c r="AD42" s="347">
        <v>16215.974682</v>
      </c>
      <c r="AE42" s="347">
        <v>16239.354195</v>
      </c>
      <c r="AF42" s="347">
        <v>16258.523053999999</v>
      </c>
      <c r="AG42" s="347">
        <v>16271.793667</v>
      </c>
      <c r="AH42" s="347">
        <v>16282.58041</v>
      </c>
      <c r="AI42" s="347">
        <v>16295.573146999999</v>
      </c>
      <c r="AJ42" s="347">
        <v>16314.074328000001</v>
      </c>
      <c r="AK42" s="347">
        <v>16335.836724999999</v>
      </c>
      <c r="AL42" s="347">
        <v>16357.225694999999</v>
      </c>
      <c r="AM42" s="347">
        <v>16375.483980999999</v>
      </c>
      <c r="AN42" s="347">
        <v>16391.363884999999</v>
      </c>
      <c r="AO42" s="347">
        <v>16406.495101</v>
      </c>
      <c r="AP42" s="347">
        <v>16422.159833999998</v>
      </c>
      <c r="AQ42" s="347">
        <v>16438.250349999998</v>
      </c>
      <c r="AR42" s="347">
        <v>16454.311428000001</v>
      </c>
      <c r="AS42" s="347">
        <v>16470.072691000001</v>
      </c>
      <c r="AT42" s="347">
        <v>16486.003127</v>
      </c>
      <c r="AU42" s="347">
        <v>16502.756568000001</v>
      </c>
      <c r="AV42" s="347">
        <v>16520.565285000001</v>
      </c>
      <c r="AW42" s="347">
        <v>16537.975316</v>
      </c>
      <c r="AX42" s="347">
        <v>16553.111140000001</v>
      </c>
      <c r="AY42" s="347">
        <v>16564.784097</v>
      </c>
      <c r="AZ42" s="878">
        <v>16574.552958</v>
      </c>
      <c r="BA42" s="878">
        <v>16584.663357000001</v>
      </c>
      <c r="BB42" s="878">
        <v>16596.744901999999</v>
      </c>
      <c r="BC42" s="878">
        <v>16609.963109</v>
      </c>
      <c r="BD42" s="358">
        <v>16622.87</v>
      </c>
      <c r="BE42" s="358">
        <v>16634.400000000001</v>
      </c>
      <c r="BF42" s="358">
        <v>16645.05</v>
      </c>
      <c r="BG42" s="358">
        <v>16655.7</v>
      </c>
      <c r="BH42" s="358">
        <v>16667.080000000002</v>
      </c>
      <c r="BI42" s="358">
        <v>16679.22</v>
      </c>
      <c r="BJ42" s="358">
        <v>16692</v>
      </c>
      <c r="BK42" s="358">
        <v>16705.29</v>
      </c>
      <c r="BL42" s="358">
        <v>16718.96</v>
      </c>
      <c r="BM42" s="358">
        <v>16732.87</v>
      </c>
      <c r="BN42" s="358">
        <v>16746.849999999999</v>
      </c>
      <c r="BO42" s="358">
        <v>16760.71</v>
      </c>
      <c r="BP42" s="358">
        <v>16774.2</v>
      </c>
      <c r="BQ42" s="358">
        <v>16787.18</v>
      </c>
      <c r="BR42" s="358">
        <v>16799.82</v>
      </c>
      <c r="BS42" s="358">
        <v>16812.400000000001</v>
      </c>
      <c r="BT42" s="358">
        <v>16825.12</v>
      </c>
      <c r="BU42" s="358">
        <v>16837.97</v>
      </c>
      <c r="BV42" s="358">
        <v>16850.89</v>
      </c>
    </row>
    <row r="43" spans="1:74" ht="11.1" customHeight="1" x14ac:dyDescent="0.2">
      <c r="A43" s="81" t="s">
        <v>416</v>
      </c>
      <c r="B43" s="528" t="s">
        <v>1008</v>
      </c>
      <c r="C43" s="347">
        <v>9653.9180957999997</v>
      </c>
      <c r="D43" s="347">
        <v>9661.0354769000005</v>
      </c>
      <c r="E43" s="347">
        <v>9667.4130308000003</v>
      </c>
      <c r="F43" s="347">
        <v>9672.9029152999992</v>
      </c>
      <c r="G43" s="347">
        <v>9679.1672557999991</v>
      </c>
      <c r="H43" s="347">
        <v>9688.3206702000007</v>
      </c>
      <c r="I43" s="347">
        <v>9701.7633267000001</v>
      </c>
      <c r="J43" s="347">
        <v>9718.0375958000004</v>
      </c>
      <c r="K43" s="347">
        <v>9734.9713984000009</v>
      </c>
      <c r="L43" s="347">
        <v>9750.8589800000009</v>
      </c>
      <c r="M43" s="347">
        <v>9765.8598839999995</v>
      </c>
      <c r="N43" s="347">
        <v>9780.5999780999991</v>
      </c>
      <c r="O43" s="347">
        <v>9795.5620178999998</v>
      </c>
      <c r="P43" s="347">
        <v>9810.6563100999992</v>
      </c>
      <c r="Q43" s="347">
        <v>9825.6500493999993</v>
      </c>
      <c r="R43" s="347">
        <v>9840.4231949000005</v>
      </c>
      <c r="S43" s="347">
        <v>9855.3067644000002</v>
      </c>
      <c r="T43" s="347">
        <v>9870.7445406000006</v>
      </c>
      <c r="U43" s="347">
        <v>9887.0495436000001</v>
      </c>
      <c r="V43" s="347">
        <v>9904.0117453999992</v>
      </c>
      <c r="W43" s="347">
        <v>9921.2903556000001</v>
      </c>
      <c r="X43" s="347">
        <v>9938.5823624999994</v>
      </c>
      <c r="Y43" s="347">
        <v>9955.7358686999996</v>
      </c>
      <c r="Z43" s="347">
        <v>9972.6367554000008</v>
      </c>
      <c r="AA43" s="347">
        <v>9989.2800306000008</v>
      </c>
      <c r="AB43" s="347">
        <v>10006.097209</v>
      </c>
      <c r="AC43" s="347">
        <v>10023.628930999999</v>
      </c>
      <c r="AD43" s="347">
        <v>10041.935546999999</v>
      </c>
      <c r="AE43" s="347">
        <v>10059.156246</v>
      </c>
      <c r="AF43" s="347">
        <v>10072.949922</v>
      </c>
      <c r="AG43" s="347">
        <v>10081.954473</v>
      </c>
      <c r="AH43" s="347">
        <v>10088.723798000001</v>
      </c>
      <c r="AI43" s="347">
        <v>10096.790794</v>
      </c>
      <c r="AJ43" s="347">
        <v>10108.675746000001</v>
      </c>
      <c r="AK43" s="347">
        <v>10122.848484</v>
      </c>
      <c r="AL43" s="347">
        <v>10136.766224000001</v>
      </c>
      <c r="AM43" s="347">
        <v>10148.489607</v>
      </c>
      <c r="AN43" s="347">
        <v>10158.492979000001</v>
      </c>
      <c r="AO43" s="347">
        <v>10167.854111000001</v>
      </c>
      <c r="AP43" s="347">
        <v>10177.443245</v>
      </c>
      <c r="AQ43" s="347">
        <v>10187.300510999999</v>
      </c>
      <c r="AR43" s="347">
        <v>10197.258505</v>
      </c>
      <c r="AS43" s="347">
        <v>10207.228437</v>
      </c>
      <c r="AT43" s="347">
        <v>10217.435944999999</v>
      </c>
      <c r="AU43" s="347">
        <v>10228.185278000001</v>
      </c>
      <c r="AV43" s="347">
        <v>10239.547925999999</v>
      </c>
      <c r="AW43" s="347">
        <v>10250.664338</v>
      </c>
      <c r="AX43" s="347">
        <v>10260.442204000001</v>
      </c>
      <c r="AY43" s="347">
        <v>10268.201241000001</v>
      </c>
      <c r="AZ43" s="878">
        <v>10274.909267000001</v>
      </c>
      <c r="BA43" s="878">
        <v>10281.946126000001</v>
      </c>
      <c r="BB43" s="878">
        <v>10290.297839000001</v>
      </c>
      <c r="BC43" s="878">
        <v>10299.375145</v>
      </c>
      <c r="BD43" s="358">
        <v>10308.19</v>
      </c>
      <c r="BE43" s="358">
        <v>10316.040000000001</v>
      </c>
      <c r="BF43" s="358">
        <v>10323.26</v>
      </c>
      <c r="BG43" s="358">
        <v>10330.48</v>
      </c>
      <c r="BH43" s="358">
        <v>10338.18</v>
      </c>
      <c r="BI43" s="358">
        <v>10346.4</v>
      </c>
      <c r="BJ43" s="358">
        <v>10355.030000000001</v>
      </c>
      <c r="BK43" s="358">
        <v>10363.98</v>
      </c>
      <c r="BL43" s="358">
        <v>10373.26</v>
      </c>
      <c r="BM43" s="358">
        <v>10382.85</v>
      </c>
      <c r="BN43" s="358">
        <v>10392.709999999999</v>
      </c>
      <c r="BO43" s="358">
        <v>10402.59</v>
      </c>
      <c r="BP43" s="358">
        <v>10412.200000000001</v>
      </c>
      <c r="BQ43" s="358">
        <v>10421.34</v>
      </c>
      <c r="BR43" s="358">
        <v>10430.24</v>
      </c>
      <c r="BS43" s="358">
        <v>10439.26</v>
      </c>
      <c r="BT43" s="358">
        <v>10448.66</v>
      </c>
      <c r="BU43" s="358">
        <v>10458.35</v>
      </c>
      <c r="BV43" s="358">
        <v>10468.209999999999</v>
      </c>
    </row>
    <row r="44" spans="1:74" ht="11.1" customHeight="1" x14ac:dyDescent="0.2">
      <c r="A44" s="81" t="s">
        <v>417</v>
      </c>
      <c r="B44" s="528" t="s">
        <v>1011</v>
      </c>
      <c r="C44" s="347">
        <v>18899.839733000001</v>
      </c>
      <c r="D44" s="347">
        <v>18904.409928000001</v>
      </c>
      <c r="E44" s="347">
        <v>18907.912507000001</v>
      </c>
      <c r="F44" s="347">
        <v>18909.973019000001</v>
      </c>
      <c r="G44" s="347">
        <v>18912.698402999999</v>
      </c>
      <c r="H44" s="347">
        <v>18918.815946999999</v>
      </c>
      <c r="I44" s="347">
        <v>18930.15597</v>
      </c>
      <c r="J44" s="347">
        <v>18944.960933999999</v>
      </c>
      <c r="K44" s="347">
        <v>18960.576333000001</v>
      </c>
      <c r="L44" s="347">
        <v>18974.916481</v>
      </c>
      <c r="M44" s="347">
        <v>18988.170968999999</v>
      </c>
      <c r="N44" s="347">
        <v>19001.098204999998</v>
      </c>
      <c r="O44" s="347">
        <v>19014.353186</v>
      </c>
      <c r="P44" s="347">
        <v>19028.177251000001</v>
      </c>
      <c r="Q44" s="347">
        <v>19042.708327</v>
      </c>
      <c r="R44" s="347">
        <v>19057.908931999998</v>
      </c>
      <c r="S44" s="347">
        <v>19073.039940999999</v>
      </c>
      <c r="T44" s="347">
        <v>19087.186822</v>
      </c>
      <c r="U44" s="347">
        <v>19099.743541</v>
      </c>
      <c r="V44" s="347">
        <v>19111.338059000002</v>
      </c>
      <c r="W44" s="347">
        <v>19122.906836999999</v>
      </c>
      <c r="X44" s="347">
        <v>19135.158512000002</v>
      </c>
      <c r="Y44" s="347">
        <v>19147.890421</v>
      </c>
      <c r="Z44" s="347">
        <v>19160.672078</v>
      </c>
      <c r="AA44" s="347">
        <v>19173.269775000001</v>
      </c>
      <c r="AB44" s="347">
        <v>19186.236917999999</v>
      </c>
      <c r="AC44" s="347">
        <v>19200.323692999998</v>
      </c>
      <c r="AD44" s="347">
        <v>19215.625147999999</v>
      </c>
      <c r="AE44" s="347">
        <v>19229.61578</v>
      </c>
      <c r="AF44" s="347">
        <v>19239.114949999999</v>
      </c>
      <c r="AG44" s="347">
        <v>19242.341185000001</v>
      </c>
      <c r="AH44" s="347">
        <v>19243.109677</v>
      </c>
      <c r="AI44" s="347">
        <v>19246.634785999999</v>
      </c>
      <c r="AJ44" s="347">
        <v>19256.575024000002</v>
      </c>
      <c r="AK44" s="347">
        <v>19270.365517999999</v>
      </c>
      <c r="AL44" s="347">
        <v>19283.885552</v>
      </c>
      <c r="AM44" s="347">
        <v>19294.000676</v>
      </c>
      <c r="AN44" s="347">
        <v>19301.521529000001</v>
      </c>
      <c r="AO44" s="347">
        <v>19308.245019999998</v>
      </c>
      <c r="AP44" s="347">
        <v>19315.606532000002</v>
      </c>
      <c r="AQ44" s="347">
        <v>19323.595351</v>
      </c>
      <c r="AR44" s="347">
        <v>19331.839237</v>
      </c>
      <c r="AS44" s="347">
        <v>19340.148793</v>
      </c>
      <c r="AT44" s="347">
        <v>19349.065987000002</v>
      </c>
      <c r="AU44" s="347">
        <v>19359.315630000001</v>
      </c>
      <c r="AV44" s="347">
        <v>19371.080720000002</v>
      </c>
      <c r="AW44" s="347">
        <v>19382.377007999999</v>
      </c>
      <c r="AX44" s="347">
        <v>19390.678433000001</v>
      </c>
      <c r="AY44" s="347">
        <v>19394.362540999999</v>
      </c>
      <c r="AZ44" s="878">
        <v>19395.421291999999</v>
      </c>
      <c r="BA44" s="878">
        <v>19396.750252999998</v>
      </c>
      <c r="BB44" s="878">
        <v>19400.493852</v>
      </c>
      <c r="BC44" s="878">
        <v>19405.791965</v>
      </c>
      <c r="BD44" s="358">
        <v>19411.03</v>
      </c>
      <c r="BE44" s="358">
        <v>19415.009999999998</v>
      </c>
      <c r="BF44" s="358">
        <v>19418.169999999998</v>
      </c>
      <c r="BG44" s="358">
        <v>19421.330000000002</v>
      </c>
      <c r="BH44" s="358">
        <v>19425.18</v>
      </c>
      <c r="BI44" s="358">
        <v>19429.82</v>
      </c>
      <c r="BJ44" s="358">
        <v>19435.169999999998</v>
      </c>
      <c r="BK44" s="358">
        <v>19441.169999999998</v>
      </c>
      <c r="BL44" s="358">
        <v>19447.849999999999</v>
      </c>
      <c r="BM44" s="358">
        <v>19455.22</v>
      </c>
      <c r="BN44" s="358">
        <v>19463.23</v>
      </c>
      <c r="BO44" s="358">
        <v>19471.53</v>
      </c>
      <c r="BP44" s="358">
        <v>19479.689999999999</v>
      </c>
      <c r="BQ44" s="358">
        <v>19487.400000000001</v>
      </c>
      <c r="BR44" s="358">
        <v>19494.91</v>
      </c>
      <c r="BS44" s="358">
        <v>19502.59</v>
      </c>
      <c r="BT44" s="358">
        <v>19510.73</v>
      </c>
      <c r="BU44" s="358">
        <v>19519.25</v>
      </c>
      <c r="BV44" s="358">
        <v>19527.95</v>
      </c>
    </row>
    <row r="45" spans="1:74" ht="11.1" customHeight="1" x14ac:dyDescent="0.2">
      <c r="A45" s="81"/>
      <c r="B45" s="91" t="s">
        <v>1399</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941"/>
      <c r="BA45" s="941"/>
      <c r="BB45" s="941"/>
      <c r="BC45" s="941"/>
      <c r="BD45" s="527"/>
      <c r="BE45" s="527"/>
      <c r="BF45" s="527"/>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418</v>
      </c>
      <c r="B46" s="528" t="s">
        <v>1001</v>
      </c>
      <c r="C46" s="343">
        <v>7.3808395062000001</v>
      </c>
      <c r="D46" s="343">
        <v>7.3990876542999997</v>
      </c>
      <c r="E46" s="343">
        <v>7.4172728394999998</v>
      </c>
      <c r="F46" s="343">
        <v>7.4364024690999999</v>
      </c>
      <c r="G46" s="343">
        <v>7.4537061727999996</v>
      </c>
      <c r="H46" s="343">
        <v>7.4701913580000001</v>
      </c>
      <c r="I46" s="343">
        <v>7.4899962963000002</v>
      </c>
      <c r="J46" s="343">
        <v>7.5017407406999999</v>
      </c>
      <c r="K46" s="343">
        <v>7.5095629629999996</v>
      </c>
      <c r="L46" s="343">
        <v>7.5044998557999998</v>
      </c>
      <c r="M46" s="343">
        <v>7.5111999639000002</v>
      </c>
      <c r="N46" s="343">
        <v>7.5207001803000004</v>
      </c>
      <c r="O46" s="343">
        <v>7.5402051846999996</v>
      </c>
      <c r="P46" s="343">
        <v>7.5499021074000003</v>
      </c>
      <c r="Q46" s="343">
        <v>7.5569956284000002</v>
      </c>
      <c r="R46" s="343">
        <v>7.5556068267000001</v>
      </c>
      <c r="S46" s="343">
        <v>7.5619027347000003</v>
      </c>
      <c r="T46" s="343">
        <v>7.5700044315000001</v>
      </c>
      <c r="U46" s="343">
        <v>7.5845185078000004</v>
      </c>
      <c r="V46" s="343">
        <v>7.5927768393999999</v>
      </c>
      <c r="W46" s="343">
        <v>7.5993860169999996</v>
      </c>
      <c r="X46" s="343">
        <v>7.6030831522</v>
      </c>
      <c r="Y46" s="343">
        <v>7.6073411880000004</v>
      </c>
      <c r="Z46" s="343">
        <v>7.6108972360999996</v>
      </c>
      <c r="AA46" s="343">
        <v>7.6135155209000001</v>
      </c>
      <c r="AB46" s="343">
        <v>7.6158444252999997</v>
      </c>
      <c r="AC46" s="343">
        <v>7.6176481737000001</v>
      </c>
      <c r="AD46" s="343">
        <v>7.6183384707000004</v>
      </c>
      <c r="AE46" s="343">
        <v>7.6195331285999996</v>
      </c>
      <c r="AF46" s="343">
        <v>7.6206438520999997</v>
      </c>
      <c r="AG46" s="343">
        <v>7.6212279164999996</v>
      </c>
      <c r="AH46" s="343">
        <v>7.6225028145999998</v>
      </c>
      <c r="AI46" s="343">
        <v>7.6240258219000001</v>
      </c>
      <c r="AJ46" s="343">
        <v>7.6279799717000003</v>
      </c>
      <c r="AK46" s="343">
        <v>7.6283619219999999</v>
      </c>
      <c r="AL46" s="343">
        <v>7.6273547063000002</v>
      </c>
      <c r="AM46" s="343">
        <v>7.6224122844000002</v>
      </c>
      <c r="AN46" s="343">
        <v>7.6205362668000003</v>
      </c>
      <c r="AO46" s="343">
        <v>7.6191806133000002</v>
      </c>
      <c r="AP46" s="343">
        <v>7.6208453317</v>
      </c>
      <c r="AQ46" s="343">
        <v>7.6186554004999998</v>
      </c>
      <c r="AR46" s="343">
        <v>7.6151108274999997</v>
      </c>
      <c r="AS46" s="343">
        <v>7.6079662050000003</v>
      </c>
      <c r="AT46" s="343">
        <v>7.6033964040999997</v>
      </c>
      <c r="AU46" s="343">
        <v>7.5991560171000003</v>
      </c>
      <c r="AV46" s="343">
        <v>7.5930549325000003</v>
      </c>
      <c r="AW46" s="343">
        <v>7.5911159571000004</v>
      </c>
      <c r="AX46" s="343">
        <v>7.5911489794999998</v>
      </c>
      <c r="AY46" s="343">
        <v>7.5961831604999999</v>
      </c>
      <c r="AZ46" s="874">
        <v>7.5978883072999999</v>
      </c>
      <c r="BA46" s="874">
        <v>7.5992935810000004</v>
      </c>
      <c r="BB46" s="874">
        <v>7.6006798055999996</v>
      </c>
      <c r="BC46" s="874">
        <v>7.6012747148999997</v>
      </c>
      <c r="BD46" s="354">
        <v>7.6013590000000004</v>
      </c>
      <c r="BE46" s="354">
        <v>7.6012110000000002</v>
      </c>
      <c r="BF46" s="354">
        <v>7.600066</v>
      </c>
      <c r="BG46" s="354">
        <v>7.5982019999999997</v>
      </c>
      <c r="BH46" s="354">
        <v>7.5944799999999999</v>
      </c>
      <c r="BI46" s="354">
        <v>7.5920339999999999</v>
      </c>
      <c r="BJ46" s="354">
        <v>7.5897249999999996</v>
      </c>
      <c r="BK46" s="354">
        <v>7.5878920000000001</v>
      </c>
      <c r="BL46" s="354">
        <v>7.5856000000000003</v>
      </c>
      <c r="BM46" s="354">
        <v>7.583189</v>
      </c>
      <c r="BN46" s="354">
        <v>7.5802550000000002</v>
      </c>
      <c r="BO46" s="354">
        <v>7.5779069999999997</v>
      </c>
      <c r="BP46" s="354">
        <v>7.5757409999999998</v>
      </c>
      <c r="BQ46" s="354">
        <v>7.5733940000000004</v>
      </c>
      <c r="BR46" s="354">
        <v>7.571866</v>
      </c>
      <c r="BS46" s="354">
        <v>7.5707940000000002</v>
      </c>
      <c r="BT46" s="354">
        <v>7.5701770000000002</v>
      </c>
      <c r="BU46" s="354">
        <v>7.5700159999999999</v>
      </c>
      <c r="BV46" s="354">
        <v>7.5703110000000002</v>
      </c>
    </row>
    <row r="47" spans="1:74" ht="11.1" customHeight="1" x14ac:dyDescent="0.2">
      <c r="A47" s="81" t="s">
        <v>419</v>
      </c>
      <c r="B47" s="528" t="s">
        <v>1002</v>
      </c>
      <c r="C47" s="343">
        <v>19.467714815000001</v>
      </c>
      <c r="D47" s="343">
        <v>19.523192593000001</v>
      </c>
      <c r="E47" s="343">
        <v>19.574692593000002</v>
      </c>
      <c r="F47" s="343">
        <v>19.609469136000001</v>
      </c>
      <c r="G47" s="343">
        <v>19.662572839999999</v>
      </c>
      <c r="H47" s="343">
        <v>19.721258025000001</v>
      </c>
      <c r="I47" s="343">
        <v>19.811341975000001</v>
      </c>
      <c r="J47" s="343">
        <v>19.861827160000001</v>
      </c>
      <c r="K47" s="343">
        <v>19.898530864000001</v>
      </c>
      <c r="L47" s="343">
        <v>19.898710465000001</v>
      </c>
      <c r="M47" s="343">
        <v>19.924908171999999</v>
      </c>
      <c r="N47" s="343">
        <v>19.954381363</v>
      </c>
      <c r="O47" s="343">
        <v>19.998136507000002</v>
      </c>
      <c r="P47" s="343">
        <v>20.025905816000002</v>
      </c>
      <c r="Q47" s="343">
        <v>20.048695759000001</v>
      </c>
      <c r="R47" s="343">
        <v>20.052574778</v>
      </c>
      <c r="S47" s="343">
        <v>20.075854657000001</v>
      </c>
      <c r="T47" s="343">
        <v>20.104603836999999</v>
      </c>
      <c r="U47" s="343">
        <v>20.153700204</v>
      </c>
      <c r="V47" s="343">
        <v>20.182229574000001</v>
      </c>
      <c r="W47" s="343">
        <v>20.205069834</v>
      </c>
      <c r="X47" s="343">
        <v>20.210916923999999</v>
      </c>
      <c r="Y47" s="343">
        <v>20.230857005000001</v>
      </c>
      <c r="Z47" s="343">
        <v>20.253586018</v>
      </c>
      <c r="AA47" s="343">
        <v>20.282398508</v>
      </c>
      <c r="AB47" s="343">
        <v>20.308234475999999</v>
      </c>
      <c r="AC47" s="343">
        <v>20.334388468</v>
      </c>
      <c r="AD47" s="343">
        <v>20.367837861999998</v>
      </c>
      <c r="AE47" s="343">
        <v>20.389394867</v>
      </c>
      <c r="AF47" s="343">
        <v>20.406036861</v>
      </c>
      <c r="AG47" s="343">
        <v>20.409205818</v>
      </c>
      <c r="AH47" s="343">
        <v>20.422436311999999</v>
      </c>
      <c r="AI47" s="343">
        <v>20.437170318</v>
      </c>
      <c r="AJ47" s="343">
        <v>20.453941928999999</v>
      </c>
      <c r="AK47" s="343">
        <v>20.471282382999998</v>
      </c>
      <c r="AL47" s="343">
        <v>20.489725775</v>
      </c>
      <c r="AM47" s="343">
        <v>20.520682241999999</v>
      </c>
      <c r="AN47" s="343">
        <v>20.532773905999999</v>
      </c>
      <c r="AO47" s="343">
        <v>20.537410906000002</v>
      </c>
      <c r="AP47" s="343">
        <v>20.515668213000001</v>
      </c>
      <c r="AQ47" s="343">
        <v>20.519589654000001</v>
      </c>
      <c r="AR47" s="343">
        <v>20.530250199000001</v>
      </c>
      <c r="AS47" s="343">
        <v>20.563863795</v>
      </c>
      <c r="AT47" s="343">
        <v>20.575842091999998</v>
      </c>
      <c r="AU47" s="343">
        <v>20.582399036000002</v>
      </c>
      <c r="AV47" s="343">
        <v>20.574598408</v>
      </c>
      <c r="AW47" s="343">
        <v>20.577014809000001</v>
      </c>
      <c r="AX47" s="343">
        <v>20.58071202</v>
      </c>
      <c r="AY47" s="343">
        <v>20.588209514999999</v>
      </c>
      <c r="AZ47" s="874">
        <v>20.592578744000001</v>
      </c>
      <c r="BA47" s="874">
        <v>20.596339179000001</v>
      </c>
      <c r="BB47" s="874">
        <v>20.600356175999998</v>
      </c>
      <c r="BC47" s="874">
        <v>20.602250006999999</v>
      </c>
      <c r="BD47" s="354">
        <v>20.602889999999999</v>
      </c>
      <c r="BE47" s="354">
        <v>20.602620000000002</v>
      </c>
      <c r="BF47" s="354">
        <v>20.600470000000001</v>
      </c>
      <c r="BG47" s="354">
        <v>20.596800000000002</v>
      </c>
      <c r="BH47" s="354">
        <v>20.589300000000001</v>
      </c>
      <c r="BI47" s="354">
        <v>20.584289999999999</v>
      </c>
      <c r="BJ47" s="354">
        <v>20.57948</v>
      </c>
      <c r="BK47" s="354">
        <v>20.575859999999999</v>
      </c>
      <c r="BL47" s="354">
        <v>20.57067</v>
      </c>
      <c r="BM47" s="354">
        <v>20.564920000000001</v>
      </c>
      <c r="BN47" s="354">
        <v>20.557860000000002</v>
      </c>
      <c r="BO47" s="354">
        <v>20.551539999999999</v>
      </c>
      <c r="BP47" s="354">
        <v>20.545210000000001</v>
      </c>
      <c r="BQ47" s="354">
        <v>20.53744</v>
      </c>
      <c r="BR47" s="354">
        <v>20.53218</v>
      </c>
      <c r="BS47" s="354">
        <v>20.527989999999999</v>
      </c>
      <c r="BT47" s="354">
        <v>20.52487</v>
      </c>
      <c r="BU47" s="354">
        <v>20.522829999999999</v>
      </c>
      <c r="BV47" s="354">
        <v>20.52186</v>
      </c>
    </row>
    <row r="48" spans="1:74" ht="11.1" customHeight="1" x14ac:dyDescent="0.2">
      <c r="A48" s="81" t="s">
        <v>420</v>
      </c>
      <c r="B48" s="528" t="s">
        <v>1003</v>
      </c>
      <c r="C48" s="343">
        <v>21.851762962999999</v>
      </c>
      <c r="D48" s="343">
        <v>21.903496296</v>
      </c>
      <c r="E48" s="343">
        <v>21.952740741</v>
      </c>
      <c r="F48" s="343">
        <v>21.993372839999999</v>
      </c>
      <c r="G48" s="343">
        <v>22.042232099</v>
      </c>
      <c r="H48" s="343">
        <v>22.093195061999999</v>
      </c>
      <c r="I48" s="343">
        <v>22.164444444000001</v>
      </c>
      <c r="J48" s="343">
        <v>22.205977778000001</v>
      </c>
      <c r="K48" s="343">
        <v>22.235977777999999</v>
      </c>
      <c r="L48" s="343">
        <v>22.229391516</v>
      </c>
      <c r="M48" s="343">
        <v>22.255114546000001</v>
      </c>
      <c r="N48" s="343">
        <v>22.288093937999999</v>
      </c>
      <c r="O48" s="343">
        <v>22.344990483</v>
      </c>
      <c r="P48" s="343">
        <v>22.379987009000001</v>
      </c>
      <c r="Q48" s="343">
        <v>22.409744306</v>
      </c>
      <c r="R48" s="343">
        <v>22.429404052999999</v>
      </c>
      <c r="S48" s="343">
        <v>22.452326631999998</v>
      </c>
      <c r="T48" s="343">
        <v>22.473653721000002</v>
      </c>
      <c r="U48" s="343">
        <v>22.499208978999999</v>
      </c>
      <c r="V48" s="343">
        <v>22.512977347</v>
      </c>
      <c r="W48" s="343">
        <v>22.520782484000001</v>
      </c>
      <c r="X48" s="343">
        <v>22.509568497</v>
      </c>
      <c r="Y48" s="343">
        <v>22.515239088000001</v>
      </c>
      <c r="Z48" s="343">
        <v>22.524738366000001</v>
      </c>
      <c r="AA48" s="343">
        <v>22.543544084000001</v>
      </c>
      <c r="AB48" s="343">
        <v>22.556592420000001</v>
      </c>
      <c r="AC48" s="343">
        <v>22.569361127000001</v>
      </c>
      <c r="AD48" s="343">
        <v>22.583264056000001</v>
      </c>
      <c r="AE48" s="343">
        <v>22.594413117999999</v>
      </c>
      <c r="AF48" s="343">
        <v>22.604222163999999</v>
      </c>
      <c r="AG48" s="343">
        <v>22.612808649000002</v>
      </c>
      <c r="AH48" s="343">
        <v>22.61984957</v>
      </c>
      <c r="AI48" s="343">
        <v>22.625462383999999</v>
      </c>
      <c r="AJ48" s="343">
        <v>22.628317649</v>
      </c>
      <c r="AK48" s="343">
        <v>22.632071326999998</v>
      </c>
      <c r="AL48" s="343">
        <v>22.635393977</v>
      </c>
      <c r="AM48" s="343">
        <v>22.633698061</v>
      </c>
      <c r="AN48" s="343">
        <v>22.639599310000001</v>
      </c>
      <c r="AO48" s="343">
        <v>22.648510185999999</v>
      </c>
      <c r="AP48" s="343">
        <v>22.666724198000001</v>
      </c>
      <c r="AQ48" s="343">
        <v>22.676934194000001</v>
      </c>
      <c r="AR48" s="343">
        <v>22.685433686</v>
      </c>
      <c r="AS48" s="343">
        <v>22.700483170999998</v>
      </c>
      <c r="AT48" s="343">
        <v>22.699366276999999</v>
      </c>
      <c r="AU48" s="343">
        <v>22.690343503000001</v>
      </c>
      <c r="AV48" s="343">
        <v>22.653049495000001</v>
      </c>
      <c r="AW48" s="343">
        <v>22.643488975</v>
      </c>
      <c r="AX48" s="343">
        <v>22.641296589</v>
      </c>
      <c r="AY48" s="343">
        <v>22.655329603999999</v>
      </c>
      <c r="AZ48" s="874">
        <v>22.661230538000002</v>
      </c>
      <c r="BA48" s="874">
        <v>22.667856658000002</v>
      </c>
      <c r="BB48" s="874">
        <v>22.676991646000001</v>
      </c>
      <c r="BC48" s="874">
        <v>22.683730376</v>
      </c>
      <c r="BD48" s="354">
        <v>22.689859999999999</v>
      </c>
      <c r="BE48" s="354">
        <v>22.700749999999999</v>
      </c>
      <c r="BF48" s="354">
        <v>22.701619999999998</v>
      </c>
      <c r="BG48" s="354">
        <v>22.69783</v>
      </c>
      <c r="BH48" s="354">
        <v>22.685870000000001</v>
      </c>
      <c r="BI48" s="354">
        <v>22.675439999999998</v>
      </c>
      <c r="BJ48" s="354">
        <v>22.663019999999999</v>
      </c>
      <c r="BK48" s="354">
        <v>22.642600000000002</v>
      </c>
      <c r="BL48" s="354">
        <v>22.630690000000001</v>
      </c>
      <c r="BM48" s="354">
        <v>22.621269999999999</v>
      </c>
      <c r="BN48" s="354">
        <v>22.617989999999999</v>
      </c>
      <c r="BO48" s="354">
        <v>22.610849999999999</v>
      </c>
      <c r="BP48" s="354">
        <v>22.6035</v>
      </c>
      <c r="BQ48" s="354">
        <v>22.59328</v>
      </c>
      <c r="BR48" s="354">
        <v>22.58745</v>
      </c>
      <c r="BS48" s="354">
        <v>22.583379999999998</v>
      </c>
      <c r="BT48" s="354">
        <v>22.581060000000001</v>
      </c>
      <c r="BU48" s="354">
        <v>22.580490000000001</v>
      </c>
      <c r="BV48" s="354">
        <v>22.581669999999999</v>
      </c>
    </row>
    <row r="49" spans="1:74" ht="11.1" customHeight="1" x14ac:dyDescent="0.2">
      <c r="A49" s="81" t="s">
        <v>421</v>
      </c>
      <c r="B49" s="528" t="s">
        <v>1004</v>
      </c>
      <c r="C49" s="343">
        <v>10.64601358</v>
      </c>
      <c r="D49" s="343">
        <v>10.664183951</v>
      </c>
      <c r="E49" s="343">
        <v>10.681802469000001</v>
      </c>
      <c r="F49" s="343">
        <v>10.694765432000001</v>
      </c>
      <c r="G49" s="343">
        <v>10.714358024999999</v>
      </c>
      <c r="H49" s="343">
        <v>10.736476543</v>
      </c>
      <c r="I49" s="343">
        <v>10.769708641999999</v>
      </c>
      <c r="J49" s="343">
        <v>10.790438271999999</v>
      </c>
      <c r="K49" s="343">
        <v>10.807253085999999</v>
      </c>
      <c r="L49" s="343">
        <v>10.811532286</v>
      </c>
      <c r="M49" s="343">
        <v>10.826983072000001</v>
      </c>
      <c r="N49" s="343">
        <v>10.844984642</v>
      </c>
      <c r="O49" s="343">
        <v>10.87224267</v>
      </c>
      <c r="P49" s="343">
        <v>10.890316556</v>
      </c>
      <c r="Q49" s="343">
        <v>10.905911974</v>
      </c>
      <c r="R49" s="343">
        <v>10.91729342</v>
      </c>
      <c r="S49" s="343">
        <v>10.929233526000001</v>
      </c>
      <c r="T49" s="343">
        <v>10.939996789</v>
      </c>
      <c r="U49" s="343">
        <v>10.947804165000001</v>
      </c>
      <c r="V49" s="343">
        <v>10.957548024999999</v>
      </c>
      <c r="W49" s="343">
        <v>10.967449326000001</v>
      </c>
      <c r="X49" s="343">
        <v>10.979659012000001</v>
      </c>
      <c r="Y49" s="343">
        <v>10.988261984999999</v>
      </c>
      <c r="Z49" s="343">
        <v>10.995409189</v>
      </c>
      <c r="AA49" s="343">
        <v>10.996700647000001</v>
      </c>
      <c r="AB49" s="343">
        <v>11.004236299</v>
      </c>
      <c r="AC49" s="343">
        <v>11.013616165</v>
      </c>
      <c r="AD49" s="343">
        <v>11.032210382000001</v>
      </c>
      <c r="AE49" s="343">
        <v>11.039751078</v>
      </c>
      <c r="AF49" s="343">
        <v>11.043608387000001</v>
      </c>
      <c r="AG49" s="343">
        <v>11.036067316</v>
      </c>
      <c r="AH49" s="343">
        <v>11.038344099</v>
      </c>
      <c r="AI49" s="343">
        <v>11.042723742</v>
      </c>
      <c r="AJ49" s="343">
        <v>11.055439853999999</v>
      </c>
      <c r="AK49" s="343">
        <v>11.059350008999999</v>
      </c>
      <c r="AL49" s="343">
        <v>11.060687817</v>
      </c>
      <c r="AM49" s="343">
        <v>11.05298054</v>
      </c>
      <c r="AN49" s="343">
        <v>11.054028204</v>
      </c>
      <c r="AO49" s="343">
        <v>11.057358073</v>
      </c>
      <c r="AP49" s="343">
        <v>11.066741054</v>
      </c>
      <c r="AQ49" s="343">
        <v>11.071807151</v>
      </c>
      <c r="AR49" s="343">
        <v>11.076327273</v>
      </c>
      <c r="AS49" s="343">
        <v>11.077037314</v>
      </c>
      <c r="AT49" s="343">
        <v>11.082913561</v>
      </c>
      <c r="AU49" s="343">
        <v>11.09069191</v>
      </c>
      <c r="AV49" s="343">
        <v>11.105361541000001</v>
      </c>
      <c r="AW49" s="343">
        <v>11.113202208000001</v>
      </c>
      <c r="AX49" s="343">
        <v>11.119203092999999</v>
      </c>
      <c r="AY49" s="343">
        <v>11.120819753999999</v>
      </c>
      <c r="AZ49" s="874">
        <v>11.125049403</v>
      </c>
      <c r="BA49" s="874">
        <v>11.129347599999999</v>
      </c>
      <c r="BB49" s="874">
        <v>11.134305707999999</v>
      </c>
      <c r="BC49" s="874">
        <v>11.138297478</v>
      </c>
      <c r="BD49" s="354">
        <v>11.141909999999999</v>
      </c>
      <c r="BE49" s="354">
        <v>11.146409999999999</v>
      </c>
      <c r="BF49" s="354">
        <v>11.148339999999999</v>
      </c>
      <c r="BG49" s="354">
        <v>11.148949999999999</v>
      </c>
      <c r="BH49" s="354">
        <v>11.14723</v>
      </c>
      <c r="BI49" s="354">
        <v>11.145960000000001</v>
      </c>
      <c r="BJ49" s="354">
        <v>11.144130000000001</v>
      </c>
      <c r="BK49" s="354">
        <v>11.140739999999999</v>
      </c>
      <c r="BL49" s="354">
        <v>11.138529999999999</v>
      </c>
      <c r="BM49" s="354">
        <v>11.1365</v>
      </c>
      <c r="BN49" s="354">
        <v>11.13481</v>
      </c>
      <c r="BO49" s="354">
        <v>11.133010000000001</v>
      </c>
      <c r="BP49" s="354">
        <v>11.131270000000001</v>
      </c>
      <c r="BQ49" s="354">
        <v>11.12895</v>
      </c>
      <c r="BR49" s="354">
        <v>11.127800000000001</v>
      </c>
      <c r="BS49" s="354">
        <v>11.12717</v>
      </c>
      <c r="BT49" s="354">
        <v>11.127079999999999</v>
      </c>
      <c r="BU49" s="354">
        <v>11.127509999999999</v>
      </c>
      <c r="BV49" s="354">
        <v>11.12848</v>
      </c>
    </row>
    <row r="50" spans="1:74" ht="11.1" customHeight="1" x14ac:dyDescent="0.2">
      <c r="A50" s="81" t="s">
        <v>422</v>
      </c>
      <c r="B50" s="528" t="s">
        <v>1005</v>
      </c>
      <c r="C50" s="343">
        <v>29.525865432</v>
      </c>
      <c r="D50" s="343">
        <v>29.611535801999999</v>
      </c>
      <c r="E50" s="343">
        <v>29.708498765000002</v>
      </c>
      <c r="F50" s="343">
        <v>29.834981481</v>
      </c>
      <c r="G50" s="343">
        <v>29.940859259</v>
      </c>
      <c r="H50" s="343">
        <v>30.044359259</v>
      </c>
      <c r="I50" s="343">
        <v>30.166079012000001</v>
      </c>
      <c r="J50" s="343">
        <v>30.249375309000001</v>
      </c>
      <c r="K50" s="343">
        <v>30.314845679000001</v>
      </c>
      <c r="L50" s="343">
        <v>30.328164672</v>
      </c>
      <c r="M50" s="343">
        <v>30.383727278999999</v>
      </c>
      <c r="N50" s="343">
        <v>30.447208049</v>
      </c>
      <c r="O50" s="343">
        <v>30.535232959999998</v>
      </c>
      <c r="P50" s="343">
        <v>30.602080569999998</v>
      </c>
      <c r="Q50" s="343">
        <v>30.664376858000001</v>
      </c>
      <c r="R50" s="343">
        <v>30.719449994000001</v>
      </c>
      <c r="S50" s="343">
        <v>30.774647510000001</v>
      </c>
      <c r="T50" s="343">
        <v>30.827297575999999</v>
      </c>
      <c r="U50" s="343">
        <v>30.871649343000001</v>
      </c>
      <c r="V50" s="343">
        <v>30.923517646000001</v>
      </c>
      <c r="W50" s="343">
        <v>30.977151633999998</v>
      </c>
      <c r="X50" s="343">
        <v>31.040303435999999</v>
      </c>
      <c r="Y50" s="343">
        <v>31.091654702</v>
      </c>
      <c r="Z50" s="343">
        <v>31.138957558000001</v>
      </c>
      <c r="AA50" s="343">
        <v>31.179313870000001</v>
      </c>
      <c r="AB50" s="343">
        <v>31.220693509</v>
      </c>
      <c r="AC50" s="343">
        <v>31.260198339999999</v>
      </c>
      <c r="AD50" s="343">
        <v>31.304433001</v>
      </c>
      <c r="AE50" s="343">
        <v>31.335234736</v>
      </c>
      <c r="AF50" s="343">
        <v>31.359208185</v>
      </c>
      <c r="AG50" s="343">
        <v>31.367371287000001</v>
      </c>
      <c r="AH50" s="343">
        <v>31.384424708000001</v>
      </c>
      <c r="AI50" s="343">
        <v>31.401386386999999</v>
      </c>
      <c r="AJ50" s="343">
        <v>31.413067099999999</v>
      </c>
      <c r="AK50" s="343">
        <v>31.433737213000001</v>
      </c>
      <c r="AL50" s="343">
        <v>31.458207503000001</v>
      </c>
      <c r="AM50" s="343">
        <v>31.49501137</v>
      </c>
      <c r="AN50" s="343">
        <v>31.520681960000001</v>
      </c>
      <c r="AO50" s="343">
        <v>31.543752675</v>
      </c>
      <c r="AP50" s="343">
        <v>31.573451722000001</v>
      </c>
      <c r="AQ50" s="343">
        <v>31.584401532000001</v>
      </c>
      <c r="AR50" s="343">
        <v>31.585830311999999</v>
      </c>
      <c r="AS50" s="343">
        <v>31.57060426</v>
      </c>
      <c r="AT50" s="343">
        <v>31.558341330000001</v>
      </c>
      <c r="AU50" s="343">
        <v>31.541907722000001</v>
      </c>
      <c r="AV50" s="343">
        <v>31.504607055000001</v>
      </c>
      <c r="AW50" s="343">
        <v>31.492354373000001</v>
      </c>
      <c r="AX50" s="343">
        <v>31.488453295999999</v>
      </c>
      <c r="AY50" s="343">
        <v>31.499026505</v>
      </c>
      <c r="AZ50" s="874">
        <v>31.507236629000001</v>
      </c>
      <c r="BA50" s="874">
        <v>31.519206348000001</v>
      </c>
      <c r="BB50" s="874">
        <v>31.542423777</v>
      </c>
      <c r="BC50" s="874">
        <v>31.556296599</v>
      </c>
      <c r="BD50" s="354">
        <v>31.56831</v>
      </c>
      <c r="BE50" s="354">
        <v>31.580549999999999</v>
      </c>
      <c r="BF50" s="354">
        <v>31.587289999999999</v>
      </c>
      <c r="BG50" s="354">
        <v>31.590630000000001</v>
      </c>
      <c r="BH50" s="354">
        <v>31.586200000000002</v>
      </c>
      <c r="BI50" s="354">
        <v>31.58597</v>
      </c>
      <c r="BJ50" s="354">
        <v>31.58559</v>
      </c>
      <c r="BK50" s="354">
        <v>31.583729999999999</v>
      </c>
      <c r="BL50" s="354">
        <v>31.584029999999998</v>
      </c>
      <c r="BM50" s="354">
        <v>31.585170000000002</v>
      </c>
      <c r="BN50" s="354">
        <v>31.586490000000001</v>
      </c>
      <c r="BO50" s="354">
        <v>31.589780000000001</v>
      </c>
      <c r="BP50" s="354">
        <v>31.5944</v>
      </c>
      <c r="BQ50" s="354">
        <v>31.59994</v>
      </c>
      <c r="BR50" s="354">
        <v>31.607489999999999</v>
      </c>
      <c r="BS50" s="354">
        <v>31.616669999999999</v>
      </c>
      <c r="BT50" s="354">
        <v>31.627469999999999</v>
      </c>
      <c r="BU50" s="354">
        <v>31.639890000000001</v>
      </c>
      <c r="BV50" s="354">
        <v>31.653929999999999</v>
      </c>
    </row>
    <row r="51" spans="1:74" ht="11.1" customHeight="1" x14ac:dyDescent="0.2">
      <c r="A51" s="81" t="s">
        <v>423</v>
      </c>
      <c r="B51" s="528" t="s">
        <v>1006</v>
      </c>
      <c r="C51" s="343">
        <v>8.3773555555999994</v>
      </c>
      <c r="D51" s="343">
        <v>8.4003333333000008</v>
      </c>
      <c r="E51" s="343">
        <v>8.4223111111000009</v>
      </c>
      <c r="F51" s="343">
        <v>8.4391654320999994</v>
      </c>
      <c r="G51" s="343">
        <v>8.4622358025000004</v>
      </c>
      <c r="H51" s="343">
        <v>8.4873987654</v>
      </c>
      <c r="I51" s="343">
        <v>8.5236567901000004</v>
      </c>
      <c r="J51" s="343">
        <v>8.5462530864000001</v>
      </c>
      <c r="K51" s="343">
        <v>8.5641901234999995</v>
      </c>
      <c r="L51" s="343">
        <v>8.5687456822999994</v>
      </c>
      <c r="M51" s="343">
        <v>8.5839058650000002</v>
      </c>
      <c r="N51" s="343">
        <v>8.6009484526000008</v>
      </c>
      <c r="O51" s="343">
        <v>8.6259018871999995</v>
      </c>
      <c r="P51" s="343">
        <v>8.6421879531000005</v>
      </c>
      <c r="Q51" s="343">
        <v>8.6558350923000003</v>
      </c>
      <c r="R51" s="343">
        <v>8.6620694983999993</v>
      </c>
      <c r="S51" s="343">
        <v>8.6740191393000003</v>
      </c>
      <c r="T51" s="343">
        <v>8.6869102085000005</v>
      </c>
      <c r="U51" s="343">
        <v>8.7032904082000009</v>
      </c>
      <c r="V51" s="343">
        <v>8.7161535572000002</v>
      </c>
      <c r="W51" s="343">
        <v>8.7280473577999995</v>
      </c>
      <c r="X51" s="343">
        <v>8.7393203260999996</v>
      </c>
      <c r="Y51" s="343">
        <v>8.7490140428000007</v>
      </c>
      <c r="Z51" s="343">
        <v>8.7574770239999999</v>
      </c>
      <c r="AA51" s="343">
        <v>8.7626266663999992</v>
      </c>
      <c r="AB51" s="343">
        <v>8.7701901290999995</v>
      </c>
      <c r="AC51" s="343">
        <v>8.7780848087999992</v>
      </c>
      <c r="AD51" s="343">
        <v>8.7886467929999998</v>
      </c>
      <c r="AE51" s="343">
        <v>8.7954518409000002</v>
      </c>
      <c r="AF51" s="343">
        <v>8.8008360401000001</v>
      </c>
      <c r="AG51" s="343">
        <v>8.8024023514999996</v>
      </c>
      <c r="AH51" s="343">
        <v>8.8067426327000007</v>
      </c>
      <c r="AI51" s="343">
        <v>8.8114598443999999</v>
      </c>
      <c r="AJ51" s="343">
        <v>8.8194502706000009</v>
      </c>
      <c r="AK51" s="343">
        <v>8.8227491307000001</v>
      </c>
      <c r="AL51" s="343">
        <v>8.8242527084999995</v>
      </c>
      <c r="AM51" s="343">
        <v>8.8185049907999993</v>
      </c>
      <c r="AN51" s="343">
        <v>8.8205100139999999</v>
      </c>
      <c r="AO51" s="343">
        <v>8.8248117647999997</v>
      </c>
      <c r="AP51" s="343">
        <v>8.8352868949999994</v>
      </c>
      <c r="AQ51" s="343">
        <v>8.8412746122999994</v>
      </c>
      <c r="AR51" s="343">
        <v>8.8466515685000005</v>
      </c>
      <c r="AS51" s="343">
        <v>8.8542369324999992</v>
      </c>
      <c r="AT51" s="343">
        <v>8.8562779898000006</v>
      </c>
      <c r="AU51" s="343">
        <v>8.8555939092999996</v>
      </c>
      <c r="AV51" s="343">
        <v>8.8463152921999999</v>
      </c>
      <c r="AW51" s="343">
        <v>8.8445829852000006</v>
      </c>
      <c r="AX51" s="343">
        <v>8.8445275896000002</v>
      </c>
      <c r="AY51" s="343">
        <v>8.8470289286000003</v>
      </c>
      <c r="AZ51" s="874">
        <v>8.8496674882999997</v>
      </c>
      <c r="BA51" s="874">
        <v>8.8533230920000001</v>
      </c>
      <c r="BB51" s="874">
        <v>8.8599311967999999</v>
      </c>
      <c r="BC51" s="874">
        <v>8.8641692954</v>
      </c>
      <c r="BD51" s="354">
        <v>8.8679729999999992</v>
      </c>
      <c r="BE51" s="354">
        <v>8.8726570000000002</v>
      </c>
      <c r="BF51" s="354">
        <v>8.8746050000000007</v>
      </c>
      <c r="BG51" s="354">
        <v>8.8751329999999999</v>
      </c>
      <c r="BH51" s="354">
        <v>8.8732570000000006</v>
      </c>
      <c r="BI51" s="354">
        <v>8.8716810000000006</v>
      </c>
      <c r="BJ51" s="354">
        <v>8.8694210000000009</v>
      </c>
      <c r="BK51" s="354">
        <v>8.8644130000000008</v>
      </c>
      <c r="BL51" s="354">
        <v>8.8623360000000009</v>
      </c>
      <c r="BM51" s="354">
        <v>8.8611260000000005</v>
      </c>
      <c r="BN51" s="354">
        <v>8.8619249999999994</v>
      </c>
      <c r="BO51" s="354">
        <v>8.8615899999999996</v>
      </c>
      <c r="BP51" s="354">
        <v>8.8612640000000003</v>
      </c>
      <c r="BQ51" s="354">
        <v>8.8599770000000007</v>
      </c>
      <c r="BR51" s="354">
        <v>8.8603970000000007</v>
      </c>
      <c r="BS51" s="354">
        <v>8.8615530000000007</v>
      </c>
      <c r="BT51" s="354">
        <v>8.8634450000000005</v>
      </c>
      <c r="BU51" s="354">
        <v>8.8660730000000001</v>
      </c>
      <c r="BV51" s="354">
        <v>8.8694380000000006</v>
      </c>
    </row>
    <row r="52" spans="1:74" ht="11.1" customHeight="1" x14ac:dyDescent="0.2">
      <c r="A52" s="81" t="s">
        <v>424</v>
      </c>
      <c r="B52" s="528" t="s">
        <v>1007</v>
      </c>
      <c r="C52" s="343">
        <v>18.057154320999999</v>
      </c>
      <c r="D52" s="343">
        <v>18.117880246999999</v>
      </c>
      <c r="E52" s="343">
        <v>18.183765432000001</v>
      </c>
      <c r="F52" s="343">
        <v>18.254938272</v>
      </c>
      <c r="G52" s="343">
        <v>18.331045678999999</v>
      </c>
      <c r="H52" s="343">
        <v>18.412216049000001</v>
      </c>
      <c r="I52" s="343">
        <v>18.525609877000001</v>
      </c>
      <c r="J52" s="343">
        <v>18.596535801999998</v>
      </c>
      <c r="K52" s="343">
        <v>18.652154321000001</v>
      </c>
      <c r="L52" s="343">
        <v>18.667111536</v>
      </c>
      <c r="M52" s="343">
        <v>18.711130661999999</v>
      </c>
      <c r="N52" s="343">
        <v>18.758857802000001</v>
      </c>
      <c r="O52" s="343">
        <v>18.824233330999999</v>
      </c>
      <c r="P52" s="343">
        <v>18.868921218000001</v>
      </c>
      <c r="Q52" s="343">
        <v>18.906861837000001</v>
      </c>
      <c r="R52" s="343">
        <v>18.931604163999999</v>
      </c>
      <c r="S52" s="343">
        <v>18.960888517000001</v>
      </c>
      <c r="T52" s="343">
        <v>18.988263870000001</v>
      </c>
      <c r="U52" s="343">
        <v>19.010546938000001</v>
      </c>
      <c r="V52" s="343">
        <v>19.036491757</v>
      </c>
      <c r="W52" s="343">
        <v>19.062915041</v>
      </c>
      <c r="X52" s="343">
        <v>19.090982313000001</v>
      </c>
      <c r="Y52" s="343">
        <v>19.117488385000001</v>
      </c>
      <c r="Z52" s="343">
        <v>19.143598779000001</v>
      </c>
      <c r="AA52" s="343">
        <v>19.170922079</v>
      </c>
      <c r="AB52" s="343">
        <v>19.195034679999999</v>
      </c>
      <c r="AC52" s="343">
        <v>19.217545167000001</v>
      </c>
      <c r="AD52" s="343">
        <v>19.240386740999998</v>
      </c>
      <c r="AE52" s="343">
        <v>19.258243096000001</v>
      </c>
      <c r="AF52" s="343">
        <v>19.273047434999999</v>
      </c>
      <c r="AG52" s="343">
        <v>19.277640906999999</v>
      </c>
      <c r="AH52" s="343">
        <v>19.291710350999999</v>
      </c>
      <c r="AI52" s="343">
        <v>19.308096916</v>
      </c>
      <c r="AJ52" s="343">
        <v>19.328937489000001</v>
      </c>
      <c r="AK52" s="343">
        <v>19.348355631</v>
      </c>
      <c r="AL52" s="343">
        <v>19.368488228</v>
      </c>
      <c r="AM52" s="343">
        <v>19.393516136999999</v>
      </c>
      <c r="AN52" s="343">
        <v>19.411942003</v>
      </c>
      <c r="AO52" s="343">
        <v>19.427946682999998</v>
      </c>
      <c r="AP52" s="343">
        <v>19.442982456999999</v>
      </c>
      <c r="AQ52" s="343">
        <v>19.453055553999999</v>
      </c>
      <c r="AR52" s="343">
        <v>19.459618252999999</v>
      </c>
      <c r="AS52" s="343">
        <v>19.459664892999999</v>
      </c>
      <c r="AT52" s="343">
        <v>19.461461047</v>
      </c>
      <c r="AU52" s="343">
        <v>19.462001051000001</v>
      </c>
      <c r="AV52" s="343">
        <v>19.454315740999998</v>
      </c>
      <c r="AW52" s="343">
        <v>19.457570318999998</v>
      </c>
      <c r="AX52" s="343">
        <v>19.46479562</v>
      </c>
      <c r="AY52" s="343">
        <v>19.480140561999999</v>
      </c>
      <c r="AZ52" s="874">
        <v>19.492195623000001</v>
      </c>
      <c r="BA52" s="874">
        <v>19.505109719</v>
      </c>
      <c r="BB52" s="874">
        <v>19.520583819999999</v>
      </c>
      <c r="BC52" s="874">
        <v>19.533940262000002</v>
      </c>
      <c r="BD52" s="354">
        <v>19.546880000000002</v>
      </c>
      <c r="BE52" s="354">
        <v>19.561679999999999</v>
      </c>
      <c r="BF52" s="354">
        <v>19.57208</v>
      </c>
      <c r="BG52" s="354">
        <v>19.580359999999999</v>
      </c>
      <c r="BH52" s="354">
        <v>19.584499999999998</v>
      </c>
      <c r="BI52" s="354">
        <v>19.590050000000002</v>
      </c>
      <c r="BJ52" s="354">
        <v>19.59497</v>
      </c>
      <c r="BK52" s="354">
        <v>19.598680000000002</v>
      </c>
      <c r="BL52" s="354">
        <v>19.602830000000001</v>
      </c>
      <c r="BM52" s="354">
        <v>19.606829999999999</v>
      </c>
      <c r="BN52" s="354">
        <v>19.609970000000001</v>
      </c>
      <c r="BO52" s="354">
        <v>19.614159999999998</v>
      </c>
      <c r="BP52" s="354">
        <v>19.6187</v>
      </c>
      <c r="BQ52" s="354">
        <v>19.622599999999998</v>
      </c>
      <c r="BR52" s="354">
        <v>19.628620000000002</v>
      </c>
      <c r="BS52" s="354">
        <v>19.635739999999998</v>
      </c>
      <c r="BT52" s="354">
        <v>19.643979999999999</v>
      </c>
      <c r="BU52" s="354">
        <v>19.65333</v>
      </c>
      <c r="BV52" s="354">
        <v>19.663789999999999</v>
      </c>
    </row>
    <row r="53" spans="1:74" ht="11.1" customHeight="1" x14ac:dyDescent="0.2">
      <c r="A53" s="81" t="s">
        <v>425</v>
      </c>
      <c r="B53" s="528" t="s">
        <v>1008</v>
      </c>
      <c r="C53" s="343">
        <v>11.423875309</v>
      </c>
      <c r="D53" s="343">
        <v>11.463604938</v>
      </c>
      <c r="E53" s="343">
        <v>11.504119752999999</v>
      </c>
      <c r="F53" s="343">
        <v>11.549612346</v>
      </c>
      <c r="G53" s="343">
        <v>11.588553085999999</v>
      </c>
      <c r="H53" s="343">
        <v>11.625134568</v>
      </c>
      <c r="I53" s="343">
        <v>11.661253086</v>
      </c>
      <c r="J53" s="343">
        <v>11.691693827</v>
      </c>
      <c r="K53" s="343">
        <v>11.718353086</v>
      </c>
      <c r="L53" s="343">
        <v>11.737307827</v>
      </c>
      <c r="M53" s="343">
        <v>11.759346401</v>
      </c>
      <c r="N53" s="343">
        <v>11.780545771</v>
      </c>
      <c r="O53" s="343">
        <v>11.794877908</v>
      </c>
      <c r="P53" s="343">
        <v>11.818919892</v>
      </c>
      <c r="Q53" s="343">
        <v>11.846643694000001</v>
      </c>
      <c r="R53" s="343">
        <v>11.887037927</v>
      </c>
      <c r="S53" s="343">
        <v>11.915383905000001</v>
      </c>
      <c r="T53" s="343">
        <v>11.940670239999999</v>
      </c>
      <c r="U53" s="343">
        <v>11.962241443</v>
      </c>
      <c r="V53" s="343">
        <v>11.98190011</v>
      </c>
      <c r="W53" s="343">
        <v>11.998990750999999</v>
      </c>
      <c r="X53" s="343">
        <v>12.006618510999999</v>
      </c>
      <c r="Y53" s="343">
        <v>12.023744244</v>
      </c>
      <c r="Z53" s="343">
        <v>12.043473091999999</v>
      </c>
      <c r="AA53" s="343">
        <v>12.078201740000001</v>
      </c>
      <c r="AB53" s="343">
        <v>12.093839309</v>
      </c>
      <c r="AC53" s="343">
        <v>12.102782482</v>
      </c>
      <c r="AD53" s="343">
        <v>12.097302922000001</v>
      </c>
      <c r="AE53" s="343">
        <v>12.098653557</v>
      </c>
      <c r="AF53" s="343">
        <v>12.099106047999999</v>
      </c>
      <c r="AG53" s="343">
        <v>12.091287476</v>
      </c>
      <c r="AH53" s="343">
        <v>12.095473371000001</v>
      </c>
      <c r="AI53" s="343">
        <v>12.104290814000001</v>
      </c>
      <c r="AJ53" s="343">
        <v>12.127857431000001</v>
      </c>
      <c r="AK53" s="343">
        <v>12.138349746999999</v>
      </c>
      <c r="AL53" s="343">
        <v>12.14588539</v>
      </c>
      <c r="AM53" s="343">
        <v>12.144679098999999</v>
      </c>
      <c r="AN53" s="343">
        <v>12.150640341000001</v>
      </c>
      <c r="AO53" s="343">
        <v>12.157983854999999</v>
      </c>
      <c r="AP53" s="343">
        <v>12.173642668999999</v>
      </c>
      <c r="AQ53" s="343">
        <v>12.178550955</v>
      </c>
      <c r="AR53" s="343">
        <v>12.179641740999999</v>
      </c>
      <c r="AS53" s="343">
        <v>12.168717990999999</v>
      </c>
      <c r="AT53" s="343">
        <v>12.168321555</v>
      </c>
      <c r="AU53" s="343">
        <v>12.170255397</v>
      </c>
      <c r="AV53" s="343">
        <v>12.176755615999999</v>
      </c>
      <c r="AW53" s="343">
        <v>12.18167294</v>
      </c>
      <c r="AX53" s="343">
        <v>12.187243468</v>
      </c>
      <c r="AY53" s="343">
        <v>12.194439714</v>
      </c>
      <c r="AZ53" s="874">
        <v>12.200587263999999</v>
      </c>
      <c r="BA53" s="874">
        <v>12.206658632</v>
      </c>
      <c r="BB53" s="874">
        <v>12.213141573</v>
      </c>
      <c r="BC53" s="874">
        <v>12.218694761</v>
      </c>
      <c r="BD53" s="354">
        <v>12.22381</v>
      </c>
      <c r="BE53" s="354">
        <v>12.22959</v>
      </c>
      <c r="BF53" s="354">
        <v>12.23298</v>
      </c>
      <c r="BG53" s="354">
        <v>12.23509</v>
      </c>
      <c r="BH53" s="354">
        <v>12.23394</v>
      </c>
      <c r="BI53" s="354">
        <v>12.234959999999999</v>
      </c>
      <c r="BJ53" s="354">
        <v>12.23617</v>
      </c>
      <c r="BK53" s="354">
        <v>12.23779</v>
      </c>
      <c r="BL53" s="354">
        <v>12.239229999999999</v>
      </c>
      <c r="BM53" s="354">
        <v>12.24071</v>
      </c>
      <c r="BN53" s="354">
        <v>12.241569999999999</v>
      </c>
      <c r="BO53" s="354">
        <v>12.24361</v>
      </c>
      <c r="BP53" s="354">
        <v>12.24615</v>
      </c>
      <c r="BQ53" s="354">
        <v>12.248810000000001</v>
      </c>
      <c r="BR53" s="354">
        <v>12.252700000000001</v>
      </c>
      <c r="BS53" s="354">
        <v>12.257429999999999</v>
      </c>
      <c r="BT53" s="354">
        <v>12.262980000000001</v>
      </c>
      <c r="BU53" s="354">
        <v>12.269360000000001</v>
      </c>
      <c r="BV53" s="354">
        <v>12.27657</v>
      </c>
    </row>
    <row r="54" spans="1:74" ht="11.1" customHeight="1" x14ac:dyDescent="0.2">
      <c r="A54" s="82" t="s">
        <v>426</v>
      </c>
      <c r="B54" s="529" t="s">
        <v>1011</v>
      </c>
      <c r="C54" s="522">
        <v>23.726301235000001</v>
      </c>
      <c r="D54" s="522">
        <v>23.802875309000001</v>
      </c>
      <c r="E54" s="522">
        <v>23.878223457000001</v>
      </c>
      <c r="F54" s="522">
        <v>23.954701235000002</v>
      </c>
      <c r="G54" s="522">
        <v>24.025830864</v>
      </c>
      <c r="H54" s="522">
        <v>24.093967900999999</v>
      </c>
      <c r="I54" s="522">
        <v>24.177364197999999</v>
      </c>
      <c r="J54" s="522">
        <v>24.225827160000001</v>
      </c>
      <c r="K54" s="522">
        <v>24.257608642000001</v>
      </c>
      <c r="L54" s="522">
        <v>24.255088851</v>
      </c>
      <c r="M54" s="522">
        <v>24.266722213000001</v>
      </c>
      <c r="N54" s="522">
        <v>24.274888936</v>
      </c>
      <c r="O54" s="522">
        <v>24.266531065999999</v>
      </c>
      <c r="P54" s="522">
        <v>24.277557978000001</v>
      </c>
      <c r="Q54" s="522">
        <v>24.294911718000002</v>
      </c>
      <c r="R54" s="522">
        <v>24.330341837999999</v>
      </c>
      <c r="S54" s="522">
        <v>24.351537067999999</v>
      </c>
      <c r="T54" s="522">
        <v>24.370246959999999</v>
      </c>
      <c r="U54" s="522">
        <v>24.383470819999999</v>
      </c>
      <c r="V54" s="522">
        <v>24.399460560000001</v>
      </c>
      <c r="W54" s="522">
        <v>24.415215483000001</v>
      </c>
      <c r="X54" s="522">
        <v>24.423134195999999</v>
      </c>
      <c r="Y54" s="522">
        <v>24.444120534</v>
      </c>
      <c r="Z54" s="522">
        <v>24.470573104</v>
      </c>
      <c r="AA54" s="522">
        <v>24.523318714999998</v>
      </c>
      <c r="AB54" s="522">
        <v>24.545083638000001</v>
      </c>
      <c r="AC54" s="522">
        <v>24.556694684</v>
      </c>
      <c r="AD54" s="522">
        <v>24.540327205000001</v>
      </c>
      <c r="AE54" s="522">
        <v>24.544998982999999</v>
      </c>
      <c r="AF54" s="522">
        <v>24.552885371999999</v>
      </c>
      <c r="AG54" s="522">
        <v>24.564405882999999</v>
      </c>
      <c r="AH54" s="522">
        <v>24.578406855000001</v>
      </c>
      <c r="AI54" s="522">
        <v>24.595307802000001</v>
      </c>
      <c r="AJ54" s="522">
        <v>24.629488291000001</v>
      </c>
      <c r="AK54" s="522">
        <v>24.641404509000001</v>
      </c>
      <c r="AL54" s="522">
        <v>24.645436024999999</v>
      </c>
      <c r="AM54" s="522">
        <v>24.632475234000001</v>
      </c>
      <c r="AN54" s="522">
        <v>24.627568047</v>
      </c>
      <c r="AO54" s="522">
        <v>24.621606861</v>
      </c>
      <c r="AP54" s="522">
        <v>24.614084803000001</v>
      </c>
      <c r="AQ54" s="522">
        <v>24.606395770999999</v>
      </c>
      <c r="AR54" s="522">
        <v>24.598032891999999</v>
      </c>
      <c r="AS54" s="522">
        <v>24.584017136</v>
      </c>
      <c r="AT54" s="522">
        <v>24.578040838</v>
      </c>
      <c r="AU54" s="522">
        <v>24.575124968000001</v>
      </c>
      <c r="AV54" s="522">
        <v>24.579324069999998</v>
      </c>
      <c r="AW54" s="522">
        <v>24.579488145999999</v>
      </c>
      <c r="AX54" s="522">
        <v>24.579671738999998</v>
      </c>
      <c r="AY54" s="522">
        <v>24.576006519</v>
      </c>
      <c r="AZ54" s="903">
        <v>24.579130398</v>
      </c>
      <c r="BA54" s="903">
        <v>24.585175043</v>
      </c>
      <c r="BB54" s="903">
        <v>24.602474421</v>
      </c>
      <c r="BC54" s="903">
        <v>24.608110127</v>
      </c>
      <c r="BD54" s="507">
        <v>24.610420000000001</v>
      </c>
      <c r="BE54" s="507">
        <v>24.60848</v>
      </c>
      <c r="BF54" s="507">
        <v>24.604810000000001</v>
      </c>
      <c r="BG54" s="507">
        <v>24.598500000000001</v>
      </c>
      <c r="BH54" s="507">
        <v>24.584440000000001</v>
      </c>
      <c r="BI54" s="507">
        <v>24.57666</v>
      </c>
      <c r="BJ54" s="507">
        <v>24.570049999999998</v>
      </c>
      <c r="BK54" s="507">
        <v>24.566299999999998</v>
      </c>
      <c r="BL54" s="507">
        <v>24.560770000000002</v>
      </c>
      <c r="BM54" s="507">
        <v>24.555129999999998</v>
      </c>
      <c r="BN54" s="507">
        <v>24.547840000000001</v>
      </c>
      <c r="BO54" s="507">
        <v>24.543189999999999</v>
      </c>
      <c r="BP54" s="507">
        <v>24.5396</v>
      </c>
      <c r="BQ54" s="507">
        <v>24.536560000000001</v>
      </c>
      <c r="BR54" s="507">
        <v>24.535530000000001</v>
      </c>
      <c r="BS54" s="507">
        <v>24.535959999999999</v>
      </c>
      <c r="BT54" s="507">
        <v>24.537870000000002</v>
      </c>
      <c r="BU54" s="507">
        <v>24.541250000000002</v>
      </c>
      <c r="BV54" s="507">
        <v>24.546099999999999</v>
      </c>
    </row>
    <row r="55" spans="1:74" s="291" customFormat="1" ht="12" customHeight="1" x14ac:dyDescent="0.25">
      <c r="A55" s="293"/>
      <c r="B55" s="326" t="s">
        <v>808</v>
      </c>
      <c r="C55" s="326"/>
      <c r="D55" s="326"/>
      <c r="E55" s="326"/>
      <c r="F55" s="326"/>
      <c r="G55" s="326"/>
      <c r="H55" s="572"/>
      <c r="I55" s="326"/>
      <c r="J55" s="326"/>
      <c r="K55" s="326"/>
      <c r="L55" s="326"/>
      <c r="M55" s="326"/>
      <c r="N55" s="326"/>
      <c r="O55" s="326"/>
      <c r="P55" s="326"/>
      <c r="Q55" s="326"/>
      <c r="R55" s="769"/>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693"/>
      <c r="BA55" s="693"/>
      <c r="BB55" s="693"/>
      <c r="BC55" s="693"/>
      <c r="BD55" s="693"/>
      <c r="BE55" s="693"/>
      <c r="BF55" s="693"/>
      <c r="BG55" s="693"/>
      <c r="BH55" s="693"/>
      <c r="BI55" s="693"/>
      <c r="BJ55" s="302"/>
      <c r="BK55" s="302"/>
      <c r="BL55" s="302"/>
      <c r="BM55" s="302"/>
      <c r="BN55" s="302"/>
      <c r="BO55" s="302"/>
      <c r="BP55" s="302"/>
      <c r="BQ55" s="302"/>
      <c r="BR55" s="302"/>
      <c r="BS55" s="302"/>
      <c r="BT55" s="302"/>
      <c r="BU55" s="302"/>
      <c r="BV55" s="302"/>
    </row>
    <row r="56" spans="1:74" s="190" customFormat="1" ht="12" customHeight="1" x14ac:dyDescent="0.2">
      <c r="A56" s="189"/>
      <c r="B56" s="960" t="str">
        <f>Dates!$G$2</f>
        <v>EIA completed modeling and analysis for this report on Thursday, June 4, 2026.</v>
      </c>
      <c r="C56" s="961"/>
      <c r="D56" s="961"/>
      <c r="E56" s="961"/>
      <c r="F56" s="961"/>
      <c r="G56" s="961"/>
      <c r="H56" s="961"/>
      <c r="I56" s="961"/>
      <c r="J56" s="961"/>
      <c r="K56" s="961"/>
      <c r="L56" s="961"/>
      <c r="M56" s="961"/>
      <c r="N56" s="961"/>
      <c r="O56" s="961"/>
      <c r="P56" s="961"/>
      <c r="Q56" s="961"/>
      <c r="R56" s="768"/>
      <c r="AZ56" s="842"/>
      <c r="BA56" s="842"/>
      <c r="BB56" s="842"/>
      <c r="BC56" s="842"/>
      <c r="BD56" s="711"/>
      <c r="BE56" s="711"/>
      <c r="BF56" s="711"/>
      <c r="BG56" s="711"/>
      <c r="BH56" s="842"/>
      <c r="BI56" s="842"/>
      <c r="BJ56" s="201"/>
    </row>
    <row r="57" spans="1:74" s="190" customFormat="1" ht="12" customHeight="1" x14ac:dyDescent="0.2">
      <c r="A57" s="189"/>
      <c r="B57" s="962" t="s">
        <v>481</v>
      </c>
      <c r="C57" s="963"/>
      <c r="D57" s="963"/>
      <c r="E57" s="963"/>
      <c r="F57" s="963"/>
      <c r="G57" s="963"/>
      <c r="H57" s="963"/>
      <c r="I57" s="963"/>
      <c r="J57" s="963"/>
      <c r="K57" s="963"/>
      <c r="L57" s="963"/>
      <c r="M57" s="963"/>
      <c r="N57" s="963"/>
      <c r="O57" s="963"/>
      <c r="P57" s="963"/>
      <c r="Q57" s="963"/>
      <c r="R57" s="807"/>
      <c r="AY57" s="842"/>
      <c r="AZ57" s="842"/>
      <c r="BA57" s="842"/>
      <c r="BB57" s="842"/>
      <c r="BC57" s="842"/>
      <c r="BD57" s="711"/>
      <c r="BE57" s="711"/>
      <c r="BF57" s="711"/>
      <c r="BG57" s="711"/>
      <c r="BH57" s="842"/>
      <c r="BI57" s="842"/>
      <c r="BJ57" s="201"/>
    </row>
    <row r="58" spans="1:74" s="190" customFormat="1" ht="12" customHeight="1" x14ac:dyDescent="0.2">
      <c r="A58" s="189"/>
      <c r="B58" s="964" t="s">
        <v>1402</v>
      </c>
      <c r="C58" s="965"/>
      <c r="D58" s="965"/>
      <c r="E58" s="965"/>
      <c r="F58" s="965"/>
      <c r="G58" s="965"/>
      <c r="H58" s="965"/>
      <c r="I58" s="965"/>
      <c r="J58" s="965"/>
      <c r="K58" s="965"/>
      <c r="L58" s="965"/>
      <c r="M58" s="965"/>
      <c r="N58" s="965"/>
      <c r="O58" s="965"/>
      <c r="P58" s="965"/>
      <c r="Q58" s="965"/>
      <c r="R58" s="808"/>
      <c r="AY58" s="842"/>
      <c r="AZ58" s="842"/>
      <c r="BA58" s="842"/>
      <c r="BB58" s="842"/>
      <c r="BC58" s="842"/>
      <c r="BD58" s="711"/>
      <c r="BE58" s="711"/>
      <c r="BF58" s="711"/>
      <c r="BG58" s="711"/>
      <c r="BH58" s="842"/>
      <c r="BI58" s="842"/>
      <c r="BJ58" s="201"/>
    </row>
    <row r="59" spans="1:74" s="190" customFormat="1" ht="12" customHeight="1" x14ac:dyDescent="0.2">
      <c r="A59" s="189"/>
      <c r="B59" s="966" t="s">
        <v>491</v>
      </c>
      <c r="C59" s="968"/>
      <c r="D59" s="968"/>
      <c r="E59" s="968"/>
      <c r="F59" s="968"/>
      <c r="G59" s="968"/>
      <c r="H59" s="968"/>
      <c r="I59" s="968"/>
      <c r="J59" s="968"/>
      <c r="K59" s="968"/>
      <c r="L59" s="968"/>
      <c r="M59" s="968"/>
      <c r="N59" s="968"/>
      <c r="O59" s="968"/>
      <c r="P59" s="968"/>
      <c r="Q59" s="967"/>
      <c r="R59" s="808"/>
      <c r="AY59" s="842"/>
      <c r="AZ59" s="842"/>
      <c r="BA59" s="842"/>
      <c r="BB59" s="842"/>
      <c r="BC59" s="842"/>
      <c r="BD59" s="711"/>
      <c r="BE59" s="711"/>
      <c r="BF59" s="711"/>
      <c r="BG59" s="711"/>
      <c r="BH59" s="842"/>
      <c r="BI59" s="842"/>
      <c r="BJ59" s="201"/>
    </row>
    <row r="60" spans="1:74" s="190" customFormat="1" ht="12" customHeight="1" x14ac:dyDescent="0.2">
      <c r="A60" s="189"/>
      <c r="B60" s="1101" t="s">
        <v>1551</v>
      </c>
      <c r="C60" s="967"/>
      <c r="D60" s="967"/>
      <c r="E60" s="967"/>
      <c r="F60" s="967"/>
      <c r="G60" s="967"/>
      <c r="H60" s="967"/>
      <c r="I60" s="967"/>
      <c r="J60" s="967"/>
      <c r="K60" s="967"/>
      <c r="L60" s="967"/>
      <c r="M60" s="967"/>
      <c r="N60" s="967"/>
      <c r="O60" s="967"/>
      <c r="P60" s="967"/>
      <c r="Q60" s="967"/>
      <c r="R60" s="808"/>
      <c r="AY60" s="842"/>
      <c r="AZ60" s="842"/>
      <c r="BA60" s="842"/>
      <c r="BB60" s="842"/>
      <c r="BC60" s="842"/>
      <c r="BD60" s="711"/>
      <c r="BE60" s="711"/>
      <c r="BF60" s="711"/>
      <c r="BG60" s="842"/>
      <c r="BH60" s="842"/>
      <c r="BI60" s="842"/>
      <c r="BJ60" s="201"/>
    </row>
    <row r="61" spans="1:74" s="190" customFormat="1" ht="12" customHeight="1" x14ac:dyDescent="0.2">
      <c r="A61" s="189"/>
      <c r="B61" s="969" t="s">
        <v>821</v>
      </c>
      <c r="C61" s="969"/>
      <c r="D61" s="969"/>
      <c r="E61" s="969"/>
      <c r="F61" s="969"/>
      <c r="G61" s="969"/>
      <c r="H61" s="969"/>
      <c r="I61" s="969"/>
      <c r="J61" s="969"/>
      <c r="K61" s="969"/>
      <c r="L61" s="969"/>
      <c r="M61" s="969"/>
      <c r="N61" s="969"/>
      <c r="O61" s="969"/>
      <c r="P61" s="969"/>
      <c r="Q61" s="969"/>
      <c r="R61" s="969"/>
      <c r="AY61" s="842"/>
      <c r="AZ61" s="842"/>
      <c r="BA61" s="842"/>
      <c r="BB61" s="842"/>
      <c r="BC61" s="842"/>
      <c r="BD61" s="711"/>
      <c r="BE61" s="711"/>
      <c r="BF61" s="711"/>
      <c r="BG61" s="842"/>
      <c r="BH61" s="842"/>
      <c r="BI61" s="842"/>
      <c r="BJ61" s="201"/>
    </row>
    <row r="62" spans="1:74" s="190" customFormat="1" ht="12" customHeight="1" x14ac:dyDescent="0.2">
      <c r="A62" s="158"/>
      <c r="B62" s="966" t="s">
        <v>1443</v>
      </c>
      <c r="C62" s="968"/>
      <c r="D62" s="968"/>
      <c r="E62" s="968"/>
      <c r="F62" s="968"/>
      <c r="G62" s="968"/>
      <c r="H62" s="968"/>
      <c r="I62" s="968"/>
      <c r="J62" s="968"/>
      <c r="K62" s="968"/>
      <c r="L62" s="968"/>
      <c r="M62" s="968"/>
      <c r="N62" s="968"/>
      <c r="O62" s="968"/>
      <c r="P62" s="968"/>
      <c r="Q62" s="967"/>
      <c r="R62" s="808"/>
      <c r="AY62" s="842"/>
      <c r="AZ62" s="842"/>
      <c r="BA62" s="842"/>
      <c r="BB62" s="842"/>
      <c r="BC62" s="842"/>
      <c r="BD62" s="711"/>
      <c r="BE62" s="711"/>
      <c r="BF62" s="711"/>
      <c r="BG62" s="842"/>
      <c r="BH62" s="842"/>
      <c r="BI62" s="842"/>
      <c r="BJ62" s="201"/>
    </row>
    <row r="63" spans="1:74" ht="12.75" x14ac:dyDescent="0.2">
      <c r="A63" s="158"/>
      <c r="B63" s="966" t="s">
        <v>489</v>
      </c>
      <c r="C63" s="967"/>
      <c r="D63" s="967"/>
      <c r="E63" s="967"/>
      <c r="F63" s="967"/>
      <c r="G63" s="967"/>
      <c r="H63" s="967"/>
      <c r="I63" s="967"/>
      <c r="J63" s="967"/>
      <c r="K63" s="967"/>
      <c r="L63" s="967"/>
      <c r="M63" s="967"/>
      <c r="N63" s="967"/>
      <c r="O63" s="967"/>
      <c r="P63" s="967"/>
      <c r="Q63" s="967"/>
      <c r="R63" s="808"/>
      <c r="BK63" s="133"/>
      <c r="BL63" s="133"/>
      <c r="BM63" s="133"/>
      <c r="BN63" s="133"/>
      <c r="BO63" s="133"/>
      <c r="BP63" s="133"/>
      <c r="BQ63" s="133"/>
      <c r="BR63" s="133"/>
      <c r="BS63" s="133"/>
      <c r="BT63" s="133"/>
      <c r="BU63" s="133"/>
      <c r="BV63" s="133"/>
    </row>
    <row r="64" spans="1:74" ht="11.25" customHeight="1" x14ac:dyDescent="0.2">
      <c r="A64" s="158"/>
      <c r="B64" s="995" t="s">
        <v>1603</v>
      </c>
      <c r="C64" s="993"/>
      <c r="D64" s="993"/>
      <c r="E64" s="993"/>
      <c r="F64" s="993"/>
      <c r="G64" s="993"/>
      <c r="H64" s="993"/>
      <c r="I64" s="993"/>
      <c r="J64" s="993"/>
      <c r="K64" s="993"/>
      <c r="L64" s="993"/>
      <c r="M64" s="993"/>
      <c r="N64" s="993"/>
      <c r="O64" s="993"/>
      <c r="P64" s="993"/>
      <c r="Q64" s="993"/>
      <c r="R64" s="808"/>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A1:A2"/>
    <mergeCell ref="AM3:AX3"/>
    <mergeCell ref="AY3:BJ3"/>
    <mergeCell ref="BK3:BV3"/>
    <mergeCell ref="B1:AL1"/>
    <mergeCell ref="C3:N3"/>
    <mergeCell ref="O3:Z3"/>
    <mergeCell ref="AA3:AL3"/>
    <mergeCell ref="B63:Q63"/>
    <mergeCell ref="B64:Q64"/>
    <mergeCell ref="B60:Q60"/>
    <mergeCell ref="B62:Q62"/>
    <mergeCell ref="B56:Q56"/>
    <mergeCell ref="B58:Q58"/>
    <mergeCell ref="B59:Q59"/>
    <mergeCell ref="B57:Q57"/>
    <mergeCell ref="B61:R61"/>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O8" activePane="bottomRight" state="frozen"/>
      <selection activeCell="BI18" sqref="BI18"/>
      <selection pane="topRight" activeCell="BI18" sqref="BI18"/>
      <selection pane="bottomLeft" activeCell="BI18" sqref="BI18"/>
      <selection pane="bottomRight" activeCell="B1" sqref="B1:AL1"/>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3" customWidth="1"/>
    <col min="56" max="58" width="6.5703125" style="712" customWidth="1"/>
    <col min="59" max="61" width="6.5703125" style="843" customWidth="1"/>
    <col min="62" max="62" width="6.5703125" style="132" customWidth="1"/>
    <col min="63" max="74" width="6.5703125" style="95" customWidth="1"/>
    <col min="75" max="16384" width="9.5703125" style="95"/>
  </cols>
  <sheetData>
    <row r="1" spans="1:74" ht="13.35" customHeight="1" x14ac:dyDescent="0.2">
      <c r="A1" s="976" t="s">
        <v>477</v>
      </c>
      <c r="B1" s="1104" t="s">
        <v>744</v>
      </c>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74" s="96" customFormat="1" ht="13.35" customHeight="1" x14ac:dyDescent="0.2">
      <c r="A2" s="977"/>
      <c r="B2" s="296" t="str">
        <f>"U.S. Energy Information Administration  |  Short-Term Energy Outlook  - "&amp;Dates!D1</f>
        <v>U.S. Energy Information Administration  |  Short-Term Energy Outlook  - June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4"/>
      <c r="AZ2" s="844"/>
      <c r="BA2" s="844"/>
      <c r="BB2" s="844"/>
      <c r="BC2" s="844"/>
      <c r="BD2" s="713"/>
      <c r="BE2" s="713"/>
      <c r="BF2" s="713"/>
      <c r="BG2" s="844"/>
      <c r="BH2" s="844"/>
      <c r="BI2" s="844"/>
      <c r="BJ2" s="199"/>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ht="11.25"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6"/>
      <c r="B5" s="97" t="s">
        <v>90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942"/>
      <c r="BA5" s="942"/>
      <c r="BB5" s="951"/>
      <c r="BC5" s="942"/>
      <c r="BD5" s="870"/>
      <c r="BE5" s="870"/>
      <c r="BF5" s="870"/>
      <c r="BG5" s="870"/>
      <c r="BH5" s="870"/>
      <c r="BI5" s="870"/>
      <c r="BJ5" s="533"/>
      <c r="BK5" s="533"/>
      <c r="BL5" s="533"/>
      <c r="BM5" s="533"/>
      <c r="BN5" s="533"/>
      <c r="BO5" s="533"/>
      <c r="BP5" s="533"/>
      <c r="BQ5" s="533"/>
      <c r="BR5" s="533"/>
      <c r="BS5" s="533"/>
      <c r="BT5" s="533"/>
      <c r="BU5" s="533"/>
      <c r="BV5" s="533"/>
    </row>
    <row r="6" spans="1:74" ht="11.1" customHeight="1" x14ac:dyDescent="0.2">
      <c r="A6" s="6" t="s">
        <v>282</v>
      </c>
      <c r="B6" s="536" t="s">
        <v>1147</v>
      </c>
      <c r="C6" s="386">
        <v>914.11585088000004</v>
      </c>
      <c r="D6" s="386">
        <v>711.89321710000002</v>
      </c>
      <c r="E6" s="386">
        <v>524.57678324999995</v>
      </c>
      <c r="F6" s="386">
        <v>341.58065744999999</v>
      </c>
      <c r="G6" s="386">
        <v>122.25727241</v>
      </c>
      <c r="H6" s="386">
        <v>25.901892105999998</v>
      </c>
      <c r="I6" s="386">
        <v>3.6293388627000001</v>
      </c>
      <c r="J6" s="386">
        <v>5.8137647882000003</v>
      </c>
      <c r="K6" s="386">
        <v>44.428107937</v>
      </c>
      <c r="L6" s="386">
        <v>257.45060373000001</v>
      </c>
      <c r="M6" s="386">
        <v>511.03636972999999</v>
      </c>
      <c r="N6" s="386">
        <v>780.75006823000001</v>
      </c>
      <c r="O6" s="386">
        <v>714.88941227999999</v>
      </c>
      <c r="P6" s="386">
        <v>621.20274444999995</v>
      </c>
      <c r="Q6" s="386">
        <v>585.28674481999997</v>
      </c>
      <c r="R6" s="386">
        <v>297.31027644</v>
      </c>
      <c r="S6" s="386">
        <v>144.71554836999999</v>
      </c>
      <c r="T6" s="386">
        <v>42.917058607000001</v>
      </c>
      <c r="U6" s="386">
        <v>4.7347716228000003</v>
      </c>
      <c r="V6" s="386">
        <v>9.7153106406000003</v>
      </c>
      <c r="W6" s="386">
        <v>45.635457441</v>
      </c>
      <c r="X6" s="386">
        <v>206.57469596000001</v>
      </c>
      <c r="Y6" s="386">
        <v>504.64866369999999</v>
      </c>
      <c r="Z6" s="386">
        <v>624.01699600999996</v>
      </c>
      <c r="AA6" s="386">
        <v>840.79430055</v>
      </c>
      <c r="AB6" s="386">
        <v>575.84743762999994</v>
      </c>
      <c r="AC6" s="386">
        <v>489.43984014</v>
      </c>
      <c r="AD6" s="386">
        <v>281.14185309999999</v>
      </c>
      <c r="AE6" s="386">
        <v>113.80764044999999</v>
      </c>
      <c r="AF6" s="386">
        <v>19.583541867000001</v>
      </c>
      <c r="AG6" s="386">
        <v>4.0195693864999997</v>
      </c>
      <c r="AH6" s="386">
        <v>9.0910849652000003</v>
      </c>
      <c r="AI6" s="386">
        <v>37.343344125999998</v>
      </c>
      <c r="AJ6" s="386">
        <v>186.49301091999999</v>
      </c>
      <c r="AK6" s="386">
        <v>430.10002577</v>
      </c>
      <c r="AL6" s="386">
        <v>704.27032731999998</v>
      </c>
      <c r="AM6" s="386">
        <v>946.35601626000005</v>
      </c>
      <c r="AN6" s="386">
        <v>686.26925322</v>
      </c>
      <c r="AO6" s="386">
        <v>470.14239931999998</v>
      </c>
      <c r="AP6" s="386">
        <v>279.49868333000001</v>
      </c>
      <c r="AQ6" s="386">
        <v>136.36328234999999</v>
      </c>
      <c r="AR6" s="386">
        <v>19.718575646000001</v>
      </c>
      <c r="AS6" s="386">
        <v>4.1328708089999999</v>
      </c>
      <c r="AT6" s="386">
        <v>10.631977277000001</v>
      </c>
      <c r="AU6" s="386">
        <v>39.739964291</v>
      </c>
      <c r="AV6" s="386">
        <v>215.49919657999999</v>
      </c>
      <c r="AW6" s="386">
        <v>463.55424553</v>
      </c>
      <c r="AX6" s="386">
        <v>747.85682242999997</v>
      </c>
      <c r="AY6" s="386">
        <v>876.35928208999997</v>
      </c>
      <c r="AZ6" s="878">
        <v>652.78336439999998</v>
      </c>
      <c r="BA6" s="878">
        <v>401.85412504999999</v>
      </c>
      <c r="BB6" s="878">
        <v>238.84322366000001</v>
      </c>
      <c r="BC6" s="878">
        <v>142.91972457</v>
      </c>
      <c r="BD6" s="358">
        <v>27.990620097000001</v>
      </c>
      <c r="BE6" s="358">
        <v>7.2205191671</v>
      </c>
      <c r="BF6" s="358">
        <v>11.092470899</v>
      </c>
      <c r="BG6" s="358">
        <v>55.177079706999997</v>
      </c>
      <c r="BH6" s="358">
        <v>236.96021338</v>
      </c>
      <c r="BI6" s="358">
        <v>479.12347772999999</v>
      </c>
      <c r="BJ6" s="358">
        <v>714.00015422000001</v>
      </c>
      <c r="BK6" s="358">
        <v>791.25673114000006</v>
      </c>
      <c r="BL6" s="358">
        <v>644.39264065999998</v>
      </c>
      <c r="BM6" s="358">
        <v>525.77447846999996</v>
      </c>
      <c r="BN6" s="358">
        <v>297.84969237000001</v>
      </c>
      <c r="BO6" s="358">
        <v>134.35671553</v>
      </c>
      <c r="BP6" s="358">
        <v>30.793623532000002</v>
      </c>
      <c r="BQ6" s="358">
        <v>7.2063407679999996</v>
      </c>
      <c r="BR6" s="358">
        <v>11.06246507</v>
      </c>
      <c r="BS6" s="358">
        <v>54.985475903999998</v>
      </c>
      <c r="BT6" s="358">
        <v>236.00469992999999</v>
      </c>
      <c r="BU6" s="358">
        <v>477.16537245000001</v>
      </c>
      <c r="BV6" s="358">
        <v>711.04081114999997</v>
      </c>
    </row>
    <row r="7" spans="1:74" ht="11.1" customHeight="1" x14ac:dyDescent="0.2">
      <c r="A7" s="6" t="s">
        <v>42</v>
      </c>
      <c r="B7" s="758" t="s">
        <v>1001</v>
      </c>
      <c r="C7" s="386">
        <v>1302.8332127000001</v>
      </c>
      <c r="D7" s="386">
        <v>993.62573215999998</v>
      </c>
      <c r="E7" s="386">
        <v>840.82610921000003</v>
      </c>
      <c r="F7" s="386">
        <v>543.76703329999998</v>
      </c>
      <c r="G7" s="386">
        <v>186.81895363999999</v>
      </c>
      <c r="H7" s="386">
        <v>53.313839643000001</v>
      </c>
      <c r="I7" s="386">
        <v>2.9952189972999999</v>
      </c>
      <c r="J7" s="386">
        <v>3.4605077423999999</v>
      </c>
      <c r="K7" s="386">
        <v>108.01024042</v>
      </c>
      <c r="L7" s="386">
        <v>386.30016271</v>
      </c>
      <c r="M7" s="386">
        <v>613.49943017999999</v>
      </c>
      <c r="N7" s="386">
        <v>982.55737772999998</v>
      </c>
      <c r="O7" s="386">
        <v>925.58537387000001</v>
      </c>
      <c r="P7" s="386">
        <v>940.19358399999999</v>
      </c>
      <c r="Q7" s="386">
        <v>850.32885721000002</v>
      </c>
      <c r="R7" s="386">
        <v>467.92891680000002</v>
      </c>
      <c r="S7" s="386">
        <v>282.74799974000001</v>
      </c>
      <c r="T7" s="386">
        <v>69.103916960000006</v>
      </c>
      <c r="U7" s="386">
        <v>1.1579557711999999</v>
      </c>
      <c r="V7" s="386">
        <v>24.628594521</v>
      </c>
      <c r="W7" s="386">
        <v>65.566994909000002</v>
      </c>
      <c r="X7" s="386">
        <v>288.65432265999999</v>
      </c>
      <c r="Y7" s="386">
        <v>788.41146776999994</v>
      </c>
      <c r="Z7" s="386">
        <v>853.45779215000005</v>
      </c>
      <c r="AA7" s="386">
        <v>1087.7639849</v>
      </c>
      <c r="AB7" s="386">
        <v>915.36549548999994</v>
      </c>
      <c r="AC7" s="386">
        <v>762.28174275000003</v>
      </c>
      <c r="AD7" s="386">
        <v>543.66061711999998</v>
      </c>
      <c r="AE7" s="386">
        <v>191.32625569999999</v>
      </c>
      <c r="AF7" s="386">
        <v>17.138877818000001</v>
      </c>
      <c r="AG7" s="386">
        <v>0.62553883630999996</v>
      </c>
      <c r="AH7" s="386">
        <v>16.725113736000001</v>
      </c>
      <c r="AI7" s="386">
        <v>95.061071587000001</v>
      </c>
      <c r="AJ7" s="386">
        <v>380.89374018000001</v>
      </c>
      <c r="AK7" s="386">
        <v>607.01222224000003</v>
      </c>
      <c r="AL7" s="386">
        <v>1060.0096214</v>
      </c>
      <c r="AM7" s="386">
        <v>1247.8461742</v>
      </c>
      <c r="AN7" s="386">
        <v>1075.7240267</v>
      </c>
      <c r="AO7" s="386">
        <v>791.72227308000004</v>
      </c>
      <c r="AP7" s="386">
        <v>515.12982648000002</v>
      </c>
      <c r="AQ7" s="386">
        <v>230.85640758</v>
      </c>
      <c r="AR7" s="386">
        <v>26.000783786</v>
      </c>
      <c r="AS7" s="386">
        <v>1.6936430810000001</v>
      </c>
      <c r="AT7" s="386">
        <v>25.946171093</v>
      </c>
      <c r="AU7" s="386">
        <v>92.502464525999997</v>
      </c>
      <c r="AV7" s="386">
        <v>382.27688215000001</v>
      </c>
      <c r="AW7" s="386">
        <v>756.81823254999995</v>
      </c>
      <c r="AX7" s="386">
        <v>1173.5762067000001</v>
      </c>
      <c r="AY7" s="386">
        <v>1290.3739916</v>
      </c>
      <c r="AZ7" s="878">
        <v>1162.3964728000001</v>
      </c>
      <c r="BA7" s="878">
        <v>839.81376737000005</v>
      </c>
      <c r="BB7" s="878">
        <v>515.96558453</v>
      </c>
      <c r="BC7" s="878">
        <v>274.89384909</v>
      </c>
      <c r="BD7" s="358">
        <v>61.085166547</v>
      </c>
      <c r="BE7" s="358">
        <v>8.0464950073000008</v>
      </c>
      <c r="BF7" s="358">
        <v>17.353808833999999</v>
      </c>
      <c r="BG7" s="358">
        <v>104.82148435000001</v>
      </c>
      <c r="BH7" s="358">
        <v>400.11966536</v>
      </c>
      <c r="BI7" s="358">
        <v>670.31144891999998</v>
      </c>
      <c r="BJ7" s="358">
        <v>963.89646346999996</v>
      </c>
      <c r="BK7" s="358">
        <v>1125.0674849</v>
      </c>
      <c r="BL7" s="358">
        <v>964.20487236999998</v>
      </c>
      <c r="BM7" s="358">
        <v>852.37315735000004</v>
      </c>
      <c r="BN7" s="358">
        <v>523.42587495999999</v>
      </c>
      <c r="BO7" s="358">
        <v>246.69953423999999</v>
      </c>
      <c r="BP7" s="358">
        <v>47.523716804000003</v>
      </c>
      <c r="BQ7" s="358">
        <v>8.0293574407000001</v>
      </c>
      <c r="BR7" s="358">
        <v>17.310250077999999</v>
      </c>
      <c r="BS7" s="358">
        <v>104.5070784</v>
      </c>
      <c r="BT7" s="358">
        <v>398.79998237000001</v>
      </c>
      <c r="BU7" s="358">
        <v>668.06261930999995</v>
      </c>
      <c r="BV7" s="358">
        <v>960.65031668999995</v>
      </c>
    </row>
    <row r="8" spans="1:74" ht="11.1" customHeight="1" x14ac:dyDescent="0.2">
      <c r="A8" s="6" t="s">
        <v>43</v>
      </c>
      <c r="B8" s="758" t="s">
        <v>1002</v>
      </c>
      <c r="C8" s="386">
        <v>1242.2806759</v>
      </c>
      <c r="D8" s="386">
        <v>932.53877408999995</v>
      </c>
      <c r="E8" s="386">
        <v>758.35561323000002</v>
      </c>
      <c r="F8" s="386">
        <v>494.65055379</v>
      </c>
      <c r="G8" s="386">
        <v>145.74568611999999</v>
      </c>
      <c r="H8" s="386">
        <v>27.061136876999999</v>
      </c>
      <c r="I8" s="386">
        <v>1.7168175261</v>
      </c>
      <c r="J8" s="386">
        <v>3.4220830318000002</v>
      </c>
      <c r="K8" s="386">
        <v>67.347165191000002</v>
      </c>
      <c r="L8" s="386">
        <v>393.37230145000001</v>
      </c>
      <c r="M8" s="386">
        <v>588.38385447999997</v>
      </c>
      <c r="N8" s="386">
        <v>980.39113009000005</v>
      </c>
      <c r="O8" s="386">
        <v>843.05680001999997</v>
      </c>
      <c r="P8" s="386">
        <v>813.77148066999996</v>
      </c>
      <c r="Q8" s="386">
        <v>794.46310738</v>
      </c>
      <c r="R8" s="386">
        <v>367.26657602</v>
      </c>
      <c r="S8" s="386">
        <v>241.39693668999999</v>
      </c>
      <c r="T8" s="386">
        <v>44.023852570000003</v>
      </c>
      <c r="U8" s="386">
        <v>1.2462686449</v>
      </c>
      <c r="V8" s="386">
        <v>12.809023404</v>
      </c>
      <c r="W8" s="386">
        <v>57.234644178000003</v>
      </c>
      <c r="X8" s="386">
        <v>272.57730736000002</v>
      </c>
      <c r="Y8" s="386">
        <v>714.67941928000005</v>
      </c>
      <c r="Z8" s="386">
        <v>789.61880156999996</v>
      </c>
      <c r="AA8" s="386">
        <v>1021.6992931</v>
      </c>
      <c r="AB8" s="386">
        <v>831.82661469000004</v>
      </c>
      <c r="AC8" s="386">
        <v>671.09400567</v>
      </c>
      <c r="AD8" s="386">
        <v>430.61290656</v>
      </c>
      <c r="AE8" s="386">
        <v>128.30341462000001</v>
      </c>
      <c r="AF8" s="386">
        <v>9.0120479638000006</v>
      </c>
      <c r="AG8" s="386">
        <v>1.2464926680999999</v>
      </c>
      <c r="AH8" s="386">
        <v>7.6213750918000001</v>
      </c>
      <c r="AI8" s="386">
        <v>62.183621545000001</v>
      </c>
      <c r="AJ8" s="386">
        <v>306.03093225999999</v>
      </c>
      <c r="AK8" s="386">
        <v>551.60911999999996</v>
      </c>
      <c r="AL8" s="386">
        <v>999.24800837999999</v>
      </c>
      <c r="AM8" s="386">
        <v>1217.2005416</v>
      </c>
      <c r="AN8" s="386">
        <v>974.25951701999998</v>
      </c>
      <c r="AO8" s="386">
        <v>674.07383612000001</v>
      </c>
      <c r="AP8" s="386">
        <v>422.73924751999999</v>
      </c>
      <c r="AQ8" s="386">
        <v>192.20453813</v>
      </c>
      <c r="AR8" s="386">
        <v>10.063264724</v>
      </c>
      <c r="AS8" s="386">
        <v>1E-10</v>
      </c>
      <c r="AT8" s="386">
        <v>16.229322460999999</v>
      </c>
      <c r="AU8" s="386">
        <v>55.574584027999997</v>
      </c>
      <c r="AV8" s="386">
        <v>340.63070218000001</v>
      </c>
      <c r="AW8" s="386">
        <v>688.45431351000002</v>
      </c>
      <c r="AX8" s="386">
        <v>1108.1030473000001</v>
      </c>
      <c r="AY8" s="386">
        <v>1242.3603398</v>
      </c>
      <c r="AZ8" s="878">
        <v>1073.9247207999999</v>
      </c>
      <c r="BA8" s="878">
        <v>703.00249989999998</v>
      </c>
      <c r="BB8" s="878">
        <v>378.17934322000002</v>
      </c>
      <c r="BC8" s="878">
        <v>216.14513109999999</v>
      </c>
      <c r="BD8" s="358">
        <v>30.731188876000001</v>
      </c>
      <c r="BE8" s="358">
        <v>4.2668213728</v>
      </c>
      <c r="BF8" s="358">
        <v>9.7540181450999999</v>
      </c>
      <c r="BG8" s="358">
        <v>71.870135657000006</v>
      </c>
      <c r="BH8" s="358">
        <v>342.73912164000001</v>
      </c>
      <c r="BI8" s="358">
        <v>620.27607275000003</v>
      </c>
      <c r="BJ8" s="358">
        <v>900.80417032000003</v>
      </c>
      <c r="BK8" s="358">
        <v>1051.4318985</v>
      </c>
      <c r="BL8" s="358">
        <v>896.14159726000003</v>
      </c>
      <c r="BM8" s="358">
        <v>774.63384598000005</v>
      </c>
      <c r="BN8" s="358">
        <v>442.43121410999998</v>
      </c>
      <c r="BO8" s="358">
        <v>187.90683299</v>
      </c>
      <c r="BP8" s="358">
        <v>23.597432166000001</v>
      </c>
      <c r="BQ8" s="358">
        <v>4.2507662680999996</v>
      </c>
      <c r="BR8" s="358">
        <v>9.7185076954999996</v>
      </c>
      <c r="BS8" s="358">
        <v>71.621919207000005</v>
      </c>
      <c r="BT8" s="358">
        <v>341.60550556999999</v>
      </c>
      <c r="BU8" s="358">
        <v>618.23857272999999</v>
      </c>
      <c r="BV8" s="358">
        <v>897.84534746999998</v>
      </c>
    </row>
    <row r="9" spans="1:74" ht="11.1" customHeight="1" x14ac:dyDescent="0.2">
      <c r="A9" s="6" t="s">
        <v>44</v>
      </c>
      <c r="B9" s="758" t="s">
        <v>1003</v>
      </c>
      <c r="C9" s="386">
        <v>1391.4709289</v>
      </c>
      <c r="D9" s="386">
        <v>1084.4220359999999</v>
      </c>
      <c r="E9" s="386">
        <v>791.00943671000005</v>
      </c>
      <c r="F9" s="386">
        <v>567.17016418000003</v>
      </c>
      <c r="G9" s="386">
        <v>159.44644821</v>
      </c>
      <c r="H9" s="386">
        <v>26.039835212</v>
      </c>
      <c r="I9" s="386">
        <v>3.4267470162999998</v>
      </c>
      <c r="J9" s="386">
        <v>13.617616686</v>
      </c>
      <c r="K9" s="386">
        <v>82.050259217999994</v>
      </c>
      <c r="L9" s="386">
        <v>425.39829472999998</v>
      </c>
      <c r="M9" s="386">
        <v>694.66636015999995</v>
      </c>
      <c r="N9" s="386">
        <v>1105.4559561000001</v>
      </c>
      <c r="O9" s="386">
        <v>998.50363273999994</v>
      </c>
      <c r="P9" s="386">
        <v>880.92645124000001</v>
      </c>
      <c r="Q9" s="386">
        <v>848.97743041000001</v>
      </c>
      <c r="R9" s="386">
        <v>441.64725735000002</v>
      </c>
      <c r="S9" s="386">
        <v>215.85363407</v>
      </c>
      <c r="T9" s="386">
        <v>43.475758034000002</v>
      </c>
      <c r="U9" s="386">
        <v>5.9578660214000001</v>
      </c>
      <c r="V9" s="386">
        <v>20.823483760999999</v>
      </c>
      <c r="W9" s="386">
        <v>67.203305583000002</v>
      </c>
      <c r="X9" s="386">
        <v>337.25173955999998</v>
      </c>
      <c r="Y9" s="386">
        <v>735.53284689999998</v>
      </c>
      <c r="Z9" s="386">
        <v>825.59601080000004</v>
      </c>
      <c r="AA9" s="386">
        <v>1192.485572</v>
      </c>
      <c r="AB9" s="386">
        <v>775.18006370000001</v>
      </c>
      <c r="AC9" s="386">
        <v>689.76431176999995</v>
      </c>
      <c r="AD9" s="386">
        <v>392.78324053</v>
      </c>
      <c r="AE9" s="386">
        <v>133.88789881</v>
      </c>
      <c r="AF9" s="386">
        <v>19.312488403</v>
      </c>
      <c r="AG9" s="386">
        <v>7.1066558050999999</v>
      </c>
      <c r="AH9" s="386">
        <v>13.145604468</v>
      </c>
      <c r="AI9" s="386">
        <v>47.437007792999999</v>
      </c>
      <c r="AJ9" s="386">
        <v>293.35040003</v>
      </c>
      <c r="AK9" s="386">
        <v>594.18147467999995</v>
      </c>
      <c r="AL9" s="386">
        <v>1030.3169648999999</v>
      </c>
      <c r="AM9" s="386">
        <v>1356.9694162999999</v>
      </c>
      <c r="AN9" s="386">
        <v>1075.6573734999999</v>
      </c>
      <c r="AO9" s="386">
        <v>676.95818211000005</v>
      </c>
      <c r="AP9" s="386">
        <v>456.53940814999999</v>
      </c>
      <c r="AQ9" s="386">
        <v>247.46757353999999</v>
      </c>
      <c r="AR9" s="386">
        <v>17.36007395</v>
      </c>
      <c r="AS9" s="386">
        <v>1.7642051969000001</v>
      </c>
      <c r="AT9" s="386">
        <v>21.163235269000001</v>
      </c>
      <c r="AU9" s="386">
        <v>64.321108632999994</v>
      </c>
      <c r="AV9" s="386">
        <v>304.56921278999999</v>
      </c>
      <c r="AW9" s="386">
        <v>742.08128671999998</v>
      </c>
      <c r="AX9" s="386">
        <v>1188.4511061999999</v>
      </c>
      <c r="AY9" s="386">
        <v>1367.5888504</v>
      </c>
      <c r="AZ9" s="878">
        <v>995.36447857999997</v>
      </c>
      <c r="BA9" s="878">
        <v>673.73795845999996</v>
      </c>
      <c r="BB9" s="878">
        <v>327.61502723000001</v>
      </c>
      <c r="BC9" s="878">
        <v>233.49615593999999</v>
      </c>
      <c r="BD9" s="358">
        <v>40.234753349999998</v>
      </c>
      <c r="BE9" s="358">
        <v>8.3135518058999995</v>
      </c>
      <c r="BF9" s="358">
        <v>19.103951367000001</v>
      </c>
      <c r="BG9" s="358">
        <v>91.893180118999993</v>
      </c>
      <c r="BH9" s="358">
        <v>377.20827740999999</v>
      </c>
      <c r="BI9" s="358">
        <v>704.50113193000004</v>
      </c>
      <c r="BJ9" s="358">
        <v>1028.5502575999999</v>
      </c>
      <c r="BK9" s="358">
        <v>1181.3149177</v>
      </c>
      <c r="BL9" s="358">
        <v>981.76906272999997</v>
      </c>
      <c r="BM9" s="358">
        <v>804.20845548</v>
      </c>
      <c r="BN9" s="358">
        <v>455.84022892000002</v>
      </c>
      <c r="BO9" s="358">
        <v>203.43770753999999</v>
      </c>
      <c r="BP9" s="358">
        <v>33.765003075000003</v>
      </c>
      <c r="BQ9" s="358">
        <v>8.2951985282000003</v>
      </c>
      <c r="BR9" s="358">
        <v>19.058233286</v>
      </c>
      <c r="BS9" s="358">
        <v>91.671775871999998</v>
      </c>
      <c r="BT9" s="358">
        <v>376.26319771999999</v>
      </c>
      <c r="BU9" s="358">
        <v>702.72194614</v>
      </c>
      <c r="BV9" s="358">
        <v>1025.9421384</v>
      </c>
    </row>
    <row r="10" spans="1:74" ht="11.1" customHeight="1" x14ac:dyDescent="0.2">
      <c r="A10" s="6" t="s">
        <v>45</v>
      </c>
      <c r="B10" s="758" t="s">
        <v>1004</v>
      </c>
      <c r="C10" s="386">
        <v>1442.0931335</v>
      </c>
      <c r="D10" s="386">
        <v>1194.3045516</v>
      </c>
      <c r="E10" s="386">
        <v>847.42847698000003</v>
      </c>
      <c r="F10" s="386">
        <v>577.66784634999999</v>
      </c>
      <c r="G10" s="386">
        <v>184.67933213000001</v>
      </c>
      <c r="H10" s="386">
        <v>29.606314397999999</v>
      </c>
      <c r="I10" s="386">
        <v>9.1610843668000008</v>
      </c>
      <c r="J10" s="386">
        <v>18.221836608</v>
      </c>
      <c r="K10" s="386">
        <v>83.963756468</v>
      </c>
      <c r="L10" s="386">
        <v>405.01951199000001</v>
      </c>
      <c r="M10" s="386">
        <v>825.18015731000003</v>
      </c>
      <c r="N10" s="386">
        <v>1288.9486532999999</v>
      </c>
      <c r="O10" s="386">
        <v>1182.8111320999999</v>
      </c>
      <c r="P10" s="386">
        <v>1031.1346747</v>
      </c>
      <c r="Q10" s="386">
        <v>955.87016454000002</v>
      </c>
      <c r="R10" s="386">
        <v>487.60446920999999</v>
      </c>
      <c r="S10" s="386">
        <v>144.6744947</v>
      </c>
      <c r="T10" s="386">
        <v>22.449127141000002</v>
      </c>
      <c r="U10" s="386">
        <v>17.118876643</v>
      </c>
      <c r="V10" s="386">
        <v>16.506739491000001</v>
      </c>
      <c r="W10" s="386">
        <v>57.842519641999999</v>
      </c>
      <c r="X10" s="386">
        <v>359.84632950000002</v>
      </c>
      <c r="Y10" s="386">
        <v>744.46152193</v>
      </c>
      <c r="Z10" s="386">
        <v>903.39572100999999</v>
      </c>
      <c r="AA10" s="386">
        <v>1340.7759051999999</v>
      </c>
      <c r="AB10" s="386">
        <v>760.47048357000006</v>
      </c>
      <c r="AC10" s="386">
        <v>737.80050920999997</v>
      </c>
      <c r="AD10" s="386">
        <v>398.19040226999999</v>
      </c>
      <c r="AE10" s="386">
        <v>164.17423592</v>
      </c>
      <c r="AF10" s="386">
        <v>35.173729672</v>
      </c>
      <c r="AG10" s="386">
        <v>12.200888791000001</v>
      </c>
      <c r="AH10" s="386">
        <v>21.548045521999999</v>
      </c>
      <c r="AI10" s="386">
        <v>54.103941497000001</v>
      </c>
      <c r="AJ10" s="386">
        <v>267.89547594999999</v>
      </c>
      <c r="AK10" s="386">
        <v>698.73363164</v>
      </c>
      <c r="AL10" s="386">
        <v>1082.5759986999999</v>
      </c>
      <c r="AM10" s="386">
        <v>1404.7106016</v>
      </c>
      <c r="AN10" s="386">
        <v>1196.613726</v>
      </c>
      <c r="AO10" s="386">
        <v>668.40965198000004</v>
      </c>
      <c r="AP10" s="386">
        <v>436.18697365000003</v>
      </c>
      <c r="AQ10" s="386">
        <v>200.31498901000001</v>
      </c>
      <c r="AR10" s="386">
        <v>34.313322214999999</v>
      </c>
      <c r="AS10" s="386">
        <v>8.6290880654999995</v>
      </c>
      <c r="AT10" s="386">
        <v>23.592905406</v>
      </c>
      <c r="AU10" s="386">
        <v>66.260133749999994</v>
      </c>
      <c r="AV10" s="386">
        <v>271.49331792999999</v>
      </c>
      <c r="AW10" s="386">
        <v>704.04633572</v>
      </c>
      <c r="AX10" s="386">
        <v>1178.6561289000001</v>
      </c>
      <c r="AY10" s="386">
        <v>1354.5181253000001</v>
      </c>
      <c r="AZ10" s="878">
        <v>877.50317216999997</v>
      </c>
      <c r="BA10" s="878">
        <v>661.67290763999995</v>
      </c>
      <c r="BB10" s="878">
        <v>376.66768373000002</v>
      </c>
      <c r="BC10" s="878">
        <v>210.84904086</v>
      </c>
      <c r="BD10" s="358">
        <v>38.166599904000002</v>
      </c>
      <c r="BE10" s="358">
        <v>14.198123234000001</v>
      </c>
      <c r="BF10" s="358">
        <v>24.834876314999999</v>
      </c>
      <c r="BG10" s="358">
        <v>112.27712056999999</v>
      </c>
      <c r="BH10" s="358">
        <v>404.28155184000002</v>
      </c>
      <c r="BI10" s="358">
        <v>772.26059165000004</v>
      </c>
      <c r="BJ10" s="358">
        <v>1135.0717858</v>
      </c>
      <c r="BK10" s="358">
        <v>1272.8320258000001</v>
      </c>
      <c r="BL10" s="358">
        <v>1029.8274646</v>
      </c>
      <c r="BM10" s="358">
        <v>809.39978565000001</v>
      </c>
      <c r="BN10" s="358">
        <v>452.82129250999998</v>
      </c>
      <c r="BO10" s="358">
        <v>198.92898973000001</v>
      </c>
      <c r="BP10" s="358">
        <v>41.528652813000001</v>
      </c>
      <c r="BQ10" s="358">
        <v>14.187562272999999</v>
      </c>
      <c r="BR10" s="358">
        <v>24.808069281000002</v>
      </c>
      <c r="BS10" s="358">
        <v>112.13294359</v>
      </c>
      <c r="BT10" s="358">
        <v>403.65747082000001</v>
      </c>
      <c r="BU10" s="358">
        <v>770.95329460000005</v>
      </c>
      <c r="BV10" s="358">
        <v>1133.0949751999999</v>
      </c>
    </row>
    <row r="11" spans="1:74" ht="11.1" customHeight="1" x14ac:dyDescent="0.2">
      <c r="A11" s="6" t="s">
        <v>191</v>
      </c>
      <c r="B11" s="758" t="s">
        <v>1060</v>
      </c>
      <c r="C11" s="386">
        <v>643.91543064999996</v>
      </c>
      <c r="D11" s="386">
        <v>411.42867594000001</v>
      </c>
      <c r="E11" s="386">
        <v>285.49928496000001</v>
      </c>
      <c r="F11" s="386">
        <v>156.13623314</v>
      </c>
      <c r="G11" s="386">
        <v>30.838293579999998</v>
      </c>
      <c r="H11" s="386">
        <v>0.93792302633000002</v>
      </c>
      <c r="I11" s="386">
        <v>2.6130814286999999E-2</v>
      </c>
      <c r="J11" s="386">
        <v>5.2180594614E-2</v>
      </c>
      <c r="K11" s="386">
        <v>12.671653911</v>
      </c>
      <c r="L11" s="386">
        <v>176.04988839999999</v>
      </c>
      <c r="M11" s="386">
        <v>266.60395482000001</v>
      </c>
      <c r="N11" s="386">
        <v>534.73330620000002</v>
      </c>
      <c r="O11" s="386">
        <v>448.55592116999998</v>
      </c>
      <c r="P11" s="386">
        <v>306.56886771000001</v>
      </c>
      <c r="Q11" s="386">
        <v>300.52648268000002</v>
      </c>
      <c r="R11" s="386">
        <v>116.01872304</v>
      </c>
      <c r="S11" s="386">
        <v>64.894968512000005</v>
      </c>
      <c r="T11" s="386">
        <v>8.5187023367000005</v>
      </c>
      <c r="U11" s="386">
        <v>2.5709147182E-2</v>
      </c>
      <c r="V11" s="386">
        <v>0.15406657791</v>
      </c>
      <c r="W11" s="386">
        <v>9.3039233125000003</v>
      </c>
      <c r="X11" s="386">
        <v>110.01577525</v>
      </c>
      <c r="Y11" s="386">
        <v>324.63759563000002</v>
      </c>
      <c r="Z11" s="386">
        <v>452.38457799999998</v>
      </c>
      <c r="AA11" s="386">
        <v>572.84584696000002</v>
      </c>
      <c r="AB11" s="386">
        <v>403.92533155000001</v>
      </c>
      <c r="AC11" s="386">
        <v>269.52834607</v>
      </c>
      <c r="AD11" s="386">
        <v>110.88775379</v>
      </c>
      <c r="AE11" s="386">
        <v>24.040005991000001</v>
      </c>
      <c r="AF11" s="386">
        <v>0.61543961303000005</v>
      </c>
      <c r="AG11" s="386">
        <v>2.5351143053E-2</v>
      </c>
      <c r="AH11" s="386">
        <v>5.0659977387000003E-2</v>
      </c>
      <c r="AI11" s="386">
        <v>9.9748490044999993</v>
      </c>
      <c r="AJ11" s="386">
        <v>108.95102174</v>
      </c>
      <c r="AK11" s="386">
        <v>223.20501503</v>
      </c>
      <c r="AL11" s="386">
        <v>512.12368572000003</v>
      </c>
      <c r="AM11" s="386">
        <v>723.06321021999997</v>
      </c>
      <c r="AN11" s="386">
        <v>404.01393524999997</v>
      </c>
      <c r="AO11" s="386">
        <v>271.77461238000001</v>
      </c>
      <c r="AP11" s="386">
        <v>92.604756573000003</v>
      </c>
      <c r="AQ11" s="386">
        <v>37.75506584</v>
      </c>
      <c r="AR11" s="386">
        <v>0.51591844914999996</v>
      </c>
      <c r="AS11" s="386">
        <v>1E-10</v>
      </c>
      <c r="AT11" s="386">
        <v>1.0325347668</v>
      </c>
      <c r="AU11" s="386">
        <v>9.8371262655000002</v>
      </c>
      <c r="AV11" s="386">
        <v>130.75149603</v>
      </c>
      <c r="AW11" s="386">
        <v>304.51269761999998</v>
      </c>
      <c r="AX11" s="386">
        <v>531.49582917999999</v>
      </c>
      <c r="AY11" s="386">
        <v>635.63892862</v>
      </c>
      <c r="AZ11" s="878">
        <v>503.05873910000003</v>
      </c>
      <c r="BA11" s="878">
        <v>219.39305028999999</v>
      </c>
      <c r="BB11" s="878">
        <v>76.650295473</v>
      </c>
      <c r="BC11" s="878">
        <v>61.903979163000002</v>
      </c>
      <c r="BD11" s="358">
        <v>2.8728030889</v>
      </c>
      <c r="BE11" s="358">
        <v>9.3335311827E-2</v>
      </c>
      <c r="BF11" s="358">
        <v>0.36147541175999998</v>
      </c>
      <c r="BG11" s="358">
        <v>11.916853345</v>
      </c>
      <c r="BH11" s="358">
        <v>118.4226764</v>
      </c>
      <c r="BI11" s="358">
        <v>295.22965870000002</v>
      </c>
      <c r="BJ11" s="358">
        <v>460.67303520000002</v>
      </c>
      <c r="BK11" s="358">
        <v>530.71975625000005</v>
      </c>
      <c r="BL11" s="358">
        <v>414.51074296000002</v>
      </c>
      <c r="BM11" s="358">
        <v>314.70808148999998</v>
      </c>
      <c r="BN11" s="358">
        <v>132.55325152</v>
      </c>
      <c r="BO11" s="358">
        <v>41.756974704000001</v>
      </c>
      <c r="BP11" s="358">
        <v>1.984848191</v>
      </c>
      <c r="BQ11" s="358">
        <v>9.2354145760999998E-2</v>
      </c>
      <c r="BR11" s="358">
        <v>0.35834531044000001</v>
      </c>
      <c r="BS11" s="358">
        <v>11.839864705</v>
      </c>
      <c r="BT11" s="358">
        <v>117.73938803999999</v>
      </c>
      <c r="BU11" s="358">
        <v>293.47239961000002</v>
      </c>
      <c r="BV11" s="358">
        <v>457.81709952</v>
      </c>
    </row>
    <row r="12" spans="1:74" ht="11.1" customHeight="1" x14ac:dyDescent="0.2">
      <c r="A12" s="6" t="s">
        <v>46</v>
      </c>
      <c r="B12" s="758" t="s">
        <v>1006</v>
      </c>
      <c r="C12" s="386">
        <v>846.86864717000003</v>
      </c>
      <c r="D12" s="386">
        <v>591.04782685999999</v>
      </c>
      <c r="E12" s="386">
        <v>387.59378935000001</v>
      </c>
      <c r="F12" s="386">
        <v>217.07928774999999</v>
      </c>
      <c r="G12" s="386">
        <v>31.853915033</v>
      </c>
      <c r="H12" s="386">
        <v>0.69175301149000001</v>
      </c>
      <c r="I12" s="386">
        <v>1E-10</v>
      </c>
      <c r="J12" s="386">
        <v>1E-10</v>
      </c>
      <c r="K12" s="386">
        <v>22.617820556000002</v>
      </c>
      <c r="L12" s="386">
        <v>240.38389429</v>
      </c>
      <c r="M12" s="386">
        <v>429.08019328</v>
      </c>
      <c r="N12" s="386">
        <v>671.11951939999994</v>
      </c>
      <c r="O12" s="386">
        <v>577.55688143999998</v>
      </c>
      <c r="P12" s="386">
        <v>413.50630325999998</v>
      </c>
      <c r="Q12" s="386">
        <v>398.52676917999997</v>
      </c>
      <c r="R12" s="386">
        <v>187.21110786</v>
      </c>
      <c r="S12" s="386">
        <v>61.884969048999999</v>
      </c>
      <c r="T12" s="386">
        <v>6.9415322120000003</v>
      </c>
      <c r="U12" s="386">
        <v>1E-10</v>
      </c>
      <c r="V12" s="386">
        <v>1E-10</v>
      </c>
      <c r="W12" s="386">
        <v>13.759118527</v>
      </c>
      <c r="X12" s="386">
        <v>145.57933294</v>
      </c>
      <c r="Y12" s="386">
        <v>414.82857913999999</v>
      </c>
      <c r="Z12" s="386">
        <v>598.14319118000003</v>
      </c>
      <c r="AA12" s="386">
        <v>853.20827885999995</v>
      </c>
      <c r="AB12" s="386">
        <v>450.05269442999997</v>
      </c>
      <c r="AC12" s="386">
        <v>357.64486677999997</v>
      </c>
      <c r="AD12" s="386">
        <v>139.33552166000001</v>
      </c>
      <c r="AE12" s="386">
        <v>28.224708019000001</v>
      </c>
      <c r="AF12" s="386">
        <v>0.22976837297</v>
      </c>
      <c r="AG12" s="386">
        <v>1E-10</v>
      </c>
      <c r="AH12" s="386">
        <v>1E-10</v>
      </c>
      <c r="AI12" s="386">
        <v>10.759841499</v>
      </c>
      <c r="AJ12" s="386">
        <v>132.0058525</v>
      </c>
      <c r="AK12" s="386">
        <v>273.39828621999999</v>
      </c>
      <c r="AL12" s="386">
        <v>632.43500028999995</v>
      </c>
      <c r="AM12" s="386">
        <v>940.60817526000005</v>
      </c>
      <c r="AN12" s="386">
        <v>546.79493262999995</v>
      </c>
      <c r="AO12" s="386">
        <v>346.83648310000001</v>
      </c>
      <c r="AP12" s="386">
        <v>117.73921086</v>
      </c>
      <c r="AQ12" s="386">
        <v>57.183165170000002</v>
      </c>
      <c r="AR12" s="386">
        <v>1E-10</v>
      </c>
      <c r="AS12" s="386">
        <v>1E-10</v>
      </c>
      <c r="AT12" s="386">
        <v>1E-10</v>
      </c>
      <c r="AU12" s="386">
        <v>12.237522079</v>
      </c>
      <c r="AV12" s="386">
        <v>141.1718702</v>
      </c>
      <c r="AW12" s="386">
        <v>391.37110030000002</v>
      </c>
      <c r="AX12" s="386">
        <v>671.68521518</v>
      </c>
      <c r="AY12" s="386">
        <v>826.25792551999996</v>
      </c>
      <c r="AZ12" s="878">
        <v>561.85665038000002</v>
      </c>
      <c r="BA12" s="878">
        <v>246.20678537000001</v>
      </c>
      <c r="BB12" s="878">
        <v>78.917464993999999</v>
      </c>
      <c r="BC12" s="878">
        <v>72.858609861000005</v>
      </c>
      <c r="BD12" s="358">
        <v>2.6574222768000002</v>
      </c>
      <c r="BE12" s="358">
        <v>0</v>
      </c>
      <c r="BF12" s="358">
        <v>0.21285434703</v>
      </c>
      <c r="BG12" s="358">
        <v>18.772790379</v>
      </c>
      <c r="BH12" s="358">
        <v>164.50662804999999</v>
      </c>
      <c r="BI12" s="358">
        <v>414.21771351000001</v>
      </c>
      <c r="BJ12" s="358">
        <v>628.49087867000003</v>
      </c>
      <c r="BK12" s="358">
        <v>709.37892662000002</v>
      </c>
      <c r="BL12" s="358">
        <v>542.70133892000001</v>
      </c>
      <c r="BM12" s="358">
        <v>403.67935116000001</v>
      </c>
      <c r="BN12" s="358">
        <v>173.50240441</v>
      </c>
      <c r="BO12" s="358">
        <v>53.103411692000002</v>
      </c>
      <c r="BP12" s="358">
        <v>2.1535959216</v>
      </c>
      <c r="BQ12" s="358">
        <v>0</v>
      </c>
      <c r="BR12" s="358">
        <v>0.21180851406000001</v>
      </c>
      <c r="BS12" s="358">
        <v>18.702422216999999</v>
      </c>
      <c r="BT12" s="358">
        <v>163.81236738000001</v>
      </c>
      <c r="BU12" s="358">
        <v>412.35632306000002</v>
      </c>
      <c r="BV12" s="358">
        <v>625.62171206999994</v>
      </c>
    </row>
    <row r="13" spans="1:74" ht="11.1" customHeight="1" x14ac:dyDescent="0.2">
      <c r="A13" s="6" t="s">
        <v>47</v>
      </c>
      <c r="B13" s="758" t="s">
        <v>1007</v>
      </c>
      <c r="C13" s="386">
        <v>578.00204081000004</v>
      </c>
      <c r="D13" s="386">
        <v>498.28392321000001</v>
      </c>
      <c r="E13" s="386">
        <v>262.5517653</v>
      </c>
      <c r="F13" s="386">
        <v>51.957381615999999</v>
      </c>
      <c r="G13" s="386">
        <v>3.8456931417</v>
      </c>
      <c r="H13" s="386">
        <v>1E-10</v>
      </c>
      <c r="I13" s="386">
        <v>1E-10</v>
      </c>
      <c r="J13" s="386">
        <v>7.2774998500999999E-2</v>
      </c>
      <c r="K13" s="386">
        <v>1.6650892131999999</v>
      </c>
      <c r="L13" s="386">
        <v>66.195016186000004</v>
      </c>
      <c r="M13" s="386">
        <v>298.10444529</v>
      </c>
      <c r="N13" s="386">
        <v>438.55686508999997</v>
      </c>
      <c r="O13" s="386">
        <v>401.87842352000001</v>
      </c>
      <c r="P13" s="386">
        <v>329.55836667</v>
      </c>
      <c r="Q13" s="386">
        <v>199.65866668000001</v>
      </c>
      <c r="R13" s="386">
        <v>85.814557738999994</v>
      </c>
      <c r="S13" s="386">
        <v>5.6919437083000002</v>
      </c>
      <c r="T13" s="386">
        <v>7.2268223957E-2</v>
      </c>
      <c r="U13" s="386">
        <v>1E-10</v>
      </c>
      <c r="V13" s="386">
        <v>1E-10</v>
      </c>
      <c r="W13" s="386">
        <v>1.1732692916</v>
      </c>
      <c r="X13" s="386">
        <v>47.003832410999998</v>
      </c>
      <c r="Y13" s="386">
        <v>255.60796159</v>
      </c>
      <c r="Z13" s="386">
        <v>391.13310213</v>
      </c>
      <c r="AA13" s="386">
        <v>634.47727785999996</v>
      </c>
      <c r="AB13" s="386">
        <v>255.62230192999999</v>
      </c>
      <c r="AC13" s="386">
        <v>185.02567324</v>
      </c>
      <c r="AD13" s="386">
        <v>45.758744489999998</v>
      </c>
      <c r="AE13" s="386">
        <v>3.2978863212</v>
      </c>
      <c r="AF13" s="386">
        <v>1E-10</v>
      </c>
      <c r="AG13" s="386">
        <v>1E-10</v>
      </c>
      <c r="AH13" s="386">
        <v>1E-10</v>
      </c>
      <c r="AI13" s="386">
        <v>2.0703204844999998</v>
      </c>
      <c r="AJ13" s="386">
        <v>17.458311141999999</v>
      </c>
      <c r="AK13" s="386">
        <v>153.29578343</v>
      </c>
      <c r="AL13" s="386">
        <v>338.77367227000002</v>
      </c>
      <c r="AM13" s="386">
        <v>656.85134196000001</v>
      </c>
      <c r="AN13" s="386">
        <v>378.01749138000002</v>
      </c>
      <c r="AO13" s="386">
        <v>148.61587824</v>
      </c>
      <c r="AP13" s="386">
        <v>41.780983255999999</v>
      </c>
      <c r="AQ13" s="386">
        <v>10.743088591999999</v>
      </c>
      <c r="AR13" s="386">
        <v>1E-10</v>
      </c>
      <c r="AS13" s="386">
        <v>1E-10</v>
      </c>
      <c r="AT13" s="386">
        <v>7.1456256435999996E-2</v>
      </c>
      <c r="AU13" s="386">
        <v>1.8723961636999999</v>
      </c>
      <c r="AV13" s="386">
        <v>22.857478168</v>
      </c>
      <c r="AW13" s="386">
        <v>146.27370281</v>
      </c>
      <c r="AX13" s="386">
        <v>365.72406310000002</v>
      </c>
      <c r="AY13" s="386">
        <v>532.29347830999995</v>
      </c>
      <c r="AZ13" s="878">
        <v>232.48751329000001</v>
      </c>
      <c r="BA13" s="878">
        <v>96.645775603000004</v>
      </c>
      <c r="BB13" s="878">
        <v>25.246981050999999</v>
      </c>
      <c r="BC13" s="878">
        <v>21.159135952</v>
      </c>
      <c r="BD13" s="358">
        <v>0.18961420199000001</v>
      </c>
      <c r="BE13" s="358">
        <v>0</v>
      </c>
      <c r="BF13" s="358">
        <v>0.22021199296999999</v>
      </c>
      <c r="BG13" s="358">
        <v>4.4879309436000003</v>
      </c>
      <c r="BH13" s="358">
        <v>58.398254823000002</v>
      </c>
      <c r="BI13" s="358">
        <v>240.94527312</v>
      </c>
      <c r="BJ13" s="358">
        <v>433.50825079999998</v>
      </c>
      <c r="BK13" s="358">
        <v>483.58309301000003</v>
      </c>
      <c r="BL13" s="358">
        <v>341.24014434999998</v>
      </c>
      <c r="BM13" s="358">
        <v>218.59881548000001</v>
      </c>
      <c r="BN13" s="358">
        <v>71.150539586999997</v>
      </c>
      <c r="BO13" s="358">
        <v>9.6659413773999994</v>
      </c>
      <c r="BP13" s="358">
        <v>0.21883837180999999</v>
      </c>
      <c r="BQ13" s="358">
        <v>0</v>
      </c>
      <c r="BR13" s="358">
        <v>0.21870364699</v>
      </c>
      <c r="BS13" s="358">
        <v>4.4608522476000001</v>
      </c>
      <c r="BT13" s="358">
        <v>58.051888884</v>
      </c>
      <c r="BU13" s="358">
        <v>239.56806302999999</v>
      </c>
      <c r="BV13" s="358">
        <v>431.06355203999999</v>
      </c>
    </row>
    <row r="14" spans="1:74" ht="11.1" customHeight="1" x14ac:dyDescent="0.2">
      <c r="A14" s="6" t="s">
        <v>48</v>
      </c>
      <c r="B14" s="758" t="s">
        <v>1008</v>
      </c>
      <c r="C14" s="386">
        <v>887.79665652000006</v>
      </c>
      <c r="D14" s="386">
        <v>806.07525364000003</v>
      </c>
      <c r="E14" s="386">
        <v>608.43363295999995</v>
      </c>
      <c r="F14" s="386">
        <v>422.26157021</v>
      </c>
      <c r="G14" s="386">
        <v>240.50773932999999</v>
      </c>
      <c r="H14" s="386">
        <v>68.988876203999993</v>
      </c>
      <c r="I14" s="386">
        <v>6.8306095705000001</v>
      </c>
      <c r="J14" s="386">
        <v>11.421485981</v>
      </c>
      <c r="K14" s="386">
        <v>65.766690667999995</v>
      </c>
      <c r="L14" s="386">
        <v>311.35557119999999</v>
      </c>
      <c r="M14" s="386">
        <v>770.08893175000003</v>
      </c>
      <c r="N14" s="386">
        <v>926.60383431000002</v>
      </c>
      <c r="O14" s="386">
        <v>967.74305095</v>
      </c>
      <c r="P14" s="386">
        <v>830.99716237999996</v>
      </c>
      <c r="Q14" s="386">
        <v>778.76356224000006</v>
      </c>
      <c r="R14" s="386">
        <v>451.77739766000002</v>
      </c>
      <c r="S14" s="386">
        <v>184.32213326999999</v>
      </c>
      <c r="T14" s="386">
        <v>101.98610291</v>
      </c>
      <c r="U14" s="386">
        <v>10.773434722999999</v>
      </c>
      <c r="V14" s="386">
        <v>18.767799809</v>
      </c>
      <c r="W14" s="386">
        <v>99.340316169000005</v>
      </c>
      <c r="X14" s="386">
        <v>319.92155391</v>
      </c>
      <c r="Y14" s="386">
        <v>579.40287740999997</v>
      </c>
      <c r="Z14" s="386">
        <v>774.75208330999999</v>
      </c>
      <c r="AA14" s="386">
        <v>926.14009410000006</v>
      </c>
      <c r="AB14" s="386">
        <v>678.06726964999996</v>
      </c>
      <c r="AC14" s="386">
        <v>642.89655954</v>
      </c>
      <c r="AD14" s="386">
        <v>393.40524938999999</v>
      </c>
      <c r="AE14" s="386">
        <v>256.74748140000003</v>
      </c>
      <c r="AF14" s="386">
        <v>45.942300338999999</v>
      </c>
      <c r="AG14" s="386">
        <v>10.293631193</v>
      </c>
      <c r="AH14" s="386">
        <v>17.098301749000001</v>
      </c>
      <c r="AI14" s="386">
        <v>72.599632186999997</v>
      </c>
      <c r="AJ14" s="386">
        <v>229.01121769</v>
      </c>
      <c r="AK14" s="386">
        <v>680.57084832999999</v>
      </c>
      <c r="AL14" s="386">
        <v>730.21898754999995</v>
      </c>
      <c r="AM14" s="386">
        <v>1006.3453858</v>
      </c>
      <c r="AN14" s="386">
        <v>678.99109480000004</v>
      </c>
      <c r="AO14" s="386">
        <v>556.17737929999998</v>
      </c>
      <c r="AP14" s="386">
        <v>393.35811303000003</v>
      </c>
      <c r="AQ14" s="386">
        <v>204.63992949999999</v>
      </c>
      <c r="AR14" s="386">
        <v>55.418615662000001</v>
      </c>
      <c r="AS14" s="386">
        <v>10.613623852</v>
      </c>
      <c r="AT14" s="386">
        <v>16.600604549</v>
      </c>
      <c r="AU14" s="386">
        <v>88.188895474000006</v>
      </c>
      <c r="AV14" s="386">
        <v>310.57812620999999</v>
      </c>
      <c r="AW14" s="386">
        <v>484.23004135000002</v>
      </c>
      <c r="AX14" s="386">
        <v>645.23176339999998</v>
      </c>
      <c r="AY14" s="386">
        <v>800.46524181999996</v>
      </c>
      <c r="AZ14" s="878">
        <v>546.54402809999999</v>
      </c>
      <c r="BA14" s="878">
        <v>355.63680400999999</v>
      </c>
      <c r="BB14" s="878">
        <v>368.31009918000001</v>
      </c>
      <c r="BC14" s="878">
        <v>182.29373206</v>
      </c>
      <c r="BD14" s="358">
        <v>62.542279843000003</v>
      </c>
      <c r="BE14" s="358">
        <v>15.482972285000001</v>
      </c>
      <c r="BF14" s="358">
        <v>23.703711509000001</v>
      </c>
      <c r="BG14" s="358">
        <v>111.54755833999999</v>
      </c>
      <c r="BH14" s="358">
        <v>334.50434367999998</v>
      </c>
      <c r="BI14" s="358">
        <v>605.61686200999998</v>
      </c>
      <c r="BJ14" s="358">
        <v>866.26361159999999</v>
      </c>
      <c r="BK14" s="358">
        <v>853.19999469000004</v>
      </c>
      <c r="BL14" s="358">
        <v>695.97706043999995</v>
      </c>
      <c r="BM14" s="358">
        <v>573.68277938000006</v>
      </c>
      <c r="BN14" s="358">
        <v>399.07664333999998</v>
      </c>
      <c r="BO14" s="358">
        <v>218.6110304</v>
      </c>
      <c r="BP14" s="358">
        <v>78.329698242000006</v>
      </c>
      <c r="BQ14" s="358">
        <v>15.465124261</v>
      </c>
      <c r="BR14" s="358">
        <v>23.660567489999998</v>
      </c>
      <c r="BS14" s="358">
        <v>111.32768107</v>
      </c>
      <c r="BT14" s="358">
        <v>333.77638171000001</v>
      </c>
      <c r="BU14" s="358">
        <v>604.24304852</v>
      </c>
      <c r="BV14" s="358">
        <v>864.27668759999995</v>
      </c>
    </row>
    <row r="15" spans="1:74" ht="11.1" customHeight="1" x14ac:dyDescent="0.2">
      <c r="A15" s="6" t="s">
        <v>49</v>
      </c>
      <c r="B15" s="758" t="s">
        <v>1011</v>
      </c>
      <c r="C15" s="386">
        <v>548.50987935000001</v>
      </c>
      <c r="D15" s="386">
        <v>478.14823553999997</v>
      </c>
      <c r="E15" s="386">
        <v>401.09313250000002</v>
      </c>
      <c r="F15" s="386">
        <v>336.73788896999997</v>
      </c>
      <c r="G15" s="386">
        <v>212.45268228</v>
      </c>
      <c r="H15" s="386">
        <v>56.203564683000003</v>
      </c>
      <c r="I15" s="386">
        <v>10.475914738</v>
      </c>
      <c r="J15" s="386">
        <v>7.7107324008999996</v>
      </c>
      <c r="K15" s="386">
        <v>30.814839568</v>
      </c>
      <c r="L15" s="386">
        <v>139.97143366</v>
      </c>
      <c r="M15" s="386">
        <v>516.26422176000005</v>
      </c>
      <c r="N15" s="386">
        <v>626.56368758999997</v>
      </c>
      <c r="O15" s="386">
        <v>629.31604200000004</v>
      </c>
      <c r="P15" s="386">
        <v>590.90519479</v>
      </c>
      <c r="Q15" s="386">
        <v>606.59748123999998</v>
      </c>
      <c r="R15" s="386">
        <v>354.63660734000001</v>
      </c>
      <c r="S15" s="386">
        <v>190.49138453</v>
      </c>
      <c r="T15" s="386">
        <v>105.47346308</v>
      </c>
      <c r="U15" s="386">
        <v>11.031877894999999</v>
      </c>
      <c r="V15" s="386">
        <v>9.6651286994000003</v>
      </c>
      <c r="W15" s="386">
        <v>74.742534230999993</v>
      </c>
      <c r="X15" s="386">
        <v>172.10689518999999</v>
      </c>
      <c r="Y15" s="386">
        <v>383.19191602000001</v>
      </c>
      <c r="Z15" s="386">
        <v>478.94558232000003</v>
      </c>
      <c r="AA15" s="386">
        <v>576.52299934999996</v>
      </c>
      <c r="AB15" s="386">
        <v>499.79353693000002</v>
      </c>
      <c r="AC15" s="386">
        <v>491.38074121</v>
      </c>
      <c r="AD15" s="386">
        <v>348.12340083999999</v>
      </c>
      <c r="AE15" s="386">
        <v>208.92799661999999</v>
      </c>
      <c r="AF15" s="386">
        <v>57.187275458000002</v>
      </c>
      <c r="AG15" s="386">
        <v>7.9569340144999998</v>
      </c>
      <c r="AH15" s="386">
        <v>17.902647444999999</v>
      </c>
      <c r="AI15" s="386">
        <v>41.953982721000003</v>
      </c>
      <c r="AJ15" s="386">
        <v>144.58980897999999</v>
      </c>
      <c r="AK15" s="386">
        <v>455.98844501000002</v>
      </c>
      <c r="AL15" s="386">
        <v>483.79663441999998</v>
      </c>
      <c r="AM15" s="386">
        <v>591.07993967000004</v>
      </c>
      <c r="AN15" s="386">
        <v>464.57285741999999</v>
      </c>
      <c r="AO15" s="386">
        <v>474.23753264999999</v>
      </c>
      <c r="AP15" s="386">
        <v>317.96819862000001</v>
      </c>
      <c r="AQ15" s="386">
        <v>166.79735264999999</v>
      </c>
      <c r="AR15" s="386">
        <v>52.581064445000003</v>
      </c>
      <c r="AS15" s="386">
        <v>15.475702099999999</v>
      </c>
      <c r="AT15" s="386">
        <v>9.3004089589000003</v>
      </c>
      <c r="AU15" s="386">
        <v>35.708361097999997</v>
      </c>
      <c r="AV15" s="386">
        <v>215.01185362999999</v>
      </c>
      <c r="AW15" s="386">
        <v>338.27722550999999</v>
      </c>
      <c r="AX15" s="386">
        <v>445.48651225999998</v>
      </c>
      <c r="AY15" s="386">
        <v>486.68787915000001</v>
      </c>
      <c r="AZ15" s="878">
        <v>401.56686692</v>
      </c>
      <c r="BA15" s="878">
        <v>258.63085905000003</v>
      </c>
      <c r="BB15" s="878">
        <v>296.65069298999998</v>
      </c>
      <c r="BC15" s="878">
        <v>151.26842944000001</v>
      </c>
      <c r="BD15" s="358">
        <v>49.408553083000001</v>
      </c>
      <c r="BE15" s="358">
        <v>19.369219452999999</v>
      </c>
      <c r="BF15" s="358">
        <v>18.424952251000001</v>
      </c>
      <c r="BG15" s="358">
        <v>55.753481598999997</v>
      </c>
      <c r="BH15" s="358">
        <v>194.02717154000001</v>
      </c>
      <c r="BI15" s="358">
        <v>390.49147312999997</v>
      </c>
      <c r="BJ15" s="358">
        <v>561.72105350000004</v>
      </c>
      <c r="BK15" s="358">
        <v>540.21766462999994</v>
      </c>
      <c r="BL15" s="358">
        <v>459.25782131</v>
      </c>
      <c r="BM15" s="358">
        <v>423.64329485000002</v>
      </c>
      <c r="BN15" s="358">
        <v>315.42859984</v>
      </c>
      <c r="BO15" s="358">
        <v>185.26496840999999</v>
      </c>
      <c r="BP15" s="358">
        <v>74.973243423</v>
      </c>
      <c r="BQ15" s="358">
        <v>19.390678056999999</v>
      </c>
      <c r="BR15" s="358">
        <v>18.446196227000001</v>
      </c>
      <c r="BS15" s="358">
        <v>55.752062981000002</v>
      </c>
      <c r="BT15" s="358">
        <v>193.71043453999999</v>
      </c>
      <c r="BU15" s="358">
        <v>389.41652155000003</v>
      </c>
      <c r="BV15" s="358">
        <v>559.92609653</v>
      </c>
    </row>
    <row r="16" spans="1:74" ht="11.1" customHeight="1" x14ac:dyDescent="0.2">
      <c r="A16" s="6"/>
      <c r="B16" s="758"/>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878"/>
      <c r="BA16" s="878"/>
      <c r="BB16" s="878"/>
      <c r="BC16" s="878"/>
      <c r="BD16" s="358"/>
      <c r="BE16" s="358"/>
      <c r="BF16" s="358"/>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1400</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943"/>
      <c r="BA17" s="943"/>
      <c r="BB17" s="943"/>
      <c r="BC17" s="943"/>
      <c r="BD17" s="534"/>
      <c r="BE17" s="534"/>
      <c r="BF17" s="534"/>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79</v>
      </c>
      <c r="B18" s="536" t="s">
        <v>1147</v>
      </c>
      <c r="C18" s="386">
        <v>840.06175152000003</v>
      </c>
      <c r="D18" s="386">
        <v>700.58598502999996</v>
      </c>
      <c r="E18" s="386">
        <v>554.48332131999996</v>
      </c>
      <c r="F18" s="386">
        <v>319.32006976000002</v>
      </c>
      <c r="G18" s="386">
        <v>133.73134508000001</v>
      </c>
      <c r="H18" s="386">
        <v>25.331254851000001</v>
      </c>
      <c r="I18" s="386">
        <v>5.5177073194000004</v>
      </c>
      <c r="J18" s="386">
        <v>9.5867946384000007</v>
      </c>
      <c r="K18" s="386">
        <v>46.972515573000003</v>
      </c>
      <c r="L18" s="386">
        <v>229.64737291</v>
      </c>
      <c r="M18" s="386">
        <v>520.37088864999998</v>
      </c>
      <c r="N18" s="386">
        <v>721.98946807000004</v>
      </c>
      <c r="O18" s="386">
        <v>855.20742129999996</v>
      </c>
      <c r="P18" s="386">
        <v>708.85682313999996</v>
      </c>
      <c r="Q18" s="386">
        <v>568.82874518999995</v>
      </c>
      <c r="R18" s="386">
        <v>324.27902325000002</v>
      </c>
      <c r="S18" s="386">
        <v>136.08688215999999</v>
      </c>
      <c r="T18" s="386">
        <v>24.772425626</v>
      </c>
      <c r="U18" s="386">
        <v>5.3848423104999998</v>
      </c>
      <c r="V18" s="386">
        <v>9.3011331219999995</v>
      </c>
      <c r="W18" s="386">
        <v>45.338211555000001</v>
      </c>
      <c r="X18" s="386">
        <v>229.19088067999999</v>
      </c>
      <c r="Y18" s="386">
        <v>517.39198198999998</v>
      </c>
      <c r="Z18" s="386">
        <v>730.15872368999999</v>
      </c>
      <c r="AA18" s="386">
        <v>843.83420639999997</v>
      </c>
      <c r="AB18" s="386">
        <v>697.59632164000004</v>
      </c>
      <c r="AC18" s="386">
        <v>561.31024180999998</v>
      </c>
      <c r="AD18" s="386">
        <v>319.19684231000002</v>
      </c>
      <c r="AE18" s="386">
        <v>136.95459294</v>
      </c>
      <c r="AF18" s="386">
        <v>26.434933745999999</v>
      </c>
      <c r="AG18" s="386">
        <v>5.3412189298000001</v>
      </c>
      <c r="AH18" s="386">
        <v>9.1134948384999994</v>
      </c>
      <c r="AI18" s="386">
        <v>43.972656303999997</v>
      </c>
      <c r="AJ18" s="386">
        <v>224.09688346999999</v>
      </c>
      <c r="AK18" s="386">
        <v>510.58192345999998</v>
      </c>
      <c r="AL18" s="386">
        <v>709.54171011999995</v>
      </c>
      <c r="AM18" s="386">
        <v>830.76152506000005</v>
      </c>
      <c r="AN18" s="386">
        <v>675.16698946999998</v>
      </c>
      <c r="AO18" s="386">
        <v>541.84111069000005</v>
      </c>
      <c r="AP18" s="386">
        <v>314.77940632000002</v>
      </c>
      <c r="AQ18" s="386">
        <v>135.64634667999999</v>
      </c>
      <c r="AR18" s="386">
        <v>25.628409312999999</v>
      </c>
      <c r="AS18" s="386">
        <v>4.7572653921999999</v>
      </c>
      <c r="AT18" s="386">
        <v>8.7312896274000007</v>
      </c>
      <c r="AU18" s="386">
        <v>41.962028717000003</v>
      </c>
      <c r="AV18" s="386">
        <v>220.65560181000001</v>
      </c>
      <c r="AW18" s="386">
        <v>492.08709240000002</v>
      </c>
      <c r="AX18" s="386">
        <v>709.31045346999997</v>
      </c>
      <c r="AY18" s="386">
        <v>836.20077895999998</v>
      </c>
      <c r="AZ18" s="878">
        <v>656.88741660999995</v>
      </c>
      <c r="BA18" s="878">
        <v>530.31750113999999</v>
      </c>
      <c r="BB18" s="878">
        <v>312.69031245999997</v>
      </c>
      <c r="BC18" s="878">
        <v>137.4162876</v>
      </c>
      <c r="BD18" s="358">
        <v>25.171700000000001</v>
      </c>
      <c r="BE18" s="358">
        <v>4.5392140000000003</v>
      </c>
      <c r="BF18" s="358">
        <v>8.7047209999999993</v>
      </c>
      <c r="BG18" s="358">
        <v>42.754579999999997</v>
      </c>
      <c r="BH18" s="358">
        <v>219.42070000000001</v>
      </c>
      <c r="BI18" s="358">
        <v>493.85219999999998</v>
      </c>
      <c r="BJ18" s="358">
        <v>725.91390000000001</v>
      </c>
      <c r="BK18" s="358">
        <v>836.59760000000006</v>
      </c>
      <c r="BL18" s="358">
        <v>659.20429999999999</v>
      </c>
      <c r="BM18" s="358">
        <v>525.4135</v>
      </c>
      <c r="BN18" s="358">
        <v>305.548</v>
      </c>
      <c r="BO18" s="358">
        <v>136.6473</v>
      </c>
      <c r="BP18" s="358">
        <v>25.897849999999998</v>
      </c>
      <c r="BQ18" s="358">
        <v>4.69604</v>
      </c>
      <c r="BR18" s="358">
        <v>9.1761090000000003</v>
      </c>
      <c r="BS18" s="358">
        <v>44.394129999999997</v>
      </c>
      <c r="BT18" s="358">
        <v>223.30369999999999</v>
      </c>
      <c r="BU18" s="358">
        <v>499.8603</v>
      </c>
      <c r="BV18" s="358">
        <v>718.86519999999996</v>
      </c>
    </row>
    <row r="19" spans="1:74" ht="11.1" customHeight="1" x14ac:dyDescent="0.2">
      <c r="A19" s="6" t="s">
        <v>70</v>
      </c>
      <c r="B19" s="758" t="s">
        <v>1001</v>
      </c>
      <c r="C19" s="386">
        <v>1168.6436374</v>
      </c>
      <c r="D19" s="386">
        <v>1020.5370122</v>
      </c>
      <c r="E19" s="386">
        <v>910.68079398999998</v>
      </c>
      <c r="F19" s="386">
        <v>565.87193986</v>
      </c>
      <c r="G19" s="386">
        <v>239.65531562000001</v>
      </c>
      <c r="H19" s="386">
        <v>47.522572007999997</v>
      </c>
      <c r="I19" s="386">
        <v>4.5781775436999999</v>
      </c>
      <c r="J19" s="386">
        <v>13.824788313000001</v>
      </c>
      <c r="K19" s="386">
        <v>89.025420840999999</v>
      </c>
      <c r="L19" s="386">
        <v>371.47563122999998</v>
      </c>
      <c r="M19" s="386">
        <v>736.54483829000003</v>
      </c>
      <c r="N19" s="386">
        <v>994.72722012999998</v>
      </c>
      <c r="O19" s="386">
        <v>1190.9218883000001</v>
      </c>
      <c r="P19" s="386">
        <v>1030.891795</v>
      </c>
      <c r="Q19" s="386">
        <v>928.76871842000003</v>
      </c>
      <c r="R19" s="386">
        <v>571.21816507999995</v>
      </c>
      <c r="S19" s="386">
        <v>240.48604277999999</v>
      </c>
      <c r="T19" s="386">
        <v>47.005226299999997</v>
      </c>
      <c r="U19" s="386">
        <v>4.5830363767</v>
      </c>
      <c r="V19" s="386">
        <v>13.459235545</v>
      </c>
      <c r="W19" s="386">
        <v>87.867703887000005</v>
      </c>
      <c r="X19" s="386">
        <v>374.74618671000002</v>
      </c>
      <c r="Y19" s="386">
        <v>719.86606741000003</v>
      </c>
      <c r="Z19" s="386">
        <v>998.73687543000005</v>
      </c>
      <c r="AA19" s="386">
        <v>1166.530555</v>
      </c>
      <c r="AB19" s="386">
        <v>1022.2662144</v>
      </c>
      <c r="AC19" s="386">
        <v>921.71610225999996</v>
      </c>
      <c r="AD19" s="386">
        <v>561.43015543000001</v>
      </c>
      <c r="AE19" s="386">
        <v>244.33050850999999</v>
      </c>
      <c r="AF19" s="386">
        <v>50.334988242000001</v>
      </c>
      <c r="AG19" s="386">
        <v>4.5474200070000004</v>
      </c>
      <c r="AH19" s="386">
        <v>13.27032782</v>
      </c>
      <c r="AI19" s="386">
        <v>80.529707693000006</v>
      </c>
      <c r="AJ19" s="386">
        <v>363.88675265000001</v>
      </c>
      <c r="AK19" s="386">
        <v>720.18288221</v>
      </c>
      <c r="AL19" s="386">
        <v>972.80573927</v>
      </c>
      <c r="AM19" s="386">
        <v>1144.9753321999999</v>
      </c>
      <c r="AN19" s="386">
        <v>999.67199500000004</v>
      </c>
      <c r="AO19" s="386">
        <v>886.21125625000002</v>
      </c>
      <c r="AP19" s="386">
        <v>557.50768254000002</v>
      </c>
      <c r="AQ19" s="386">
        <v>238.02481146</v>
      </c>
      <c r="AR19" s="386">
        <v>47.431972733000002</v>
      </c>
      <c r="AS19" s="386">
        <v>4.1805068308999997</v>
      </c>
      <c r="AT19" s="386">
        <v>11.707469593000001</v>
      </c>
      <c r="AU19" s="386">
        <v>79.041333037000001</v>
      </c>
      <c r="AV19" s="386">
        <v>366.13880096000003</v>
      </c>
      <c r="AW19" s="386">
        <v>702.38414232000002</v>
      </c>
      <c r="AX19" s="386">
        <v>984.74614853000003</v>
      </c>
      <c r="AY19" s="386">
        <v>1136.2063599999999</v>
      </c>
      <c r="AZ19" s="878">
        <v>966.06081802000006</v>
      </c>
      <c r="BA19" s="878">
        <v>855.25971064999999</v>
      </c>
      <c r="BB19" s="878">
        <v>550.19407740999998</v>
      </c>
      <c r="BC19" s="878">
        <v>246.33197805</v>
      </c>
      <c r="BD19" s="358">
        <v>41.634979999999999</v>
      </c>
      <c r="BE19" s="358">
        <v>3.6337459999999999</v>
      </c>
      <c r="BF19" s="358">
        <v>13.503349999999999</v>
      </c>
      <c r="BG19" s="358">
        <v>84.003290000000007</v>
      </c>
      <c r="BH19" s="358">
        <v>358.53050000000002</v>
      </c>
      <c r="BI19" s="358">
        <v>717.12279999999998</v>
      </c>
      <c r="BJ19" s="358">
        <v>1029.556</v>
      </c>
      <c r="BK19" s="358">
        <v>1152.4849999999999</v>
      </c>
      <c r="BL19" s="358">
        <v>986.66470000000004</v>
      </c>
      <c r="BM19" s="358">
        <v>863.80139999999994</v>
      </c>
      <c r="BN19" s="358">
        <v>541.31140000000005</v>
      </c>
      <c r="BO19" s="358">
        <v>248.6849</v>
      </c>
      <c r="BP19" s="358">
        <v>43.25909</v>
      </c>
      <c r="BQ19" s="358">
        <v>4.0886740000000001</v>
      </c>
      <c r="BR19" s="358">
        <v>14.72817</v>
      </c>
      <c r="BS19" s="358">
        <v>87.762870000000007</v>
      </c>
      <c r="BT19" s="358">
        <v>359.75799999999998</v>
      </c>
      <c r="BU19" s="358">
        <v>716.96259999999995</v>
      </c>
      <c r="BV19" s="358">
        <v>1020.663</v>
      </c>
    </row>
    <row r="20" spans="1:74" ht="11.1" customHeight="1" x14ac:dyDescent="0.2">
      <c r="A20" s="6" t="s">
        <v>71</v>
      </c>
      <c r="B20" s="758" t="s">
        <v>1002</v>
      </c>
      <c r="C20" s="386">
        <v>1109.8517996</v>
      </c>
      <c r="D20" s="386">
        <v>950.23111302999996</v>
      </c>
      <c r="E20" s="386">
        <v>821.03968841999995</v>
      </c>
      <c r="F20" s="386">
        <v>480.60303506999998</v>
      </c>
      <c r="G20" s="386">
        <v>177.99865191000001</v>
      </c>
      <c r="H20" s="386">
        <v>22.628609931</v>
      </c>
      <c r="I20" s="386">
        <v>2.1337264976000001</v>
      </c>
      <c r="J20" s="386">
        <v>8.5380017764999998</v>
      </c>
      <c r="K20" s="386">
        <v>59.466105382000002</v>
      </c>
      <c r="L20" s="386">
        <v>306.32982980999998</v>
      </c>
      <c r="M20" s="386">
        <v>689.62922945000003</v>
      </c>
      <c r="N20" s="386">
        <v>907.64355765000005</v>
      </c>
      <c r="O20" s="386">
        <v>1133.4027960999999</v>
      </c>
      <c r="P20" s="386">
        <v>962.10738603000004</v>
      </c>
      <c r="Q20" s="386">
        <v>843.23930685000005</v>
      </c>
      <c r="R20" s="386">
        <v>484.41415493</v>
      </c>
      <c r="S20" s="386">
        <v>181.72273085</v>
      </c>
      <c r="T20" s="386">
        <v>22.900905186999999</v>
      </c>
      <c r="U20" s="386">
        <v>2.257796194</v>
      </c>
      <c r="V20" s="386">
        <v>8.2524398437999995</v>
      </c>
      <c r="W20" s="386">
        <v>58.417285452999998</v>
      </c>
      <c r="X20" s="386">
        <v>313.28742770999997</v>
      </c>
      <c r="Y20" s="386">
        <v>672.92448820000004</v>
      </c>
      <c r="Z20" s="386">
        <v>920.67588419000003</v>
      </c>
      <c r="AA20" s="386">
        <v>1111.5176922000001</v>
      </c>
      <c r="AB20" s="386">
        <v>944.63269868999998</v>
      </c>
      <c r="AC20" s="386">
        <v>833.17372278000005</v>
      </c>
      <c r="AD20" s="386">
        <v>473.18909241</v>
      </c>
      <c r="AE20" s="386">
        <v>186.76596233000001</v>
      </c>
      <c r="AF20" s="386">
        <v>25.132708559000001</v>
      </c>
      <c r="AG20" s="386">
        <v>2.3039642819999999</v>
      </c>
      <c r="AH20" s="386">
        <v>7.8733941906</v>
      </c>
      <c r="AI20" s="386">
        <v>53.157926402999998</v>
      </c>
      <c r="AJ20" s="386">
        <v>309.09635364000002</v>
      </c>
      <c r="AK20" s="386">
        <v>669.73942081999996</v>
      </c>
      <c r="AL20" s="386">
        <v>899.50776599999995</v>
      </c>
      <c r="AM20" s="386">
        <v>1083.4047337</v>
      </c>
      <c r="AN20" s="386">
        <v>917.60272947999999</v>
      </c>
      <c r="AO20" s="386">
        <v>797.80924578999998</v>
      </c>
      <c r="AP20" s="386">
        <v>465.87104815999999</v>
      </c>
      <c r="AQ20" s="386">
        <v>181.76114437000001</v>
      </c>
      <c r="AR20" s="386">
        <v>24.097149192</v>
      </c>
      <c r="AS20" s="386">
        <v>1.7703874847000001</v>
      </c>
      <c r="AT20" s="386">
        <v>6.7361372916000004</v>
      </c>
      <c r="AU20" s="386">
        <v>52.091196828000001</v>
      </c>
      <c r="AV20" s="386">
        <v>308.69575765000002</v>
      </c>
      <c r="AW20" s="386">
        <v>649.33401421999997</v>
      </c>
      <c r="AX20" s="386">
        <v>909.95037765999996</v>
      </c>
      <c r="AY20" s="386">
        <v>1079.3990679000001</v>
      </c>
      <c r="AZ20" s="878">
        <v>883.40933787999995</v>
      </c>
      <c r="BA20" s="878">
        <v>765.17593218000002</v>
      </c>
      <c r="BB20" s="878">
        <v>460.15182826</v>
      </c>
      <c r="BC20" s="878">
        <v>191.08412365000001</v>
      </c>
      <c r="BD20" s="358">
        <v>22.181280000000001</v>
      </c>
      <c r="BE20" s="358">
        <v>1.3305849999999999</v>
      </c>
      <c r="BF20" s="358">
        <v>7.5614489999999996</v>
      </c>
      <c r="BG20" s="358">
        <v>55.045439999999999</v>
      </c>
      <c r="BH20" s="358">
        <v>303.74669999999998</v>
      </c>
      <c r="BI20" s="358">
        <v>665.34490000000005</v>
      </c>
      <c r="BJ20" s="358">
        <v>958.42330000000004</v>
      </c>
      <c r="BK20" s="358">
        <v>1091.9559999999999</v>
      </c>
      <c r="BL20" s="358">
        <v>900.8442</v>
      </c>
      <c r="BM20" s="358">
        <v>771.22400000000005</v>
      </c>
      <c r="BN20" s="358">
        <v>446.66969999999998</v>
      </c>
      <c r="BO20" s="358">
        <v>191.5301</v>
      </c>
      <c r="BP20" s="358">
        <v>23.14086</v>
      </c>
      <c r="BQ20" s="358">
        <v>1.678901</v>
      </c>
      <c r="BR20" s="358">
        <v>8.4107439999999993</v>
      </c>
      <c r="BS20" s="358">
        <v>58.549160000000001</v>
      </c>
      <c r="BT20" s="358">
        <v>306.52350000000001</v>
      </c>
      <c r="BU20" s="358">
        <v>666.62689999999998</v>
      </c>
      <c r="BV20" s="358">
        <v>951.25480000000005</v>
      </c>
    </row>
    <row r="21" spans="1:74" ht="11.1" customHeight="1" x14ac:dyDescent="0.2">
      <c r="A21" s="6" t="s">
        <v>72</v>
      </c>
      <c r="B21" s="758" t="s">
        <v>1003</v>
      </c>
      <c r="C21" s="386">
        <v>1226.5932849999999</v>
      </c>
      <c r="D21" s="386">
        <v>1074.3520771999999</v>
      </c>
      <c r="E21" s="386">
        <v>832.01365018000001</v>
      </c>
      <c r="F21" s="386">
        <v>500.88692949</v>
      </c>
      <c r="G21" s="386">
        <v>196.50901339999999</v>
      </c>
      <c r="H21" s="386">
        <v>29.484588034000001</v>
      </c>
      <c r="I21" s="386">
        <v>7.1584232710000002</v>
      </c>
      <c r="J21" s="386">
        <v>16.894506790000001</v>
      </c>
      <c r="K21" s="386">
        <v>73.050172701999998</v>
      </c>
      <c r="L21" s="386">
        <v>369.81485041000002</v>
      </c>
      <c r="M21" s="386">
        <v>772.06323524000004</v>
      </c>
      <c r="N21" s="386">
        <v>1020.1090118</v>
      </c>
      <c r="O21" s="386">
        <v>1255.3535412000001</v>
      </c>
      <c r="P21" s="386">
        <v>1092.7024544999999</v>
      </c>
      <c r="Q21" s="386">
        <v>866.81334143000004</v>
      </c>
      <c r="R21" s="386">
        <v>510.87153925000001</v>
      </c>
      <c r="S21" s="386">
        <v>200.23050330999999</v>
      </c>
      <c r="T21" s="386">
        <v>29.860149718999999</v>
      </c>
      <c r="U21" s="386">
        <v>7.4675774745999997</v>
      </c>
      <c r="V21" s="386">
        <v>16.454478290000001</v>
      </c>
      <c r="W21" s="386">
        <v>69.259235468</v>
      </c>
      <c r="X21" s="386">
        <v>367.87958321000002</v>
      </c>
      <c r="Y21" s="386">
        <v>763.30946944000004</v>
      </c>
      <c r="Z21" s="386">
        <v>1037.5193982999999</v>
      </c>
      <c r="AA21" s="386">
        <v>1237.405941</v>
      </c>
      <c r="AB21" s="386">
        <v>1071.8087201999999</v>
      </c>
      <c r="AC21" s="386">
        <v>849.54653007000002</v>
      </c>
      <c r="AD21" s="386">
        <v>500.70267329000001</v>
      </c>
      <c r="AE21" s="386">
        <v>204.39490336</v>
      </c>
      <c r="AF21" s="386">
        <v>30.197952875999999</v>
      </c>
      <c r="AG21" s="386">
        <v>7.2149537792</v>
      </c>
      <c r="AH21" s="386">
        <v>16.380750107000001</v>
      </c>
      <c r="AI21" s="386">
        <v>67.152165052000001</v>
      </c>
      <c r="AJ21" s="386">
        <v>362.34810965999998</v>
      </c>
      <c r="AK21" s="386">
        <v>753.17177747999995</v>
      </c>
      <c r="AL21" s="386">
        <v>997.28168932000005</v>
      </c>
      <c r="AM21" s="386">
        <v>1204.7610150999999</v>
      </c>
      <c r="AN21" s="386">
        <v>1017.0522228999999</v>
      </c>
      <c r="AO21" s="386">
        <v>809.11682617999998</v>
      </c>
      <c r="AP21" s="386">
        <v>490.37213522000002</v>
      </c>
      <c r="AQ21" s="386">
        <v>197.34031787000001</v>
      </c>
      <c r="AR21" s="386">
        <v>29.484182813</v>
      </c>
      <c r="AS21" s="386">
        <v>4.9868870161999999</v>
      </c>
      <c r="AT21" s="386">
        <v>15.770225055999999</v>
      </c>
      <c r="AU21" s="386">
        <v>59.938221755000001</v>
      </c>
      <c r="AV21" s="386">
        <v>349.82999689000002</v>
      </c>
      <c r="AW21" s="386">
        <v>718.89429813000004</v>
      </c>
      <c r="AX21" s="386">
        <v>999.33496421999996</v>
      </c>
      <c r="AY21" s="386">
        <v>1207.0618416</v>
      </c>
      <c r="AZ21" s="878">
        <v>984.15560827000002</v>
      </c>
      <c r="BA21" s="878">
        <v>781.66924730000005</v>
      </c>
      <c r="BB21" s="878">
        <v>490.60315476</v>
      </c>
      <c r="BC21" s="878">
        <v>206.20360719000001</v>
      </c>
      <c r="BD21" s="358">
        <v>26.75948</v>
      </c>
      <c r="BE21" s="358">
        <v>4.0018929999999999</v>
      </c>
      <c r="BF21" s="358">
        <v>15.45153</v>
      </c>
      <c r="BG21" s="358">
        <v>62.501260000000002</v>
      </c>
      <c r="BH21" s="358">
        <v>343.78179999999998</v>
      </c>
      <c r="BI21" s="358">
        <v>732.78070000000002</v>
      </c>
      <c r="BJ21" s="358">
        <v>1040.6990000000001</v>
      </c>
      <c r="BK21" s="358">
        <v>1219.682</v>
      </c>
      <c r="BL21" s="358">
        <v>987.97270000000003</v>
      </c>
      <c r="BM21" s="358">
        <v>782.09829999999999</v>
      </c>
      <c r="BN21" s="358">
        <v>472.77600000000001</v>
      </c>
      <c r="BO21" s="358">
        <v>207.4221</v>
      </c>
      <c r="BP21" s="358">
        <v>28.265309999999999</v>
      </c>
      <c r="BQ21" s="358">
        <v>4.5878540000000001</v>
      </c>
      <c r="BR21" s="358">
        <v>16.860969999999998</v>
      </c>
      <c r="BS21" s="358">
        <v>67.648099999999999</v>
      </c>
      <c r="BT21" s="358">
        <v>353.01459999999997</v>
      </c>
      <c r="BU21" s="358">
        <v>745.04629999999997</v>
      </c>
      <c r="BV21" s="358">
        <v>1026.9449999999999</v>
      </c>
    </row>
    <row r="22" spans="1:74" ht="11.1" customHeight="1" x14ac:dyDescent="0.2">
      <c r="A22" s="6" t="s">
        <v>73</v>
      </c>
      <c r="B22" s="758" t="s">
        <v>1004</v>
      </c>
      <c r="C22" s="386">
        <v>1279.8607972</v>
      </c>
      <c r="D22" s="386">
        <v>1134.9770366</v>
      </c>
      <c r="E22" s="386">
        <v>806.43724039000006</v>
      </c>
      <c r="F22" s="386">
        <v>490.79570171</v>
      </c>
      <c r="G22" s="386">
        <v>203.04673707000001</v>
      </c>
      <c r="H22" s="386">
        <v>32.033918665000002</v>
      </c>
      <c r="I22" s="386">
        <v>11.110044268999999</v>
      </c>
      <c r="J22" s="386">
        <v>24.278957063</v>
      </c>
      <c r="K22" s="386">
        <v>89.330784910000006</v>
      </c>
      <c r="L22" s="386">
        <v>420.46322072999999</v>
      </c>
      <c r="M22" s="386">
        <v>801.55687642999999</v>
      </c>
      <c r="N22" s="386">
        <v>1136.1248535</v>
      </c>
      <c r="O22" s="386">
        <v>1311.7675827</v>
      </c>
      <c r="P22" s="386">
        <v>1161.5652797</v>
      </c>
      <c r="Q22" s="386">
        <v>845.86583031999999</v>
      </c>
      <c r="R22" s="386">
        <v>512.70202577999999</v>
      </c>
      <c r="S22" s="386">
        <v>209.07914912999999</v>
      </c>
      <c r="T22" s="386">
        <v>32.509590955</v>
      </c>
      <c r="U22" s="386">
        <v>11.954122624</v>
      </c>
      <c r="V22" s="386">
        <v>23.881957022999998</v>
      </c>
      <c r="W22" s="386">
        <v>84.864549714000006</v>
      </c>
      <c r="X22" s="386">
        <v>412.92275408</v>
      </c>
      <c r="Y22" s="386">
        <v>808.37405701</v>
      </c>
      <c r="Z22" s="386">
        <v>1153.155299</v>
      </c>
      <c r="AA22" s="386">
        <v>1303.6222327</v>
      </c>
      <c r="AB22" s="386">
        <v>1154.9254335000001</v>
      </c>
      <c r="AC22" s="386">
        <v>836.54382962</v>
      </c>
      <c r="AD22" s="386">
        <v>498.49175531999998</v>
      </c>
      <c r="AE22" s="386">
        <v>200.86091163</v>
      </c>
      <c r="AF22" s="386">
        <v>29.970666653999999</v>
      </c>
      <c r="AG22" s="386">
        <v>12.190444944999999</v>
      </c>
      <c r="AH22" s="386">
        <v>23.663024866000001</v>
      </c>
      <c r="AI22" s="386">
        <v>83.916841078999994</v>
      </c>
      <c r="AJ22" s="386">
        <v>405.02530612999999</v>
      </c>
      <c r="AK22" s="386">
        <v>794.82821758</v>
      </c>
      <c r="AL22" s="386">
        <v>1102.9563453000001</v>
      </c>
      <c r="AM22" s="386">
        <v>1289.2185409000001</v>
      </c>
      <c r="AN22" s="386">
        <v>1096.1130467999999</v>
      </c>
      <c r="AO22" s="386">
        <v>807.14403636999998</v>
      </c>
      <c r="AP22" s="386">
        <v>487.04006464000003</v>
      </c>
      <c r="AQ22" s="386">
        <v>197.29711501</v>
      </c>
      <c r="AR22" s="386">
        <v>29.448203753000001</v>
      </c>
      <c r="AS22" s="386">
        <v>10.455504118</v>
      </c>
      <c r="AT22" s="386">
        <v>23.721667085</v>
      </c>
      <c r="AU22" s="386">
        <v>76.707177711</v>
      </c>
      <c r="AV22" s="386">
        <v>392.91246957999999</v>
      </c>
      <c r="AW22" s="386">
        <v>762.54993329000001</v>
      </c>
      <c r="AX22" s="386">
        <v>1100.9106803</v>
      </c>
      <c r="AY22" s="386">
        <v>1302.9528749999999</v>
      </c>
      <c r="AZ22" s="878">
        <v>1085.0925227</v>
      </c>
      <c r="BA22" s="878">
        <v>793.69390830999998</v>
      </c>
      <c r="BB22" s="878">
        <v>490.76902496000002</v>
      </c>
      <c r="BC22" s="878">
        <v>195.85122278</v>
      </c>
      <c r="BD22" s="358">
        <v>28.926110000000001</v>
      </c>
      <c r="BE22" s="358">
        <v>10.088340000000001</v>
      </c>
      <c r="BF22" s="358">
        <v>22.77881</v>
      </c>
      <c r="BG22" s="358">
        <v>78.353639999999999</v>
      </c>
      <c r="BH22" s="358">
        <v>384.48200000000003</v>
      </c>
      <c r="BI22" s="358">
        <v>767.88300000000004</v>
      </c>
      <c r="BJ22" s="358">
        <v>1122.634</v>
      </c>
      <c r="BK22" s="358">
        <v>1307.895</v>
      </c>
      <c r="BL22" s="358">
        <v>1079.095</v>
      </c>
      <c r="BM22" s="358">
        <v>794.44759999999997</v>
      </c>
      <c r="BN22" s="358">
        <v>485.97089999999997</v>
      </c>
      <c r="BO22" s="358">
        <v>196.1901</v>
      </c>
      <c r="BP22" s="358">
        <v>29.99849</v>
      </c>
      <c r="BQ22" s="358">
        <v>10.406090000000001</v>
      </c>
      <c r="BR22" s="358">
        <v>23.590699999999998</v>
      </c>
      <c r="BS22" s="358">
        <v>82.062110000000004</v>
      </c>
      <c r="BT22" s="358">
        <v>394.43770000000001</v>
      </c>
      <c r="BU22" s="358">
        <v>788.17200000000003</v>
      </c>
      <c r="BV22" s="358">
        <v>1110.3340000000001</v>
      </c>
    </row>
    <row r="23" spans="1:74" ht="11.1" customHeight="1" x14ac:dyDescent="0.2">
      <c r="A23" s="6" t="s">
        <v>74</v>
      </c>
      <c r="B23" s="758" t="s">
        <v>1060</v>
      </c>
      <c r="C23" s="386">
        <v>593.65580651000005</v>
      </c>
      <c r="D23" s="386">
        <v>445.20502826000001</v>
      </c>
      <c r="E23" s="386">
        <v>342.71794084999999</v>
      </c>
      <c r="F23" s="386">
        <v>145.64162031000001</v>
      </c>
      <c r="G23" s="386">
        <v>40.257952345</v>
      </c>
      <c r="H23" s="386">
        <v>1.4974853008</v>
      </c>
      <c r="I23" s="386">
        <v>9.2833469387999995E-2</v>
      </c>
      <c r="J23" s="386">
        <v>0.38998000018000001</v>
      </c>
      <c r="K23" s="386">
        <v>10.139460859</v>
      </c>
      <c r="L23" s="386">
        <v>105.1083878</v>
      </c>
      <c r="M23" s="386">
        <v>347.54983042999999</v>
      </c>
      <c r="N23" s="386">
        <v>453.95773223999998</v>
      </c>
      <c r="O23" s="386">
        <v>604.18798746000004</v>
      </c>
      <c r="P23" s="386">
        <v>445.66931454000002</v>
      </c>
      <c r="Q23" s="386">
        <v>352.80390096000002</v>
      </c>
      <c r="R23" s="386">
        <v>147.16673195999999</v>
      </c>
      <c r="S23" s="386">
        <v>41.407851635</v>
      </c>
      <c r="T23" s="386">
        <v>1.2767181997999999</v>
      </c>
      <c r="U23" s="386">
        <v>9.5446550807E-2</v>
      </c>
      <c r="V23" s="386">
        <v>0.37699709078999999</v>
      </c>
      <c r="W23" s="386">
        <v>9.8891342833000007</v>
      </c>
      <c r="X23" s="386">
        <v>108.63122783</v>
      </c>
      <c r="Y23" s="386">
        <v>332.46017870999998</v>
      </c>
      <c r="Z23" s="386">
        <v>463.68457747000002</v>
      </c>
      <c r="AA23" s="386">
        <v>598.43142044000001</v>
      </c>
      <c r="AB23" s="386">
        <v>425.72726177999999</v>
      </c>
      <c r="AC23" s="386">
        <v>332.32064251999998</v>
      </c>
      <c r="AD23" s="386">
        <v>143.73544881000001</v>
      </c>
      <c r="AE23" s="386">
        <v>41.882620301999999</v>
      </c>
      <c r="AF23" s="386">
        <v>2.0062113762</v>
      </c>
      <c r="AG23" s="386">
        <v>9.2009980581000003E-2</v>
      </c>
      <c r="AH23" s="386">
        <v>0.28465739025999998</v>
      </c>
      <c r="AI23" s="386">
        <v>8.9117345357000008</v>
      </c>
      <c r="AJ23" s="386">
        <v>107.18966460999999</v>
      </c>
      <c r="AK23" s="386">
        <v>326.42332549999998</v>
      </c>
      <c r="AL23" s="386">
        <v>461.22468705</v>
      </c>
      <c r="AM23" s="386">
        <v>579.69346704999998</v>
      </c>
      <c r="AN23" s="386">
        <v>416.76411466000002</v>
      </c>
      <c r="AO23" s="386">
        <v>313.12051123999998</v>
      </c>
      <c r="AP23" s="386">
        <v>139.09951429</v>
      </c>
      <c r="AQ23" s="386">
        <v>40.618406751000002</v>
      </c>
      <c r="AR23" s="386">
        <v>1.9999347566000001</v>
      </c>
      <c r="AS23" s="386">
        <v>3.5685091175000003E-2</v>
      </c>
      <c r="AT23" s="386">
        <v>0.14342546971</v>
      </c>
      <c r="AU23" s="386">
        <v>8.7656485877999994</v>
      </c>
      <c r="AV23" s="386">
        <v>106.29626355000001</v>
      </c>
      <c r="AW23" s="386">
        <v>304.62505907000002</v>
      </c>
      <c r="AX23" s="386">
        <v>464.54023339000003</v>
      </c>
      <c r="AY23" s="386">
        <v>587.45830163999995</v>
      </c>
      <c r="AZ23" s="878">
        <v>390.38459040999999</v>
      </c>
      <c r="BA23" s="878">
        <v>304.38364041</v>
      </c>
      <c r="BB23" s="878">
        <v>135.14294075999999</v>
      </c>
      <c r="BC23" s="878">
        <v>42.193934767000002</v>
      </c>
      <c r="BD23" s="358">
        <v>1.9772529999999999</v>
      </c>
      <c r="BE23" s="358">
        <v>2.9845300000000002E-2</v>
      </c>
      <c r="BF23" s="358">
        <v>0.20714920000000001</v>
      </c>
      <c r="BG23" s="358">
        <v>8.9709369999999993</v>
      </c>
      <c r="BH23" s="358">
        <v>105.0004</v>
      </c>
      <c r="BI23" s="358">
        <v>311.30040000000002</v>
      </c>
      <c r="BJ23" s="358">
        <v>489.70490000000001</v>
      </c>
      <c r="BK23" s="358">
        <v>584.95320000000004</v>
      </c>
      <c r="BL23" s="358">
        <v>392.21910000000003</v>
      </c>
      <c r="BM23" s="358">
        <v>302.2697</v>
      </c>
      <c r="BN23" s="358">
        <v>127.55540000000001</v>
      </c>
      <c r="BO23" s="358">
        <v>42.525190000000002</v>
      </c>
      <c r="BP23" s="358">
        <v>2.176339</v>
      </c>
      <c r="BQ23" s="358">
        <v>3.6310799999999997E-2</v>
      </c>
      <c r="BR23" s="358">
        <v>0.2432967</v>
      </c>
      <c r="BS23" s="358">
        <v>9.9187809999999992</v>
      </c>
      <c r="BT23" s="358">
        <v>107.6498</v>
      </c>
      <c r="BU23" s="358">
        <v>311.69049999999999</v>
      </c>
      <c r="BV23" s="358">
        <v>487.67720000000003</v>
      </c>
    </row>
    <row r="24" spans="1:74" ht="11.1" customHeight="1" x14ac:dyDescent="0.2">
      <c r="A24" s="6" t="s">
        <v>75</v>
      </c>
      <c r="B24" s="758" t="s">
        <v>1006</v>
      </c>
      <c r="C24" s="386">
        <v>766.05017344999999</v>
      </c>
      <c r="D24" s="386">
        <v>581.78459913999995</v>
      </c>
      <c r="E24" s="386">
        <v>416.24986496000002</v>
      </c>
      <c r="F24" s="386">
        <v>190.96967587</v>
      </c>
      <c r="G24" s="386">
        <v>51.265570824999998</v>
      </c>
      <c r="H24" s="386">
        <v>1.5562878490000001</v>
      </c>
      <c r="I24" s="386">
        <v>7.0419343085999994E-2</v>
      </c>
      <c r="J24" s="386">
        <v>0.18725295136</v>
      </c>
      <c r="K24" s="386">
        <v>14.489260843</v>
      </c>
      <c r="L24" s="386">
        <v>148.67708669000001</v>
      </c>
      <c r="M24" s="386">
        <v>476.43895457999997</v>
      </c>
      <c r="N24" s="386">
        <v>603.61309294</v>
      </c>
      <c r="O24" s="386">
        <v>786.52868126999999</v>
      </c>
      <c r="P24" s="386">
        <v>589.09285034000004</v>
      </c>
      <c r="Q24" s="386">
        <v>434.99486352999998</v>
      </c>
      <c r="R24" s="386">
        <v>197.51300429</v>
      </c>
      <c r="S24" s="386">
        <v>52.250046470000001</v>
      </c>
      <c r="T24" s="386">
        <v>1.3915935036</v>
      </c>
      <c r="U24" s="386">
        <v>7.0419343085999994E-2</v>
      </c>
      <c r="V24" s="386">
        <v>0.18725295136</v>
      </c>
      <c r="W24" s="386">
        <v>14.119315541000001</v>
      </c>
      <c r="X24" s="386">
        <v>149.66592473</v>
      </c>
      <c r="Y24" s="386">
        <v>466.55644397999998</v>
      </c>
      <c r="Z24" s="386">
        <v>614.79943168</v>
      </c>
      <c r="AA24" s="386">
        <v>776.15958745</v>
      </c>
      <c r="AB24" s="386">
        <v>568.08503957999994</v>
      </c>
      <c r="AC24" s="386">
        <v>412.0282125</v>
      </c>
      <c r="AD24" s="386">
        <v>194.61519292</v>
      </c>
      <c r="AE24" s="386">
        <v>51.461487966999997</v>
      </c>
      <c r="AF24" s="386">
        <v>1.9446443339999999</v>
      </c>
      <c r="AG24" s="386">
        <v>7.0419343085999994E-2</v>
      </c>
      <c r="AH24" s="386">
        <v>0.18725295136</v>
      </c>
      <c r="AI24" s="386">
        <v>13.94072869</v>
      </c>
      <c r="AJ24" s="386">
        <v>147.23747427000001</v>
      </c>
      <c r="AK24" s="386">
        <v>453.61834838999999</v>
      </c>
      <c r="AL24" s="386">
        <v>604.49245105</v>
      </c>
      <c r="AM24" s="386">
        <v>759.92379151</v>
      </c>
      <c r="AN24" s="386">
        <v>544.04489497999998</v>
      </c>
      <c r="AO24" s="386">
        <v>391.28612442999997</v>
      </c>
      <c r="AP24" s="386">
        <v>190.33307285000001</v>
      </c>
      <c r="AQ24" s="386">
        <v>49.417835392000001</v>
      </c>
      <c r="AR24" s="386">
        <v>1.8971954313999999</v>
      </c>
      <c r="AS24" s="386">
        <v>1E-10</v>
      </c>
      <c r="AT24" s="386">
        <v>0.18725295136</v>
      </c>
      <c r="AU24" s="386">
        <v>13.299928851000001</v>
      </c>
      <c r="AV24" s="386">
        <v>144.26249774999999</v>
      </c>
      <c r="AW24" s="386">
        <v>418.37385469999998</v>
      </c>
      <c r="AX24" s="386">
        <v>605.00249573999997</v>
      </c>
      <c r="AY24" s="386">
        <v>770.39404362000005</v>
      </c>
      <c r="AZ24" s="878">
        <v>512.30528130000005</v>
      </c>
      <c r="BA24" s="878">
        <v>381.44511111000003</v>
      </c>
      <c r="BB24" s="878">
        <v>187.43153437999999</v>
      </c>
      <c r="BC24" s="878">
        <v>51.396477161</v>
      </c>
      <c r="BD24" s="358">
        <v>1.8268610000000001</v>
      </c>
      <c r="BE24" s="358">
        <v>0</v>
      </c>
      <c r="BF24" s="358">
        <v>7.0067900000000002E-2</v>
      </c>
      <c r="BG24" s="358">
        <v>13.206289999999999</v>
      </c>
      <c r="BH24" s="358">
        <v>141.91800000000001</v>
      </c>
      <c r="BI24" s="358">
        <v>426.1628</v>
      </c>
      <c r="BJ24" s="358">
        <v>632.02059999999994</v>
      </c>
      <c r="BK24" s="358">
        <v>767.29549999999995</v>
      </c>
      <c r="BL24" s="358">
        <v>511.11380000000003</v>
      </c>
      <c r="BM24" s="358">
        <v>373.65100000000001</v>
      </c>
      <c r="BN24" s="358">
        <v>179.0565</v>
      </c>
      <c r="BO24" s="358">
        <v>51.559980000000003</v>
      </c>
      <c r="BP24" s="358">
        <v>2.0692020000000002</v>
      </c>
      <c r="BQ24" s="358">
        <v>0</v>
      </c>
      <c r="BR24" s="358">
        <v>9.1353299999999998E-2</v>
      </c>
      <c r="BS24" s="358">
        <v>14.580640000000001</v>
      </c>
      <c r="BT24" s="358">
        <v>149.45320000000001</v>
      </c>
      <c r="BU24" s="358">
        <v>433.65949999999998</v>
      </c>
      <c r="BV24" s="358">
        <v>627.65419999999995</v>
      </c>
    </row>
    <row r="25" spans="1:74" ht="11.1" customHeight="1" x14ac:dyDescent="0.2">
      <c r="A25" s="6" t="s">
        <v>76</v>
      </c>
      <c r="B25" s="758" t="s">
        <v>1007</v>
      </c>
      <c r="C25" s="386">
        <v>533.04623019999997</v>
      </c>
      <c r="D25" s="386">
        <v>389.24680520999999</v>
      </c>
      <c r="E25" s="386">
        <v>221.77184897000001</v>
      </c>
      <c r="F25" s="386">
        <v>81.334586896000005</v>
      </c>
      <c r="G25" s="386">
        <v>11.494111035</v>
      </c>
      <c r="H25" s="386">
        <v>7.7531431807999998E-2</v>
      </c>
      <c r="I25" s="386">
        <v>1.5399425159E-2</v>
      </c>
      <c r="J25" s="386">
        <v>0.17011543953</v>
      </c>
      <c r="K25" s="386">
        <v>2.5156961664000002</v>
      </c>
      <c r="L25" s="386">
        <v>57.79853585</v>
      </c>
      <c r="M25" s="386">
        <v>266.76399670000001</v>
      </c>
      <c r="N25" s="386">
        <v>428.62433127000003</v>
      </c>
      <c r="O25" s="386">
        <v>547.80188497999995</v>
      </c>
      <c r="P25" s="386">
        <v>404.68975320999999</v>
      </c>
      <c r="Q25" s="386">
        <v>235.75159095000001</v>
      </c>
      <c r="R25" s="386">
        <v>83.285945053999995</v>
      </c>
      <c r="S25" s="386">
        <v>11.638497045999999</v>
      </c>
      <c r="T25" s="386">
        <v>7.7531431807999998E-2</v>
      </c>
      <c r="U25" s="386">
        <v>1.5399425159E-2</v>
      </c>
      <c r="V25" s="386">
        <v>0.17739293937</v>
      </c>
      <c r="W25" s="386">
        <v>2.3960549199000001</v>
      </c>
      <c r="X25" s="386">
        <v>56.059491545</v>
      </c>
      <c r="Y25" s="386">
        <v>273.52939448000001</v>
      </c>
      <c r="Z25" s="386">
        <v>432.52624735000001</v>
      </c>
      <c r="AA25" s="386">
        <v>538.30039520000003</v>
      </c>
      <c r="AB25" s="386">
        <v>400.88093548000001</v>
      </c>
      <c r="AC25" s="386">
        <v>224.58281495</v>
      </c>
      <c r="AD25" s="386">
        <v>79.559568076999994</v>
      </c>
      <c r="AE25" s="386">
        <v>10.750488415</v>
      </c>
      <c r="AF25" s="386">
        <v>7.6962270971000002E-2</v>
      </c>
      <c r="AG25" s="386">
        <v>1.5399425159E-2</v>
      </c>
      <c r="AH25" s="386">
        <v>0.16183185856000001</v>
      </c>
      <c r="AI25" s="386">
        <v>2.3778772041999998</v>
      </c>
      <c r="AJ25" s="386">
        <v>54.139601382999999</v>
      </c>
      <c r="AK25" s="386">
        <v>264.36090562999999</v>
      </c>
      <c r="AL25" s="386">
        <v>411.94905399999999</v>
      </c>
      <c r="AM25" s="386">
        <v>536.75386126000001</v>
      </c>
      <c r="AN25" s="386">
        <v>378.60223867000002</v>
      </c>
      <c r="AO25" s="386">
        <v>208.02658851000001</v>
      </c>
      <c r="AP25" s="386">
        <v>76.040016088000002</v>
      </c>
      <c r="AQ25" s="386">
        <v>10.003610116000001</v>
      </c>
      <c r="AR25" s="386">
        <v>6.1548425905000002E-2</v>
      </c>
      <c r="AS25" s="386">
        <v>1E-10</v>
      </c>
      <c r="AT25" s="386">
        <v>0.15413935666</v>
      </c>
      <c r="AU25" s="386">
        <v>2.2153825468999999</v>
      </c>
      <c r="AV25" s="386">
        <v>52.223306069000003</v>
      </c>
      <c r="AW25" s="386">
        <v>240.76020108</v>
      </c>
      <c r="AX25" s="386">
        <v>403.78424401000001</v>
      </c>
      <c r="AY25" s="386">
        <v>540.20446844000003</v>
      </c>
      <c r="AZ25" s="878">
        <v>366.60515321000003</v>
      </c>
      <c r="BA25" s="878">
        <v>195.09995903000001</v>
      </c>
      <c r="BB25" s="878">
        <v>74.755541777000005</v>
      </c>
      <c r="BC25" s="878">
        <v>9.6297073352000009</v>
      </c>
      <c r="BD25" s="358">
        <v>6.1548400000000003E-2</v>
      </c>
      <c r="BE25" s="358">
        <v>0</v>
      </c>
      <c r="BF25" s="358">
        <v>0.1184523</v>
      </c>
      <c r="BG25" s="358">
        <v>2.2718280000000002</v>
      </c>
      <c r="BH25" s="358">
        <v>50.316110000000002</v>
      </c>
      <c r="BI25" s="358">
        <v>233.64269999999999</v>
      </c>
      <c r="BJ25" s="358">
        <v>404.71260000000001</v>
      </c>
      <c r="BK25" s="358">
        <v>537.00789999999995</v>
      </c>
      <c r="BL25" s="358">
        <v>358.81279999999998</v>
      </c>
      <c r="BM25" s="358">
        <v>186.86959999999999</v>
      </c>
      <c r="BN25" s="358">
        <v>71.246679999999998</v>
      </c>
      <c r="BO25" s="358">
        <v>10.09371</v>
      </c>
      <c r="BP25" s="358">
        <v>8.0509800000000006E-2</v>
      </c>
      <c r="BQ25" s="358">
        <v>0</v>
      </c>
      <c r="BR25" s="358">
        <v>0.13292180000000001</v>
      </c>
      <c r="BS25" s="358">
        <v>2.5861369999999999</v>
      </c>
      <c r="BT25" s="358">
        <v>53.959829999999997</v>
      </c>
      <c r="BU25" s="358">
        <v>242.3972</v>
      </c>
      <c r="BV25" s="358">
        <v>403.74439999999998</v>
      </c>
    </row>
    <row r="26" spans="1:74" ht="11.1" customHeight="1" x14ac:dyDescent="0.2">
      <c r="A26" s="6" t="s">
        <v>77</v>
      </c>
      <c r="B26" s="758" t="s">
        <v>1008</v>
      </c>
      <c r="C26" s="386">
        <v>875.18926463000003</v>
      </c>
      <c r="D26" s="386">
        <v>726.59198918000004</v>
      </c>
      <c r="E26" s="386">
        <v>571.17129691000002</v>
      </c>
      <c r="F26" s="386">
        <v>394.25895204</v>
      </c>
      <c r="G26" s="386">
        <v>227.01991179000001</v>
      </c>
      <c r="H26" s="386">
        <v>59.946840846000001</v>
      </c>
      <c r="I26" s="386">
        <v>11.637225056</v>
      </c>
      <c r="J26" s="386">
        <v>21.796805574</v>
      </c>
      <c r="K26" s="386">
        <v>97.557359941000001</v>
      </c>
      <c r="L26" s="386">
        <v>343.30585337000002</v>
      </c>
      <c r="M26" s="386">
        <v>584.08052924000003</v>
      </c>
      <c r="N26" s="386">
        <v>882.65925101000005</v>
      </c>
      <c r="O26" s="386">
        <v>882.55439044000002</v>
      </c>
      <c r="P26" s="386">
        <v>732.39676598000005</v>
      </c>
      <c r="Q26" s="386">
        <v>578.85192112000004</v>
      </c>
      <c r="R26" s="386">
        <v>403.68738497999999</v>
      </c>
      <c r="S26" s="386">
        <v>231.28536758999999</v>
      </c>
      <c r="T26" s="386">
        <v>61.542090541999997</v>
      </c>
      <c r="U26" s="386">
        <v>11.584071515</v>
      </c>
      <c r="V26" s="386">
        <v>21.570186748000001</v>
      </c>
      <c r="W26" s="386">
        <v>94.685682087000004</v>
      </c>
      <c r="X26" s="386">
        <v>340.04593326999998</v>
      </c>
      <c r="Y26" s="386">
        <v>607.72066982000001</v>
      </c>
      <c r="Z26" s="386">
        <v>885.78665779999994</v>
      </c>
      <c r="AA26" s="386">
        <v>877.70501249999995</v>
      </c>
      <c r="AB26" s="386">
        <v>734.82064858000001</v>
      </c>
      <c r="AC26" s="386">
        <v>597.66157639000005</v>
      </c>
      <c r="AD26" s="386">
        <v>403.10857774999999</v>
      </c>
      <c r="AE26" s="386">
        <v>228.04412904</v>
      </c>
      <c r="AF26" s="386">
        <v>66.097077940999995</v>
      </c>
      <c r="AG26" s="386">
        <v>11.615053286</v>
      </c>
      <c r="AH26" s="386">
        <v>21.806349773000001</v>
      </c>
      <c r="AI26" s="386">
        <v>94.790542853999995</v>
      </c>
      <c r="AJ26" s="386">
        <v>330.77836502999997</v>
      </c>
      <c r="AK26" s="386">
        <v>604.39517034000005</v>
      </c>
      <c r="AL26" s="386">
        <v>866.41003305000004</v>
      </c>
      <c r="AM26" s="386">
        <v>886.90727716000004</v>
      </c>
      <c r="AN26" s="386">
        <v>732.12949805999995</v>
      </c>
      <c r="AO26" s="386">
        <v>603.73920105000002</v>
      </c>
      <c r="AP26" s="386">
        <v>402.02799599999997</v>
      </c>
      <c r="AQ26" s="386">
        <v>232.00825997999999</v>
      </c>
      <c r="AR26" s="386">
        <v>62.080534868000001</v>
      </c>
      <c r="AS26" s="386">
        <v>11.521367435</v>
      </c>
      <c r="AT26" s="386">
        <v>19.804186152</v>
      </c>
      <c r="AU26" s="386">
        <v>92.028505217000003</v>
      </c>
      <c r="AV26" s="386">
        <v>326.42199779999999</v>
      </c>
      <c r="AW26" s="386">
        <v>607.13099961</v>
      </c>
      <c r="AX26" s="386">
        <v>855.80464382000002</v>
      </c>
      <c r="AY26" s="386">
        <v>905.75313578999999</v>
      </c>
      <c r="AZ26" s="878">
        <v>739.99198570999999</v>
      </c>
      <c r="BA26" s="878">
        <v>611.02815446</v>
      </c>
      <c r="BB26" s="878">
        <v>401.82171953</v>
      </c>
      <c r="BC26" s="878">
        <v>225.80279039000001</v>
      </c>
      <c r="BD26" s="358">
        <v>63.460329999999999</v>
      </c>
      <c r="BE26" s="358">
        <v>10.20208</v>
      </c>
      <c r="BF26" s="358">
        <v>19.424600000000002</v>
      </c>
      <c r="BG26" s="358">
        <v>93.065020000000004</v>
      </c>
      <c r="BH26" s="358">
        <v>332.78059999999999</v>
      </c>
      <c r="BI26" s="358">
        <v>586.90409999999997</v>
      </c>
      <c r="BJ26" s="358">
        <v>826.68100000000004</v>
      </c>
      <c r="BK26" s="358">
        <v>894.0634</v>
      </c>
      <c r="BL26" s="358">
        <v>732.75800000000004</v>
      </c>
      <c r="BM26" s="358">
        <v>592.33640000000003</v>
      </c>
      <c r="BN26" s="358">
        <v>400.58499999999998</v>
      </c>
      <c r="BO26" s="358">
        <v>218.67760000000001</v>
      </c>
      <c r="BP26" s="358">
        <v>65.494450000000001</v>
      </c>
      <c r="BQ26" s="358">
        <v>10.28406</v>
      </c>
      <c r="BR26" s="358">
        <v>18.729310000000002</v>
      </c>
      <c r="BS26" s="358">
        <v>92.757300000000001</v>
      </c>
      <c r="BT26" s="358">
        <v>339.72590000000002</v>
      </c>
      <c r="BU26" s="358">
        <v>596.28409999999997</v>
      </c>
      <c r="BV26" s="358">
        <v>820.55529999999999</v>
      </c>
    </row>
    <row r="27" spans="1:74" ht="11.1" customHeight="1" x14ac:dyDescent="0.2">
      <c r="A27" s="6" t="s">
        <v>78</v>
      </c>
      <c r="B27" s="758" t="s">
        <v>1011</v>
      </c>
      <c r="C27" s="386">
        <v>545.46824437999999</v>
      </c>
      <c r="D27" s="386">
        <v>473.05348466999999</v>
      </c>
      <c r="E27" s="386">
        <v>438.32179617999998</v>
      </c>
      <c r="F27" s="386">
        <v>290.24704342000001</v>
      </c>
      <c r="G27" s="386">
        <v>177.45321798000001</v>
      </c>
      <c r="H27" s="386">
        <v>55.494080572000001</v>
      </c>
      <c r="I27" s="386">
        <v>14.650734038</v>
      </c>
      <c r="J27" s="386">
        <v>12.805546965</v>
      </c>
      <c r="K27" s="386">
        <v>51.330636228000003</v>
      </c>
      <c r="L27" s="386">
        <v>183.75089975</v>
      </c>
      <c r="M27" s="386">
        <v>373.52132404000002</v>
      </c>
      <c r="N27" s="386">
        <v>580.30200392999996</v>
      </c>
      <c r="O27" s="386">
        <v>545.79431903</v>
      </c>
      <c r="P27" s="386">
        <v>471.25972430000002</v>
      </c>
      <c r="Q27" s="386">
        <v>427.10288223999999</v>
      </c>
      <c r="R27" s="386">
        <v>291.89824141000003</v>
      </c>
      <c r="S27" s="386">
        <v>180.10586022999999</v>
      </c>
      <c r="T27" s="386">
        <v>51.21195273</v>
      </c>
      <c r="U27" s="386">
        <v>13.147808683999999</v>
      </c>
      <c r="V27" s="386">
        <v>12.125841866</v>
      </c>
      <c r="W27" s="386">
        <v>50.101133152999999</v>
      </c>
      <c r="X27" s="386">
        <v>179.63975274000001</v>
      </c>
      <c r="Y27" s="386">
        <v>387.86659309999999</v>
      </c>
      <c r="Z27" s="386">
        <v>580.8076575</v>
      </c>
      <c r="AA27" s="386">
        <v>544.09612489000006</v>
      </c>
      <c r="AB27" s="386">
        <v>478.31232162999999</v>
      </c>
      <c r="AC27" s="386">
        <v>448.45201446999999</v>
      </c>
      <c r="AD27" s="386">
        <v>298.45769130999997</v>
      </c>
      <c r="AE27" s="386">
        <v>183.39318652</v>
      </c>
      <c r="AF27" s="386">
        <v>56.652247825000003</v>
      </c>
      <c r="AG27" s="386">
        <v>13.015881579</v>
      </c>
      <c r="AH27" s="386">
        <v>11.648071669</v>
      </c>
      <c r="AI27" s="386">
        <v>52.021050330000001</v>
      </c>
      <c r="AJ27" s="386">
        <v>172.96029602999999</v>
      </c>
      <c r="AK27" s="386">
        <v>387.11134119000002</v>
      </c>
      <c r="AL27" s="386">
        <v>568.93830638999998</v>
      </c>
      <c r="AM27" s="386">
        <v>557.83338903000003</v>
      </c>
      <c r="AN27" s="386">
        <v>483.34117529999997</v>
      </c>
      <c r="AO27" s="386">
        <v>460.13648598999998</v>
      </c>
      <c r="AP27" s="386">
        <v>305.64993752999999</v>
      </c>
      <c r="AQ27" s="386">
        <v>191.117953</v>
      </c>
      <c r="AR27" s="386">
        <v>56.218617694000002</v>
      </c>
      <c r="AS27" s="386">
        <v>12.862698623</v>
      </c>
      <c r="AT27" s="386">
        <v>12.372920818000001</v>
      </c>
      <c r="AU27" s="386">
        <v>52.535606948000002</v>
      </c>
      <c r="AV27" s="386">
        <v>175.18874224999999</v>
      </c>
      <c r="AW27" s="386">
        <v>397.32412208</v>
      </c>
      <c r="AX27" s="386">
        <v>566.16571469999997</v>
      </c>
      <c r="AY27" s="386">
        <v>569.78347642000006</v>
      </c>
      <c r="AZ27" s="878">
        <v>496.30581538000001</v>
      </c>
      <c r="BA27" s="878">
        <v>479.09583314999998</v>
      </c>
      <c r="BB27" s="878">
        <v>307.99554860000001</v>
      </c>
      <c r="BC27" s="878">
        <v>186.95319885000001</v>
      </c>
      <c r="BD27" s="358">
        <v>58.859360000000002</v>
      </c>
      <c r="BE27" s="358">
        <v>13.697100000000001</v>
      </c>
      <c r="BF27" s="358">
        <v>12.02474</v>
      </c>
      <c r="BG27" s="358">
        <v>50.334299999999999</v>
      </c>
      <c r="BH27" s="358">
        <v>185.4829</v>
      </c>
      <c r="BI27" s="358">
        <v>384.01710000000003</v>
      </c>
      <c r="BJ27" s="358">
        <v>548.66079999999999</v>
      </c>
      <c r="BK27" s="358">
        <v>561.4008</v>
      </c>
      <c r="BL27" s="358">
        <v>502.2448</v>
      </c>
      <c r="BM27" s="358">
        <v>465.34710000000001</v>
      </c>
      <c r="BN27" s="358">
        <v>313.37209999999999</v>
      </c>
      <c r="BO27" s="358">
        <v>183.98079999999999</v>
      </c>
      <c r="BP27" s="358">
        <v>59.388599999999997</v>
      </c>
      <c r="BQ27" s="358">
        <v>13.650130000000001</v>
      </c>
      <c r="BR27" s="358">
        <v>12.699149999999999</v>
      </c>
      <c r="BS27" s="358">
        <v>49.29542</v>
      </c>
      <c r="BT27" s="358">
        <v>184.83519999999999</v>
      </c>
      <c r="BU27" s="358">
        <v>389.85390000000001</v>
      </c>
      <c r="BV27" s="358">
        <v>542.07870000000003</v>
      </c>
    </row>
    <row r="28" spans="1:74" ht="11.1" customHeight="1" x14ac:dyDescent="0.2">
      <c r="A28" s="6"/>
      <c r="B28" s="758"/>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878"/>
      <c r="BA28" s="878"/>
      <c r="BB28" s="878"/>
      <c r="BC28" s="878"/>
      <c r="BD28" s="358"/>
      <c r="BE28" s="358"/>
      <c r="BF28" s="358"/>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91</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944"/>
      <c r="BA29" s="944"/>
      <c r="BB29" s="944"/>
      <c r="BC29" s="944"/>
      <c r="BD29" s="535"/>
      <c r="BE29" s="535"/>
      <c r="BF29" s="535"/>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285</v>
      </c>
      <c r="B30" s="536" t="s">
        <v>1147</v>
      </c>
      <c r="C30" s="386">
        <v>8.4413980985000006</v>
      </c>
      <c r="D30" s="386">
        <v>11.292663558999999</v>
      </c>
      <c r="E30" s="386">
        <v>26.950889259</v>
      </c>
      <c r="F30" s="386">
        <v>48.840757412000002</v>
      </c>
      <c r="G30" s="386">
        <v>147.39661741</v>
      </c>
      <c r="H30" s="386">
        <v>269.90116042</v>
      </c>
      <c r="I30" s="386">
        <v>393.84815209999999</v>
      </c>
      <c r="J30" s="386">
        <v>358.94775189000001</v>
      </c>
      <c r="K30" s="386">
        <v>202.01563107000001</v>
      </c>
      <c r="L30" s="386">
        <v>55.213452666000002</v>
      </c>
      <c r="M30" s="386">
        <v>23.317420358</v>
      </c>
      <c r="N30" s="386">
        <v>10.873029600000001</v>
      </c>
      <c r="O30" s="386">
        <v>16.80555141</v>
      </c>
      <c r="P30" s="386">
        <v>19.863774762999999</v>
      </c>
      <c r="Q30" s="386">
        <v>31.594499441</v>
      </c>
      <c r="R30" s="386">
        <v>43.903217484999999</v>
      </c>
      <c r="S30" s="386">
        <v>109.45931378</v>
      </c>
      <c r="T30" s="386">
        <v>210.01572121999999</v>
      </c>
      <c r="U30" s="386">
        <v>390.28397287000001</v>
      </c>
      <c r="V30" s="386">
        <v>349.77433844000001</v>
      </c>
      <c r="W30" s="386">
        <v>203.64571389</v>
      </c>
      <c r="X30" s="386">
        <v>72.754646140000006</v>
      </c>
      <c r="Y30" s="386">
        <v>20.405635275000002</v>
      </c>
      <c r="Z30" s="386">
        <v>11.069526889</v>
      </c>
      <c r="AA30" s="386">
        <v>9.3704689843000004</v>
      </c>
      <c r="AB30" s="386">
        <v>12.76357239</v>
      </c>
      <c r="AC30" s="386">
        <v>31.19405617</v>
      </c>
      <c r="AD30" s="386">
        <v>46.423957842999997</v>
      </c>
      <c r="AE30" s="386">
        <v>157.16058131</v>
      </c>
      <c r="AF30" s="386">
        <v>292.01074775000001</v>
      </c>
      <c r="AG30" s="386">
        <v>390.51056918</v>
      </c>
      <c r="AH30" s="386">
        <v>341.88819240999999</v>
      </c>
      <c r="AI30" s="386">
        <v>210.07812496</v>
      </c>
      <c r="AJ30" s="386">
        <v>96.452197869000003</v>
      </c>
      <c r="AK30" s="386">
        <v>32.294829016000001</v>
      </c>
      <c r="AL30" s="386">
        <v>12.568334497</v>
      </c>
      <c r="AM30" s="386">
        <v>5.3332392469999998</v>
      </c>
      <c r="AN30" s="386">
        <v>17.088354935000002</v>
      </c>
      <c r="AO30" s="386">
        <v>31.396342177000001</v>
      </c>
      <c r="AP30" s="386">
        <v>57.844489377000002</v>
      </c>
      <c r="AQ30" s="386">
        <v>127.37107571</v>
      </c>
      <c r="AR30" s="386">
        <v>278.59331049000002</v>
      </c>
      <c r="AS30" s="386">
        <v>390.75168883999999</v>
      </c>
      <c r="AT30" s="386">
        <v>308.90855015</v>
      </c>
      <c r="AU30" s="386">
        <v>202.73092055000001</v>
      </c>
      <c r="AV30" s="386">
        <v>80.525556373000001</v>
      </c>
      <c r="AW30" s="386">
        <v>26.011504191</v>
      </c>
      <c r="AX30" s="386">
        <v>14.607109511000001</v>
      </c>
      <c r="AY30" s="386">
        <v>10.158323562</v>
      </c>
      <c r="AZ30" s="878">
        <v>13.812758624000001</v>
      </c>
      <c r="BA30" s="878">
        <v>60.166161439</v>
      </c>
      <c r="BB30" s="878">
        <v>65.868101209000002</v>
      </c>
      <c r="BC30" s="878">
        <v>125.94183452999999</v>
      </c>
      <c r="BD30" s="358">
        <v>235.43185326</v>
      </c>
      <c r="BE30" s="358">
        <v>400.67245179000003</v>
      </c>
      <c r="BF30" s="358">
        <v>369.0466409</v>
      </c>
      <c r="BG30" s="358">
        <v>208.14893339</v>
      </c>
      <c r="BH30" s="358">
        <v>72.865771430999999</v>
      </c>
      <c r="BI30" s="358">
        <v>21.952382249999999</v>
      </c>
      <c r="BJ30" s="358">
        <v>11.867469530999999</v>
      </c>
      <c r="BK30" s="358">
        <v>11.442940278</v>
      </c>
      <c r="BL30" s="358">
        <v>13.018213088</v>
      </c>
      <c r="BM30" s="358">
        <v>27.071257380999999</v>
      </c>
      <c r="BN30" s="358">
        <v>45.367881320999999</v>
      </c>
      <c r="BO30" s="358">
        <v>135.36553291999999</v>
      </c>
      <c r="BP30" s="358">
        <v>273.44098573000002</v>
      </c>
      <c r="BQ30" s="358">
        <v>403.55350957000002</v>
      </c>
      <c r="BR30" s="358">
        <v>371.72146358999998</v>
      </c>
      <c r="BS30" s="358">
        <v>209.69898560999999</v>
      </c>
      <c r="BT30" s="358">
        <v>73.441710122000003</v>
      </c>
      <c r="BU30" s="358">
        <v>22.125411612000001</v>
      </c>
      <c r="BV30" s="358">
        <v>11.955317773999999</v>
      </c>
    </row>
    <row r="31" spans="1:74" ht="11.1" customHeight="1" x14ac:dyDescent="0.2">
      <c r="A31" s="6" t="s">
        <v>26</v>
      </c>
      <c r="B31" s="758" t="s">
        <v>1001</v>
      </c>
      <c r="C31" s="386">
        <v>1E-10</v>
      </c>
      <c r="D31" s="386">
        <v>1E-10</v>
      </c>
      <c r="E31" s="386">
        <v>1E-10</v>
      </c>
      <c r="F31" s="386">
        <v>1E-10</v>
      </c>
      <c r="G31" s="386">
        <v>18.034032933999999</v>
      </c>
      <c r="H31" s="386">
        <v>62.911539972</v>
      </c>
      <c r="I31" s="386">
        <v>260.23764612999997</v>
      </c>
      <c r="J31" s="386">
        <v>273.10254292000002</v>
      </c>
      <c r="K31" s="386">
        <v>32.917810119999999</v>
      </c>
      <c r="L31" s="386">
        <v>1E-10</v>
      </c>
      <c r="M31" s="386">
        <v>1E-10</v>
      </c>
      <c r="N31" s="386">
        <v>1E-10</v>
      </c>
      <c r="O31" s="386">
        <v>1E-10</v>
      </c>
      <c r="P31" s="386">
        <v>1E-10</v>
      </c>
      <c r="Q31" s="386">
        <v>1E-10</v>
      </c>
      <c r="R31" s="386">
        <v>1E-10</v>
      </c>
      <c r="S31" s="386">
        <v>3.522798366</v>
      </c>
      <c r="T31" s="386">
        <v>47.159795355</v>
      </c>
      <c r="U31" s="386">
        <v>273.32424692000001</v>
      </c>
      <c r="V31" s="386">
        <v>133.99674171999999</v>
      </c>
      <c r="W31" s="386">
        <v>57.416224927000002</v>
      </c>
      <c r="X31" s="386">
        <v>5.4203586628</v>
      </c>
      <c r="Y31" s="386">
        <v>1E-10</v>
      </c>
      <c r="Z31" s="386">
        <v>1E-10</v>
      </c>
      <c r="AA31" s="386">
        <v>1E-10</v>
      </c>
      <c r="AB31" s="386">
        <v>1E-10</v>
      </c>
      <c r="AC31" s="386">
        <v>1E-10</v>
      </c>
      <c r="AD31" s="386">
        <v>1E-10</v>
      </c>
      <c r="AE31" s="386">
        <v>17.757669167</v>
      </c>
      <c r="AF31" s="386">
        <v>128.52304724000001</v>
      </c>
      <c r="AG31" s="386">
        <v>283.18382580999997</v>
      </c>
      <c r="AH31" s="386">
        <v>155.44571246000001</v>
      </c>
      <c r="AI31" s="386">
        <v>35.127829814000002</v>
      </c>
      <c r="AJ31" s="386">
        <v>1E-10</v>
      </c>
      <c r="AK31" s="386">
        <v>1E-10</v>
      </c>
      <c r="AL31" s="386">
        <v>1E-10</v>
      </c>
      <c r="AM31" s="386">
        <v>1E-10</v>
      </c>
      <c r="AN31" s="386">
        <v>1E-10</v>
      </c>
      <c r="AO31" s="386">
        <v>1E-10</v>
      </c>
      <c r="AP31" s="386">
        <v>1E-10</v>
      </c>
      <c r="AQ31" s="386">
        <v>10.268782559</v>
      </c>
      <c r="AR31" s="386">
        <v>109.16893054000001</v>
      </c>
      <c r="AS31" s="386">
        <v>272.99601747000003</v>
      </c>
      <c r="AT31" s="386">
        <v>118.43513101000001</v>
      </c>
      <c r="AU31" s="386">
        <v>38.943240009999997</v>
      </c>
      <c r="AV31" s="386">
        <v>1E-10</v>
      </c>
      <c r="AW31" s="386">
        <v>1E-10</v>
      </c>
      <c r="AX31" s="386">
        <v>1E-10</v>
      </c>
      <c r="AY31" s="386">
        <v>1E-10</v>
      </c>
      <c r="AZ31" s="878">
        <v>1E-10</v>
      </c>
      <c r="BA31" s="878">
        <v>1E-10</v>
      </c>
      <c r="BB31" s="878">
        <v>1E-10</v>
      </c>
      <c r="BC31" s="878">
        <v>28.582020967999998</v>
      </c>
      <c r="BD31" s="358">
        <v>63.610057060999999</v>
      </c>
      <c r="BE31" s="358">
        <v>262.13777241000003</v>
      </c>
      <c r="BF31" s="358">
        <v>212.54769632</v>
      </c>
      <c r="BG31" s="358">
        <v>44.617933723999997</v>
      </c>
      <c r="BH31" s="358">
        <v>0.9898875546</v>
      </c>
      <c r="BI31" s="358">
        <v>0</v>
      </c>
      <c r="BJ31" s="358">
        <v>0</v>
      </c>
      <c r="BK31" s="358">
        <v>0</v>
      </c>
      <c r="BL31" s="358">
        <v>0</v>
      </c>
      <c r="BM31" s="358">
        <v>0</v>
      </c>
      <c r="BN31" s="358">
        <v>0</v>
      </c>
      <c r="BO31" s="358">
        <v>10.924483797000001</v>
      </c>
      <c r="BP31" s="358">
        <v>91.206700495999996</v>
      </c>
      <c r="BQ31" s="358">
        <v>265.12049438000003</v>
      </c>
      <c r="BR31" s="358">
        <v>214.96211743999999</v>
      </c>
      <c r="BS31" s="358">
        <v>45.110760427999999</v>
      </c>
      <c r="BT31" s="358">
        <v>1.0005463627</v>
      </c>
      <c r="BU31" s="358">
        <v>0</v>
      </c>
      <c r="BV31" s="358">
        <v>0</v>
      </c>
    </row>
    <row r="32" spans="1:74" ht="11.1" customHeight="1" x14ac:dyDescent="0.2">
      <c r="A32" s="6" t="s">
        <v>27</v>
      </c>
      <c r="B32" s="758" t="s">
        <v>1002</v>
      </c>
      <c r="C32" s="386">
        <v>1E-10</v>
      </c>
      <c r="D32" s="386">
        <v>1E-10</v>
      </c>
      <c r="E32" s="386">
        <v>1E-10</v>
      </c>
      <c r="F32" s="386">
        <v>1E-10</v>
      </c>
      <c r="G32" s="386">
        <v>39.921172888999997</v>
      </c>
      <c r="H32" s="386">
        <v>113.6227404</v>
      </c>
      <c r="I32" s="386">
        <v>310.87346015999998</v>
      </c>
      <c r="J32" s="386">
        <v>301.83138536000001</v>
      </c>
      <c r="K32" s="386">
        <v>71.579982134000005</v>
      </c>
      <c r="L32" s="386">
        <v>0.6659632311</v>
      </c>
      <c r="M32" s="386">
        <v>1E-10</v>
      </c>
      <c r="N32" s="386">
        <v>1E-10</v>
      </c>
      <c r="O32" s="386">
        <v>1E-10</v>
      </c>
      <c r="P32" s="386">
        <v>1E-10</v>
      </c>
      <c r="Q32" s="386">
        <v>1E-10</v>
      </c>
      <c r="R32" s="386">
        <v>0.44520417063000001</v>
      </c>
      <c r="S32" s="386">
        <v>12.271855187</v>
      </c>
      <c r="T32" s="386">
        <v>78.394870678000004</v>
      </c>
      <c r="U32" s="386">
        <v>308.37967593000002</v>
      </c>
      <c r="V32" s="386">
        <v>192.43863701000001</v>
      </c>
      <c r="W32" s="386">
        <v>82.580497962999999</v>
      </c>
      <c r="X32" s="386">
        <v>10.253474279000001</v>
      </c>
      <c r="Y32" s="386">
        <v>1E-10</v>
      </c>
      <c r="Z32" s="386">
        <v>1E-10</v>
      </c>
      <c r="AA32" s="386">
        <v>1E-10</v>
      </c>
      <c r="AB32" s="386">
        <v>1E-10</v>
      </c>
      <c r="AC32" s="386">
        <v>1E-10</v>
      </c>
      <c r="AD32" s="386">
        <v>1E-10</v>
      </c>
      <c r="AE32" s="386">
        <v>49.664861653999999</v>
      </c>
      <c r="AF32" s="386">
        <v>190.25790627999999</v>
      </c>
      <c r="AG32" s="386">
        <v>328.41171922000001</v>
      </c>
      <c r="AH32" s="386">
        <v>213.93796008000001</v>
      </c>
      <c r="AI32" s="386">
        <v>70.185070134</v>
      </c>
      <c r="AJ32" s="386">
        <v>6.8721871791</v>
      </c>
      <c r="AK32" s="386">
        <v>1E-10</v>
      </c>
      <c r="AL32" s="386">
        <v>1E-10</v>
      </c>
      <c r="AM32" s="386">
        <v>1E-10</v>
      </c>
      <c r="AN32" s="386">
        <v>1E-10</v>
      </c>
      <c r="AO32" s="386">
        <v>1E-10</v>
      </c>
      <c r="AP32" s="386">
        <v>1E-10</v>
      </c>
      <c r="AQ32" s="386">
        <v>24.161370495</v>
      </c>
      <c r="AR32" s="386">
        <v>167.93272542</v>
      </c>
      <c r="AS32" s="386">
        <v>346.29091609</v>
      </c>
      <c r="AT32" s="386">
        <v>155.66239365000001</v>
      </c>
      <c r="AU32" s="386">
        <v>84.244680805000002</v>
      </c>
      <c r="AV32" s="386">
        <v>3.4485742353000002</v>
      </c>
      <c r="AW32" s="386">
        <v>1E-10</v>
      </c>
      <c r="AX32" s="386">
        <v>1E-10</v>
      </c>
      <c r="AY32" s="386">
        <v>1E-10</v>
      </c>
      <c r="AZ32" s="878">
        <v>1E-10</v>
      </c>
      <c r="BA32" s="878">
        <v>0.30690095875000001</v>
      </c>
      <c r="BB32" s="878">
        <v>0.92083101171000004</v>
      </c>
      <c r="BC32" s="878">
        <v>47.922530850000001</v>
      </c>
      <c r="BD32" s="358">
        <v>106.37287863</v>
      </c>
      <c r="BE32" s="358">
        <v>319.43249877</v>
      </c>
      <c r="BF32" s="358">
        <v>263.04800692999999</v>
      </c>
      <c r="BG32" s="358">
        <v>83.361603028000005</v>
      </c>
      <c r="BH32" s="358">
        <v>5.1456904412000002</v>
      </c>
      <c r="BI32" s="358">
        <v>0</v>
      </c>
      <c r="BJ32" s="358">
        <v>0</v>
      </c>
      <c r="BK32" s="358">
        <v>0</v>
      </c>
      <c r="BL32" s="358">
        <v>0</v>
      </c>
      <c r="BM32" s="358">
        <v>0</v>
      </c>
      <c r="BN32" s="358">
        <v>0</v>
      </c>
      <c r="BO32" s="358">
        <v>34.186732005000003</v>
      </c>
      <c r="BP32" s="358">
        <v>152.82776383000001</v>
      </c>
      <c r="BQ32" s="358">
        <v>322.56165558999999</v>
      </c>
      <c r="BR32" s="358">
        <v>265.62269660999999</v>
      </c>
      <c r="BS32" s="358">
        <v>84.187279963999998</v>
      </c>
      <c r="BT32" s="358">
        <v>5.1977891587</v>
      </c>
      <c r="BU32" s="358">
        <v>0</v>
      </c>
      <c r="BV32" s="358">
        <v>0</v>
      </c>
    </row>
    <row r="33" spans="1:74" ht="11.1" customHeight="1" x14ac:dyDescent="0.2">
      <c r="A33" s="6" t="s">
        <v>28</v>
      </c>
      <c r="B33" s="758" t="s">
        <v>1003</v>
      </c>
      <c r="C33" s="386">
        <v>1E-10</v>
      </c>
      <c r="D33" s="386">
        <v>1E-10</v>
      </c>
      <c r="E33" s="386">
        <v>1.0563231567</v>
      </c>
      <c r="F33" s="386">
        <v>1E-10</v>
      </c>
      <c r="G33" s="386">
        <v>79.480375096000003</v>
      </c>
      <c r="H33" s="386">
        <v>177.33171056</v>
      </c>
      <c r="I33" s="386">
        <v>263.62436822000001</v>
      </c>
      <c r="J33" s="386">
        <v>218.87222983999999</v>
      </c>
      <c r="K33" s="386">
        <v>74.242193431999993</v>
      </c>
      <c r="L33" s="386">
        <v>1.6140561878999999</v>
      </c>
      <c r="M33" s="386">
        <v>1E-10</v>
      </c>
      <c r="N33" s="386">
        <v>1E-10</v>
      </c>
      <c r="O33" s="386">
        <v>1E-10</v>
      </c>
      <c r="P33" s="386">
        <v>1E-10</v>
      </c>
      <c r="Q33" s="386">
        <v>0.14538561323999999</v>
      </c>
      <c r="R33" s="386">
        <v>0.67938001329999997</v>
      </c>
      <c r="S33" s="386">
        <v>48.571345458000003</v>
      </c>
      <c r="T33" s="386">
        <v>129.89307375000001</v>
      </c>
      <c r="U33" s="386">
        <v>246.37210976</v>
      </c>
      <c r="V33" s="386">
        <v>188.28319766999999</v>
      </c>
      <c r="W33" s="386">
        <v>88.635432469999998</v>
      </c>
      <c r="X33" s="386">
        <v>9.9095824801999992</v>
      </c>
      <c r="Y33" s="386">
        <v>1E-10</v>
      </c>
      <c r="Z33" s="386">
        <v>1E-10</v>
      </c>
      <c r="AA33" s="386">
        <v>1E-10</v>
      </c>
      <c r="AB33" s="386">
        <v>1E-10</v>
      </c>
      <c r="AC33" s="386">
        <v>2.6736362797000002</v>
      </c>
      <c r="AD33" s="386">
        <v>3.4220192868999999</v>
      </c>
      <c r="AE33" s="386">
        <v>101.79393591</v>
      </c>
      <c r="AF33" s="386">
        <v>205.77951178999999</v>
      </c>
      <c r="AG33" s="386">
        <v>233.61421922</v>
      </c>
      <c r="AH33" s="386">
        <v>222.89458368000001</v>
      </c>
      <c r="AI33" s="386">
        <v>113.3190249</v>
      </c>
      <c r="AJ33" s="386">
        <v>15.487090715000001</v>
      </c>
      <c r="AK33" s="386">
        <v>1E-10</v>
      </c>
      <c r="AL33" s="386">
        <v>1E-10</v>
      </c>
      <c r="AM33" s="386">
        <v>1E-10</v>
      </c>
      <c r="AN33" s="386">
        <v>1E-10</v>
      </c>
      <c r="AO33" s="386">
        <v>3.0880464893999999</v>
      </c>
      <c r="AP33" s="386">
        <v>0.82580920165000005</v>
      </c>
      <c r="AQ33" s="386">
        <v>35.995874182999998</v>
      </c>
      <c r="AR33" s="386">
        <v>213.41874866000001</v>
      </c>
      <c r="AS33" s="386">
        <v>326.36995317999998</v>
      </c>
      <c r="AT33" s="386">
        <v>183.26370459</v>
      </c>
      <c r="AU33" s="386">
        <v>94.242292894000002</v>
      </c>
      <c r="AV33" s="386">
        <v>14.785326604</v>
      </c>
      <c r="AW33" s="386">
        <v>1E-10</v>
      </c>
      <c r="AX33" s="386">
        <v>1E-10</v>
      </c>
      <c r="AY33" s="386">
        <v>1E-10</v>
      </c>
      <c r="AZ33" s="878">
        <v>1E-10</v>
      </c>
      <c r="BA33" s="878">
        <v>4.5876133421</v>
      </c>
      <c r="BB33" s="878">
        <v>11.505045640000001</v>
      </c>
      <c r="BC33" s="878">
        <v>40.502840612999996</v>
      </c>
      <c r="BD33" s="358">
        <v>141.78719204999999</v>
      </c>
      <c r="BE33" s="358">
        <v>289.39185500999997</v>
      </c>
      <c r="BF33" s="358">
        <v>241.20980854000001</v>
      </c>
      <c r="BG33" s="358">
        <v>82.478015310000004</v>
      </c>
      <c r="BH33" s="358">
        <v>7.1583502757000002</v>
      </c>
      <c r="BI33" s="358">
        <v>0</v>
      </c>
      <c r="BJ33" s="358">
        <v>0</v>
      </c>
      <c r="BK33" s="358">
        <v>0</v>
      </c>
      <c r="BL33" s="358">
        <v>0</v>
      </c>
      <c r="BM33" s="358">
        <v>1.2300606175</v>
      </c>
      <c r="BN33" s="358">
        <v>1.3953381030000001</v>
      </c>
      <c r="BO33" s="358">
        <v>66.349765207000004</v>
      </c>
      <c r="BP33" s="358">
        <v>184.84960285</v>
      </c>
      <c r="BQ33" s="358">
        <v>291.38591572000001</v>
      </c>
      <c r="BR33" s="358">
        <v>242.86996317000001</v>
      </c>
      <c r="BS33" s="358">
        <v>83.039443262000006</v>
      </c>
      <c r="BT33" s="358">
        <v>7.2065898017999999</v>
      </c>
      <c r="BU33" s="358">
        <v>0</v>
      </c>
      <c r="BV33" s="358">
        <v>0</v>
      </c>
    </row>
    <row r="34" spans="1:74" ht="11.1" customHeight="1" x14ac:dyDescent="0.2">
      <c r="A34" s="6" t="s">
        <v>29</v>
      </c>
      <c r="B34" s="758" t="s">
        <v>1004</v>
      </c>
      <c r="C34" s="386">
        <v>1E-10</v>
      </c>
      <c r="D34" s="386">
        <v>1E-10</v>
      </c>
      <c r="E34" s="386">
        <v>2.8051201292000001</v>
      </c>
      <c r="F34" s="386">
        <v>2.2075669478000002</v>
      </c>
      <c r="G34" s="386">
        <v>71.481205971999998</v>
      </c>
      <c r="H34" s="386">
        <v>232.12365657000001</v>
      </c>
      <c r="I34" s="386">
        <v>337.74328652999998</v>
      </c>
      <c r="J34" s="386">
        <v>275.53435932000002</v>
      </c>
      <c r="K34" s="386">
        <v>120.88403637</v>
      </c>
      <c r="L34" s="386">
        <v>7.4233679701000002</v>
      </c>
      <c r="M34" s="386">
        <v>1E-10</v>
      </c>
      <c r="N34" s="386">
        <v>1E-10</v>
      </c>
      <c r="O34" s="386">
        <v>1E-10</v>
      </c>
      <c r="P34" s="386">
        <v>1E-10</v>
      </c>
      <c r="Q34" s="386">
        <v>0.98871566063000005</v>
      </c>
      <c r="R34" s="386">
        <v>5.2515575789</v>
      </c>
      <c r="S34" s="386">
        <v>89.342211231999997</v>
      </c>
      <c r="T34" s="386">
        <v>226.05946947000001</v>
      </c>
      <c r="U34" s="386">
        <v>283.1206727</v>
      </c>
      <c r="V34" s="386">
        <v>280.40090599000001</v>
      </c>
      <c r="W34" s="386">
        <v>147.52843449</v>
      </c>
      <c r="X34" s="386">
        <v>13.914194127</v>
      </c>
      <c r="Y34" s="386">
        <v>1E-10</v>
      </c>
      <c r="Z34" s="386">
        <v>1E-10</v>
      </c>
      <c r="AA34" s="386">
        <v>1E-10</v>
      </c>
      <c r="AB34" s="386">
        <v>4.1253143258999998</v>
      </c>
      <c r="AC34" s="386">
        <v>6.9081455708000004</v>
      </c>
      <c r="AD34" s="386">
        <v>10.040755973</v>
      </c>
      <c r="AE34" s="386">
        <v>87.096114002999997</v>
      </c>
      <c r="AF34" s="386">
        <v>234.21380747000001</v>
      </c>
      <c r="AG34" s="386">
        <v>279.12587710999998</v>
      </c>
      <c r="AH34" s="386">
        <v>251.72908752999999</v>
      </c>
      <c r="AI34" s="386">
        <v>143.31616034999999</v>
      </c>
      <c r="AJ34" s="386">
        <v>31.272485572000001</v>
      </c>
      <c r="AK34" s="386">
        <v>1E-10</v>
      </c>
      <c r="AL34" s="386">
        <v>1E-10</v>
      </c>
      <c r="AM34" s="386">
        <v>1E-10</v>
      </c>
      <c r="AN34" s="386">
        <v>1E-10</v>
      </c>
      <c r="AO34" s="386">
        <v>11.09557987</v>
      </c>
      <c r="AP34" s="386">
        <v>7.1595496263999996</v>
      </c>
      <c r="AQ34" s="386">
        <v>52.795650487000003</v>
      </c>
      <c r="AR34" s="386">
        <v>220.27917231999999</v>
      </c>
      <c r="AS34" s="386">
        <v>336.17372755999997</v>
      </c>
      <c r="AT34" s="386">
        <v>235.26735428000001</v>
      </c>
      <c r="AU34" s="386">
        <v>136.77946122</v>
      </c>
      <c r="AV34" s="386">
        <v>31.515295652999999</v>
      </c>
      <c r="AW34" s="386">
        <v>0.28409744425</v>
      </c>
      <c r="AX34" s="386">
        <v>1E-10</v>
      </c>
      <c r="AY34" s="386">
        <v>1E-10</v>
      </c>
      <c r="AZ34" s="878">
        <v>0.98618968928999995</v>
      </c>
      <c r="BA34" s="878">
        <v>14.098420539999999</v>
      </c>
      <c r="BB34" s="878">
        <v>21.920424867000001</v>
      </c>
      <c r="BC34" s="878">
        <v>77.032038060999994</v>
      </c>
      <c r="BD34" s="358">
        <v>200.70570089</v>
      </c>
      <c r="BE34" s="358">
        <v>342.06999122000002</v>
      </c>
      <c r="BF34" s="358">
        <v>283.65859954000001</v>
      </c>
      <c r="BG34" s="358">
        <v>108.87898715</v>
      </c>
      <c r="BH34" s="358">
        <v>10.44146961</v>
      </c>
      <c r="BI34" s="358">
        <v>0.31586311193</v>
      </c>
      <c r="BJ34" s="358">
        <v>0</v>
      </c>
      <c r="BK34" s="358">
        <v>0</v>
      </c>
      <c r="BL34" s="358">
        <v>0.14731354658000001</v>
      </c>
      <c r="BM34" s="358">
        <v>4.5600738151</v>
      </c>
      <c r="BN34" s="358">
        <v>6.4616301276000003</v>
      </c>
      <c r="BO34" s="358">
        <v>72.333373558000005</v>
      </c>
      <c r="BP34" s="358">
        <v>220.49567741000001</v>
      </c>
      <c r="BQ34" s="358">
        <v>343.68624383999997</v>
      </c>
      <c r="BR34" s="358">
        <v>284.96228257000001</v>
      </c>
      <c r="BS34" s="358">
        <v>109.34279699</v>
      </c>
      <c r="BT34" s="358">
        <v>10.479896409</v>
      </c>
      <c r="BU34" s="358">
        <v>0.31719635803000001</v>
      </c>
      <c r="BV34" s="358">
        <v>0</v>
      </c>
    </row>
    <row r="35" spans="1:74" ht="11.1" customHeight="1" x14ac:dyDescent="0.2">
      <c r="A35" s="6" t="s">
        <v>190</v>
      </c>
      <c r="B35" s="758" t="s">
        <v>1060</v>
      </c>
      <c r="C35" s="386">
        <v>27.918711513000002</v>
      </c>
      <c r="D35" s="386">
        <v>45.252052540999998</v>
      </c>
      <c r="E35" s="386">
        <v>83.883328546000001</v>
      </c>
      <c r="F35" s="386">
        <v>97.863647177999994</v>
      </c>
      <c r="G35" s="386">
        <v>240.81011279000001</v>
      </c>
      <c r="H35" s="386">
        <v>375.88014973000003</v>
      </c>
      <c r="I35" s="386">
        <v>482.33308686999999</v>
      </c>
      <c r="J35" s="386">
        <v>440.51273128999998</v>
      </c>
      <c r="K35" s="386">
        <v>278.52792997</v>
      </c>
      <c r="L35" s="386">
        <v>107.00892904</v>
      </c>
      <c r="M35" s="386">
        <v>88.661584687000001</v>
      </c>
      <c r="N35" s="386">
        <v>37.609823878</v>
      </c>
      <c r="O35" s="386">
        <v>49.650821616999998</v>
      </c>
      <c r="P35" s="386">
        <v>69.356271093999993</v>
      </c>
      <c r="Q35" s="386">
        <v>83.853355915999998</v>
      </c>
      <c r="R35" s="386">
        <v>117.94518125</v>
      </c>
      <c r="S35" s="386">
        <v>175.86235271000001</v>
      </c>
      <c r="T35" s="386">
        <v>294.65618843999999</v>
      </c>
      <c r="U35" s="386">
        <v>488.43797522</v>
      </c>
      <c r="V35" s="386">
        <v>461.82319798999998</v>
      </c>
      <c r="W35" s="386">
        <v>291.06958641</v>
      </c>
      <c r="X35" s="386">
        <v>137.71791304000001</v>
      </c>
      <c r="Y35" s="386">
        <v>65.102885588999996</v>
      </c>
      <c r="Z35" s="386">
        <v>37.694214531999997</v>
      </c>
      <c r="AA35" s="386">
        <v>35.418146327000002</v>
      </c>
      <c r="AB35" s="386">
        <v>29.342630793000001</v>
      </c>
      <c r="AC35" s="386">
        <v>82.381549351999993</v>
      </c>
      <c r="AD35" s="386">
        <v>90.033814569</v>
      </c>
      <c r="AE35" s="386">
        <v>272.00241043</v>
      </c>
      <c r="AF35" s="386">
        <v>399.73895281</v>
      </c>
      <c r="AG35" s="386">
        <v>503.40340894000002</v>
      </c>
      <c r="AH35" s="386">
        <v>437.10901285</v>
      </c>
      <c r="AI35" s="386">
        <v>307.59522729999998</v>
      </c>
      <c r="AJ35" s="386">
        <v>147.28675473999999</v>
      </c>
      <c r="AK35" s="386">
        <v>84.671077530000005</v>
      </c>
      <c r="AL35" s="386">
        <v>35.89961194</v>
      </c>
      <c r="AM35" s="386">
        <v>17.209621732999999</v>
      </c>
      <c r="AN35" s="386">
        <v>58.561821842000001</v>
      </c>
      <c r="AO35" s="386">
        <v>58.945969523000002</v>
      </c>
      <c r="AP35" s="386">
        <v>123.63425445</v>
      </c>
      <c r="AQ35" s="386">
        <v>241.70912075000001</v>
      </c>
      <c r="AR35" s="386">
        <v>398.71402181000002</v>
      </c>
      <c r="AS35" s="386">
        <v>518.63930302999995</v>
      </c>
      <c r="AT35" s="386">
        <v>381.06879332</v>
      </c>
      <c r="AU35" s="386">
        <v>285.26476729000001</v>
      </c>
      <c r="AV35" s="386">
        <v>135.20121743000001</v>
      </c>
      <c r="AW35" s="386">
        <v>50.313900582000002</v>
      </c>
      <c r="AX35" s="386">
        <v>46.393004073999997</v>
      </c>
      <c r="AY35" s="386">
        <v>28.491614277</v>
      </c>
      <c r="AZ35" s="878">
        <v>21.585938417000001</v>
      </c>
      <c r="BA35" s="878">
        <v>97.161406266</v>
      </c>
      <c r="BB35" s="878">
        <v>122.72983917000001</v>
      </c>
      <c r="BC35" s="878">
        <v>236.81484964000001</v>
      </c>
      <c r="BD35" s="358">
        <v>340.97633145999998</v>
      </c>
      <c r="BE35" s="358">
        <v>503.96570372999997</v>
      </c>
      <c r="BF35" s="358">
        <v>471.87207198999999</v>
      </c>
      <c r="BG35" s="358">
        <v>318.86384084000002</v>
      </c>
      <c r="BH35" s="358">
        <v>153.53377989000001</v>
      </c>
      <c r="BI35" s="358">
        <v>63.967568681000003</v>
      </c>
      <c r="BJ35" s="358">
        <v>43.193642197999999</v>
      </c>
      <c r="BK35" s="358">
        <v>36.348279337000001</v>
      </c>
      <c r="BL35" s="358">
        <v>40.540645736999998</v>
      </c>
      <c r="BM35" s="358">
        <v>64.432287533999997</v>
      </c>
      <c r="BN35" s="358">
        <v>97.868852443999998</v>
      </c>
      <c r="BO35" s="358">
        <v>231.94545747000001</v>
      </c>
      <c r="BP35" s="358">
        <v>393.07980153</v>
      </c>
      <c r="BQ35" s="358">
        <v>506.88371139999998</v>
      </c>
      <c r="BR35" s="358">
        <v>474.61109937999998</v>
      </c>
      <c r="BS35" s="358">
        <v>320.73439042000001</v>
      </c>
      <c r="BT35" s="358">
        <v>154.43931735999999</v>
      </c>
      <c r="BU35" s="358">
        <v>64.345041339999995</v>
      </c>
      <c r="BV35" s="358">
        <v>43.451968100000002</v>
      </c>
    </row>
    <row r="36" spans="1:74" ht="11.1" customHeight="1" x14ac:dyDescent="0.2">
      <c r="A36" s="6" t="s">
        <v>30</v>
      </c>
      <c r="B36" s="758" t="s">
        <v>1006</v>
      </c>
      <c r="C36" s="386">
        <v>2.758515305</v>
      </c>
      <c r="D36" s="386">
        <v>3.0164542766000002</v>
      </c>
      <c r="E36" s="386">
        <v>22.307170759000002</v>
      </c>
      <c r="F36" s="386">
        <v>24.661728750000002</v>
      </c>
      <c r="G36" s="386">
        <v>205.92696813000001</v>
      </c>
      <c r="H36" s="386">
        <v>367.02875903</v>
      </c>
      <c r="I36" s="386">
        <v>480.04079359000002</v>
      </c>
      <c r="J36" s="386">
        <v>384.75225455999998</v>
      </c>
      <c r="K36" s="386">
        <v>200.11248004999999</v>
      </c>
      <c r="L36" s="386">
        <v>29.165897724000001</v>
      </c>
      <c r="M36" s="386">
        <v>4.6414113820000003</v>
      </c>
      <c r="N36" s="386">
        <v>3.0468888815000001</v>
      </c>
      <c r="O36" s="386">
        <v>19.114880028999998</v>
      </c>
      <c r="P36" s="386">
        <v>16.947053873000002</v>
      </c>
      <c r="Q36" s="386">
        <v>27.002121891000002</v>
      </c>
      <c r="R36" s="386">
        <v>29.796486966</v>
      </c>
      <c r="S36" s="386">
        <v>141.64824919</v>
      </c>
      <c r="T36" s="386">
        <v>270.45590213999998</v>
      </c>
      <c r="U36" s="386">
        <v>430.95735418999999</v>
      </c>
      <c r="V36" s="386">
        <v>418.68296642000001</v>
      </c>
      <c r="W36" s="386">
        <v>247.26278275999999</v>
      </c>
      <c r="X36" s="386">
        <v>65.482515934999995</v>
      </c>
      <c r="Y36" s="386">
        <v>4.4071555182999997</v>
      </c>
      <c r="Z36" s="386">
        <v>2.7771975485999998</v>
      </c>
      <c r="AA36" s="386">
        <v>2.3317879225999998</v>
      </c>
      <c r="AB36" s="386">
        <v>10.262429137</v>
      </c>
      <c r="AC36" s="386">
        <v>27.545380203000001</v>
      </c>
      <c r="AD36" s="386">
        <v>45.832959705999997</v>
      </c>
      <c r="AE36" s="386">
        <v>218.92686162999999</v>
      </c>
      <c r="AF36" s="386">
        <v>356.36659114000003</v>
      </c>
      <c r="AG36" s="386">
        <v>444.43426765999999</v>
      </c>
      <c r="AH36" s="386">
        <v>411.14312405999999</v>
      </c>
      <c r="AI36" s="386">
        <v>250.46036107</v>
      </c>
      <c r="AJ36" s="386">
        <v>78.633594091000006</v>
      </c>
      <c r="AK36" s="386">
        <v>27.114476807999999</v>
      </c>
      <c r="AL36" s="386">
        <v>2.916154379</v>
      </c>
      <c r="AM36" s="386">
        <v>1.1072468931999999</v>
      </c>
      <c r="AN36" s="386">
        <v>6.6815981253999999</v>
      </c>
      <c r="AO36" s="386">
        <v>31.143609821999998</v>
      </c>
      <c r="AP36" s="386">
        <v>65.894315289999994</v>
      </c>
      <c r="AQ36" s="386">
        <v>153.75603767000001</v>
      </c>
      <c r="AR36" s="386">
        <v>357.69773511</v>
      </c>
      <c r="AS36" s="386">
        <v>499.12184639999998</v>
      </c>
      <c r="AT36" s="386">
        <v>361.74302103999997</v>
      </c>
      <c r="AU36" s="386">
        <v>254.1037781</v>
      </c>
      <c r="AV36" s="386">
        <v>73.354672575999999</v>
      </c>
      <c r="AW36" s="386">
        <v>8.3589099964999996</v>
      </c>
      <c r="AX36" s="386">
        <v>2.3564444008000001</v>
      </c>
      <c r="AY36" s="386">
        <v>4.2368508104</v>
      </c>
      <c r="AZ36" s="878">
        <v>5.7807065133000002</v>
      </c>
      <c r="BA36" s="878">
        <v>63.699843983999997</v>
      </c>
      <c r="BB36" s="878">
        <v>88.584415905</v>
      </c>
      <c r="BC36" s="878">
        <v>174.30703944000001</v>
      </c>
      <c r="BD36" s="358">
        <v>302.27763304000001</v>
      </c>
      <c r="BE36" s="358">
        <v>460.87684796999997</v>
      </c>
      <c r="BF36" s="358">
        <v>430.08285018999999</v>
      </c>
      <c r="BG36" s="358">
        <v>248.48801079</v>
      </c>
      <c r="BH36" s="358">
        <v>59.606901950000001</v>
      </c>
      <c r="BI36" s="358">
        <v>5.5324730292000002</v>
      </c>
      <c r="BJ36" s="358">
        <v>3.2514858479000002</v>
      </c>
      <c r="BK36" s="358">
        <v>6.3381022193999996</v>
      </c>
      <c r="BL36" s="358">
        <v>4.9419356290999996</v>
      </c>
      <c r="BM36" s="358">
        <v>22.974973422000001</v>
      </c>
      <c r="BN36" s="358">
        <v>36.589774515000002</v>
      </c>
      <c r="BO36" s="358">
        <v>169.97343444000001</v>
      </c>
      <c r="BP36" s="358">
        <v>346.53846643000003</v>
      </c>
      <c r="BQ36" s="358">
        <v>462.93724451000003</v>
      </c>
      <c r="BR36" s="358">
        <v>431.98869775999998</v>
      </c>
      <c r="BS36" s="358">
        <v>249.54515196</v>
      </c>
      <c r="BT36" s="358">
        <v>59.836712648000002</v>
      </c>
      <c r="BU36" s="358">
        <v>5.5487122522999996</v>
      </c>
      <c r="BV36" s="358">
        <v>3.2621402617999999</v>
      </c>
    </row>
    <row r="37" spans="1:74" ht="11.1" customHeight="1" x14ac:dyDescent="0.2">
      <c r="A37" s="6" t="s">
        <v>31</v>
      </c>
      <c r="B37" s="758" t="s">
        <v>1007</v>
      </c>
      <c r="C37" s="386">
        <v>9.0794877484000001</v>
      </c>
      <c r="D37" s="386">
        <v>5.1480200946999997</v>
      </c>
      <c r="E37" s="386">
        <v>40.995141535000002</v>
      </c>
      <c r="F37" s="386">
        <v>157.59740418999999</v>
      </c>
      <c r="G37" s="386">
        <v>386.46001748999998</v>
      </c>
      <c r="H37" s="386">
        <v>554.31594187999997</v>
      </c>
      <c r="I37" s="386">
        <v>681.56487162999997</v>
      </c>
      <c r="J37" s="386">
        <v>582.89834588999997</v>
      </c>
      <c r="K37" s="386">
        <v>404.43696807999999</v>
      </c>
      <c r="L37" s="386">
        <v>130.81650309</v>
      </c>
      <c r="M37" s="386">
        <v>25.595620241999999</v>
      </c>
      <c r="N37" s="386">
        <v>13.234828731</v>
      </c>
      <c r="O37" s="386">
        <v>34.537755976</v>
      </c>
      <c r="P37" s="386">
        <v>27.294065841999998</v>
      </c>
      <c r="Q37" s="386">
        <v>87.848576184999999</v>
      </c>
      <c r="R37" s="386">
        <v>93.492179735999997</v>
      </c>
      <c r="S37" s="386">
        <v>290.57348832000002</v>
      </c>
      <c r="T37" s="386">
        <v>514.00031953999996</v>
      </c>
      <c r="U37" s="386">
        <v>647.94329354000001</v>
      </c>
      <c r="V37" s="386">
        <v>709.83597214999998</v>
      </c>
      <c r="W37" s="386">
        <v>509.40695550999999</v>
      </c>
      <c r="X37" s="386">
        <v>171.19890717999999</v>
      </c>
      <c r="Y37" s="386">
        <v>28.368037898000001</v>
      </c>
      <c r="Z37" s="386">
        <v>15.570714769</v>
      </c>
      <c r="AA37" s="386">
        <v>7.5216958110999999</v>
      </c>
      <c r="AB37" s="386">
        <v>37.426127845000003</v>
      </c>
      <c r="AC37" s="386">
        <v>80.702334668999995</v>
      </c>
      <c r="AD37" s="386">
        <v>151.79286501000001</v>
      </c>
      <c r="AE37" s="386">
        <v>372.89169075000001</v>
      </c>
      <c r="AF37" s="386">
        <v>527.04108836</v>
      </c>
      <c r="AG37" s="386">
        <v>553.38586886999997</v>
      </c>
      <c r="AH37" s="386">
        <v>631.14566984999999</v>
      </c>
      <c r="AI37" s="386">
        <v>401.88029031999997</v>
      </c>
      <c r="AJ37" s="386">
        <v>264.21458207000001</v>
      </c>
      <c r="AK37" s="386">
        <v>91.013338628</v>
      </c>
      <c r="AL37" s="386">
        <v>28.911102405000001</v>
      </c>
      <c r="AM37" s="386">
        <v>5.5335953881000002</v>
      </c>
      <c r="AN37" s="386">
        <v>19.314140433999999</v>
      </c>
      <c r="AO37" s="386">
        <v>106.70228078</v>
      </c>
      <c r="AP37" s="386">
        <v>169.85098952000001</v>
      </c>
      <c r="AQ37" s="386">
        <v>303.32834475999999</v>
      </c>
      <c r="AR37" s="386">
        <v>490.07333867</v>
      </c>
      <c r="AS37" s="386">
        <v>565.99979714000006</v>
      </c>
      <c r="AT37" s="386">
        <v>567.19851477999998</v>
      </c>
      <c r="AU37" s="386">
        <v>416.22654283999998</v>
      </c>
      <c r="AV37" s="386">
        <v>249.20374247999999</v>
      </c>
      <c r="AW37" s="386">
        <v>87.457645575000001</v>
      </c>
      <c r="AX37" s="386">
        <v>21.053123392</v>
      </c>
      <c r="AY37" s="386">
        <v>15.128923689000001</v>
      </c>
      <c r="AZ37" s="878">
        <v>49.363409476999998</v>
      </c>
      <c r="BA37" s="878">
        <v>154.85453403</v>
      </c>
      <c r="BB37" s="878">
        <v>191.4138767</v>
      </c>
      <c r="BC37" s="878">
        <v>283.42101585</v>
      </c>
      <c r="BD37" s="358">
        <v>467.21206175999998</v>
      </c>
      <c r="BE37" s="358">
        <v>630.56985485999996</v>
      </c>
      <c r="BF37" s="358">
        <v>626.80506058000003</v>
      </c>
      <c r="BG37" s="358">
        <v>415.67295326999999</v>
      </c>
      <c r="BH37" s="358">
        <v>164.85141067000001</v>
      </c>
      <c r="BI37" s="358">
        <v>41.243503189000002</v>
      </c>
      <c r="BJ37" s="358">
        <v>10.871574863999999</v>
      </c>
      <c r="BK37" s="358">
        <v>17.222361826</v>
      </c>
      <c r="BL37" s="358">
        <v>22.256780604999999</v>
      </c>
      <c r="BM37" s="358">
        <v>68.266017129000005</v>
      </c>
      <c r="BN37" s="358">
        <v>122.02383439</v>
      </c>
      <c r="BO37" s="358">
        <v>315.09728605999999</v>
      </c>
      <c r="BP37" s="358">
        <v>517.99484360999998</v>
      </c>
      <c r="BQ37" s="358">
        <v>633.50913205999996</v>
      </c>
      <c r="BR37" s="358">
        <v>629.75795426000002</v>
      </c>
      <c r="BS37" s="358">
        <v>417.66159618</v>
      </c>
      <c r="BT37" s="358">
        <v>165.69744746000001</v>
      </c>
      <c r="BU37" s="358">
        <v>41.468558956999999</v>
      </c>
      <c r="BV37" s="358">
        <v>10.925838498999999</v>
      </c>
    </row>
    <row r="38" spans="1:74" ht="11.1" customHeight="1" x14ac:dyDescent="0.2">
      <c r="A38" s="6" t="s">
        <v>33</v>
      </c>
      <c r="B38" s="758" t="s">
        <v>1008</v>
      </c>
      <c r="C38" s="386">
        <v>1E-10</v>
      </c>
      <c r="D38" s="386">
        <v>1.7295549685</v>
      </c>
      <c r="E38" s="386">
        <v>13.398171677000001</v>
      </c>
      <c r="F38" s="386">
        <v>52.177683793</v>
      </c>
      <c r="G38" s="386">
        <v>126.77292457</v>
      </c>
      <c r="H38" s="386">
        <v>290.06261991000002</v>
      </c>
      <c r="I38" s="386">
        <v>430.70218018999998</v>
      </c>
      <c r="J38" s="386">
        <v>357.77242122000001</v>
      </c>
      <c r="K38" s="386">
        <v>244.43551081000001</v>
      </c>
      <c r="L38" s="386">
        <v>66.590628869</v>
      </c>
      <c r="M38" s="386">
        <v>1.4425060911000001</v>
      </c>
      <c r="N38" s="386">
        <v>1E-10</v>
      </c>
      <c r="O38" s="386">
        <v>1E-10</v>
      </c>
      <c r="P38" s="386">
        <v>1E-10</v>
      </c>
      <c r="Q38" s="386">
        <v>3.1735668974000002</v>
      </c>
      <c r="R38" s="386">
        <v>40.267746209000002</v>
      </c>
      <c r="S38" s="386">
        <v>116.92820309</v>
      </c>
      <c r="T38" s="386">
        <v>193.87858324000001</v>
      </c>
      <c r="U38" s="386">
        <v>460.50238250000001</v>
      </c>
      <c r="V38" s="386">
        <v>362.58520553</v>
      </c>
      <c r="W38" s="386">
        <v>203.16575773</v>
      </c>
      <c r="X38" s="386">
        <v>85.681944267000006</v>
      </c>
      <c r="Y38" s="386">
        <v>13.034038398</v>
      </c>
      <c r="Z38" s="386">
        <v>1E-10</v>
      </c>
      <c r="AA38" s="386">
        <v>1E-10</v>
      </c>
      <c r="AB38" s="386">
        <v>2.3102239562000002</v>
      </c>
      <c r="AC38" s="386">
        <v>6.358304296</v>
      </c>
      <c r="AD38" s="386">
        <v>35.234711226000002</v>
      </c>
      <c r="AE38" s="386">
        <v>113.47747071000001</v>
      </c>
      <c r="AF38" s="386">
        <v>339.15309264000001</v>
      </c>
      <c r="AG38" s="386">
        <v>445.96685386000001</v>
      </c>
      <c r="AH38" s="386">
        <v>381.81576357</v>
      </c>
      <c r="AI38" s="386">
        <v>252.73663877999999</v>
      </c>
      <c r="AJ38" s="386">
        <v>123.10620934000001</v>
      </c>
      <c r="AK38" s="386">
        <v>2.8915498489</v>
      </c>
      <c r="AL38" s="386">
        <v>1.7351608287</v>
      </c>
      <c r="AM38" s="386">
        <v>1E-10</v>
      </c>
      <c r="AN38" s="386">
        <v>9.3852358290000009</v>
      </c>
      <c r="AO38" s="386">
        <v>13.561607359</v>
      </c>
      <c r="AP38" s="386">
        <v>42.612484860000002</v>
      </c>
      <c r="AQ38" s="386">
        <v>124.97686735000001</v>
      </c>
      <c r="AR38" s="386">
        <v>293.53341553000001</v>
      </c>
      <c r="AS38" s="386">
        <v>392.58260795000001</v>
      </c>
      <c r="AT38" s="386">
        <v>385.96978832000002</v>
      </c>
      <c r="AU38" s="386">
        <v>216.80339050000001</v>
      </c>
      <c r="AV38" s="386">
        <v>75.164860348000005</v>
      </c>
      <c r="AW38" s="386">
        <v>18.574660884</v>
      </c>
      <c r="AX38" s="386">
        <v>2.8949582104</v>
      </c>
      <c r="AY38" s="386">
        <v>2.6555367469000002</v>
      </c>
      <c r="AZ38" s="878">
        <v>14.029371638000001</v>
      </c>
      <c r="BA38" s="878">
        <v>82.543436334000006</v>
      </c>
      <c r="BB38" s="878">
        <v>58.584464781999998</v>
      </c>
      <c r="BC38" s="878">
        <v>105.38993993</v>
      </c>
      <c r="BD38" s="358">
        <v>264.39450194</v>
      </c>
      <c r="BE38" s="358">
        <v>430.81578595000002</v>
      </c>
      <c r="BF38" s="358">
        <v>380.89097514999997</v>
      </c>
      <c r="BG38" s="358">
        <v>220.95592349</v>
      </c>
      <c r="BH38" s="358">
        <v>73.901235485000001</v>
      </c>
      <c r="BI38" s="358">
        <v>10.378300069</v>
      </c>
      <c r="BJ38" s="358">
        <v>0</v>
      </c>
      <c r="BK38" s="358">
        <v>1.0791595275000001</v>
      </c>
      <c r="BL38" s="358">
        <v>3.8653522336999999</v>
      </c>
      <c r="BM38" s="358">
        <v>15.839490040999999</v>
      </c>
      <c r="BN38" s="358">
        <v>44.482452893000001</v>
      </c>
      <c r="BO38" s="358">
        <v>128.15213936999999</v>
      </c>
      <c r="BP38" s="358">
        <v>287.77920405999998</v>
      </c>
      <c r="BQ38" s="358">
        <v>433.11422639</v>
      </c>
      <c r="BR38" s="358">
        <v>382.91534127</v>
      </c>
      <c r="BS38" s="358">
        <v>222.05224430999999</v>
      </c>
      <c r="BT38" s="358">
        <v>74.260278127999996</v>
      </c>
      <c r="BU38" s="358">
        <v>10.430253644</v>
      </c>
      <c r="BV38" s="358">
        <v>0</v>
      </c>
    </row>
    <row r="39" spans="1:74" ht="11.1" customHeight="1" x14ac:dyDescent="0.2">
      <c r="A39" s="6" t="s">
        <v>34</v>
      </c>
      <c r="B39" s="758" t="s">
        <v>1011</v>
      </c>
      <c r="C39" s="386">
        <v>9.4186507338999998</v>
      </c>
      <c r="D39" s="386">
        <v>7.4560937166999999</v>
      </c>
      <c r="E39" s="386">
        <v>13.716242098</v>
      </c>
      <c r="F39" s="386">
        <v>23.403243335999999</v>
      </c>
      <c r="G39" s="386">
        <v>42.304212853999999</v>
      </c>
      <c r="H39" s="386">
        <v>145.94900845000001</v>
      </c>
      <c r="I39" s="386">
        <v>247.27525524000001</v>
      </c>
      <c r="J39" s="386">
        <v>297.30556101000002</v>
      </c>
      <c r="K39" s="386">
        <v>222.37303098000001</v>
      </c>
      <c r="L39" s="386">
        <v>59.229579303999998</v>
      </c>
      <c r="M39" s="386">
        <v>10.595938535</v>
      </c>
      <c r="N39" s="386">
        <v>8.6570466721999999</v>
      </c>
      <c r="O39" s="386">
        <v>7.7412549653999996</v>
      </c>
      <c r="P39" s="386">
        <v>8.2229300383999995</v>
      </c>
      <c r="Q39" s="386">
        <v>9.6446502767000002</v>
      </c>
      <c r="R39" s="386">
        <v>17.324297911999999</v>
      </c>
      <c r="S39" s="386">
        <v>33.851500088000002</v>
      </c>
      <c r="T39" s="386">
        <v>59.767260051999997</v>
      </c>
      <c r="U39" s="386">
        <v>279.16826685000001</v>
      </c>
      <c r="V39" s="386">
        <v>244.25432678000001</v>
      </c>
      <c r="W39" s="386">
        <v>93.523311827000001</v>
      </c>
      <c r="X39" s="386">
        <v>55.197303310000002</v>
      </c>
      <c r="Y39" s="386">
        <v>14.252652248</v>
      </c>
      <c r="Z39" s="386">
        <v>7.7889375383999999</v>
      </c>
      <c r="AA39" s="386">
        <v>6.5808320857</v>
      </c>
      <c r="AB39" s="386">
        <v>6.1766774066999997</v>
      </c>
      <c r="AC39" s="386">
        <v>7.5370854604000002</v>
      </c>
      <c r="AD39" s="386">
        <v>14.117195172000001</v>
      </c>
      <c r="AE39" s="386">
        <v>36.297543443999999</v>
      </c>
      <c r="AF39" s="386">
        <v>144.11917865999999</v>
      </c>
      <c r="AG39" s="386">
        <v>330.49787154000001</v>
      </c>
      <c r="AH39" s="386">
        <v>237.41379438999999</v>
      </c>
      <c r="AI39" s="386">
        <v>167.15713149999999</v>
      </c>
      <c r="AJ39" s="386">
        <v>85.848028358999997</v>
      </c>
      <c r="AK39" s="386">
        <v>9.8129863291999992</v>
      </c>
      <c r="AL39" s="386">
        <v>7.7580046568999999</v>
      </c>
      <c r="AM39" s="386">
        <v>6.5566365255000001</v>
      </c>
      <c r="AN39" s="386">
        <v>9.4967878871</v>
      </c>
      <c r="AO39" s="386">
        <v>10.695778837000001</v>
      </c>
      <c r="AP39" s="386">
        <v>19.594149250000001</v>
      </c>
      <c r="AQ39" s="386">
        <v>53.951434134000003</v>
      </c>
      <c r="AR39" s="386">
        <v>131.51958789</v>
      </c>
      <c r="AS39" s="386">
        <v>188.73933371999999</v>
      </c>
      <c r="AT39" s="386">
        <v>265.18197230999999</v>
      </c>
      <c r="AU39" s="386">
        <v>159.51885399</v>
      </c>
      <c r="AV39" s="386">
        <v>39.873318939999997</v>
      </c>
      <c r="AW39" s="386">
        <v>16.221132441000002</v>
      </c>
      <c r="AX39" s="386">
        <v>12.802172431000001</v>
      </c>
      <c r="AY39" s="386">
        <v>12.148111979999999</v>
      </c>
      <c r="AZ39" s="878">
        <v>10.006397387</v>
      </c>
      <c r="BA39" s="878">
        <v>55.081312670999999</v>
      </c>
      <c r="BB39" s="878">
        <v>20.616433406999999</v>
      </c>
      <c r="BC39" s="878">
        <v>29.574649721</v>
      </c>
      <c r="BD39" s="358">
        <v>117.09732065</v>
      </c>
      <c r="BE39" s="358">
        <v>266.67328583</v>
      </c>
      <c r="BF39" s="358">
        <v>271.90726125999998</v>
      </c>
      <c r="BG39" s="358">
        <v>169.48663006000001</v>
      </c>
      <c r="BH39" s="358">
        <v>54.179530729</v>
      </c>
      <c r="BI39" s="358">
        <v>14.808765746000001</v>
      </c>
      <c r="BJ39" s="358">
        <v>8.7518726043000008</v>
      </c>
      <c r="BK39" s="358">
        <v>8.1474012139000003</v>
      </c>
      <c r="BL39" s="358">
        <v>7.6233876680000003</v>
      </c>
      <c r="BM39" s="358">
        <v>12.496771999</v>
      </c>
      <c r="BN39" s="358">
        <v>20.869418379999999</v>
      </c>
      <c r="BO39" s="358">
        <v>53.701530220999999</v>
      </c>
      <c r="BP39" s="358">
        <v>127.83604269</v>
      </c>
      <c r="BQ39" s="358">
        <v>268.87049965</v>
      </c>
      <c r="BR39" s="358">
        <v>274.13435305000002</v>
      </c>
      <c r="BS39" s="358">
        <v>170.72553690000001</v>
      </c>
      <c r="BT39" s="358">
        <v>54.482138581000001</v>
      </c>
      <c r="BU39" s="358">
        <v>14.836349818</v>
      </c>
      <c r="BV39" s="358">
        <v>8.7471820965999996</v>
      </c>
    </row>
    <row r="40" spans="1:74" ht="11.1" customHeight="1" x14ac:dyDescent="0.2">
      <c r="A40" s="6"/>
      <c r="B40" s="758"/>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878"/>
      <c r="BA40" s="878"/>
      <c r="BB40" s="878"/>
      <c r="BC40" s="878"/>
      <c r="BD40" s="358"/>
      <c r="BE40" s="358"/>
      <c r="BF40" s="358"/>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1401</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943"/>
      <c r="BA41" s="943"/>
      <c r="BB41" s="943"/>
      <c r="BC41" s="943"/>
      <c r="BD41" s="534"/>
      <c r="BE41" s="534"/>
      <c r="BF41" s="534"/>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89</v>
      </c>
      <c r="B42" s="536" t="s">
        <v>1147</v>
      </c>
      <c r="C42" s="386">
        <v>10.797887802</v>
      </c>
      <c r="D42" s="386">
        <v>14.057178061</v>
      </c>
      <c r="E42" s="386">
        <v>27.996764338999999</v>
      </c>
      <c r="F42" s="386">
        <v>42.241300907000003</v>
      </c>
      <c r="G42" s="386">
        <v>120.23121006</v>
      </c>
      <c r="H42" s="386">
        <v>250.01684890999999</v>
      </c>
      <c r="I42" s="386">
        <v>361.53651029000002</v>
      </c>
      <c r="J42" s="386">
        <v>327.57094603000002</v>
      </c>
      <c r="K42" s="386">
        <v>201.05689856000001</v>
      </c>
      <c r="L42" s="386">
        <v>73.413631245000005</v>
      </c>
      <c r="M42" s="386">
        <v>20.757246649999999</v>
      </c>
      <c r="N42" s="386">
        <v>14.396910297</v>
      </c>
      <c r="O42" s="386">
        <v>10.447712612</v>
      </c>
      <c r="P42" s="386">
        <v>13.863610113</v>
      </c>
      <c r="Q42" s="386">
        <v>25.823437401</v>
      </c>
      <c r="R42" s="386">
        <v>42.271441060999997</v>
      </c>
      <c r="S42" s="386">
        <v>119.49225336000001</v>
      </c>
      <c r="T42" s="386">
        <v>253.70457847</v>
      </c>
      <c r="U42" s="386">
        <v>360.76367778999997</v>
      </c>
      <c r="V42" s="386">
        <v>330.63891238999997</v>
      </c>
      <c r="W42" s="386">
        <v>203.89457218000001</v>
      </c>
      <c r="X42" s="386">
        <v>73.417946049999998</v>
      </c>
      <c r="Y42" s="386">
        <v>21.705415120000001</v>
      </c>
      <c r="Z42" s="386">
        <v>14.345838819000001</v>
      </c>
      <c r="AA42" s="386">
        <v>10.645174322000001</v>
      </c>
      <c r="AB42" s="386">
        <v>14.775201791000001</v>
      </c>
      <c r="AC42" s="386">
        <v>27.886915739999999</v>
      </c>
      <c r="AD42" s="386">
        <v>43.257075622999999</v>
      </c>
      <c r="AE42" s="386">
        <v>120.49460188</v>
      </c>
      <c r="AF42" s="386">
        <v>250.28626015</v>
      </c>
      <c r="AG42" s="386">
        <v>365.94531002000002</v>
      </c>
      <c r="AH42" s="386">
        <v>336.79156257</v>
      </c>
      <c r="AI42" s="386">
        <v>206.56112912</v>
      </c>
      <c r="AJ42" s="386">
        <v>75.115691033000004</v>
      </c>
      <c r="AK42" s="386">
        <v>21.993247014000001</v>
      </c>
      <c r="AL42" s="386">
        <v>14.128791433</v>
      </c>
      <c r="AM42" s="386">
        <v>10.881915864</v>
      </c>
      <c r="AN42" s="386">
        <v>14.870880302</v>
      </c>
      <c r="AO42" s="386">
        <v>29.501437495000001</v>
      </c>
      <c r="AP42" s="386">
        <v>44.191090060000001</v>
      </c>
      <c r="AQ42" s="386">
        <v>124.93016267</v>
      </c>
      <c r="AR42" s="386">
        <v>255.26474623999999</v>
      </c>
      <c r="AS42" s="386">
        <v>374.92895993000002</v>
      </c>
      <c r="AT42" s="386">
        <v>341.82667964000001</v>
      </c>
      <c r="AU42" s="386">
        <v>209.35851070000001</v>
      </c>
      <c r="AV42" s="386">
        <v>77.377591887999998</v>
      </c>
      <c r="AW42" s="386">
        <v>24.125812494000002</v>
      </c>
      <c r="AX42" s="386">
        <v>14.366638821</v>
      </c>
      <c r="AY42" s="386">
        <v>10.504230511999999</v>
      </c>
      <c r="AZ42" s="878">
        <v>15.861177508000001</v>
      </c>
      <c r="BA42" s="878">
        <v>29.714894210000001</v>
      </c>
      <c r="BB42" s="878">
        <v>44.681231765</v>
      </c>
      <c r="BC42" s="878">
        <v>125.10937188</v>
      </c>
      <c r="BD42" s="358">
        <v>257.67970000000003</v>
      </c>
      <c r="BE42" s="358">
        <v>380.40600000000001</v>
      </c>
      <c r="BF42" s="358">
        <v>341.22590000000002</v>
      </c>
      <c r="BG42" s="358">
        <v>207.3466</v>
      </c>
      <c r="BH42" s="358">
        <v>77.786940000000001</v>
      </c>
      <c r="BI42" s="358">
        <v>23.775230000000001</v>
      </c>
      <c r="BJ42" s="358">
        <v>13.21528</v>
      </c>
      <c r="BK42" s="358">
        <v>10.7866</v>
      </c>
      <c r="BL42" s="358">
        <v>16.13655</v>
      </c>
      <c r="BM42" s="358">
        <v>32.239739999999998</v>
      </c>
      <c r="BN42" s="358">
        <v>47.059040000000003</v>
      </c>
      <c r="BO42" s="358">
        <v>128.0093</v>
      </c>
      <c r="BP42" s="358">
        <v>254.20419999999999</v>
      </c>
      <c r="BQ42" s="358">
        <v>382.14280000000002</v>
      </c>
      <c r="BR42" s="358">
        <v>341.97039999999998</v>
      </c>
      <c r="BS42" s="358">
        <v>206.27850000000001</v>
      </c>
      <c r="BT42" s="358">
        <v>76.488479999999996</v>
      </c>
      <c r="BU42" s="358">
        <v>23.43929</v>
      </c>
      <c r="BV42" s="358">
        <v>12.76356</v>
      </c>
    </row>
    <row r="43" spans="1:74" ht="11.1" customHeight="1" x14ac:dyDescent="0.2">
      <c r="A43" s="6" t="s">
        <v>80</v>
      </c>
      <c r="B43" s="758" t="s">
        <v>1001</v>
      </c>
      <c r="C43" s="386">
        <v>1E-10</v>
      </c>
      <c r="D43" s="386">
        <v>1E-10</v>
      </c>
      <c r="E43" s="386">
        <v>1E-10</v>
      </c>
      <c r="F43" s="386">
        <v>1E-10</v>
      </c>
      <c r="G43" s="386">
        <v>11.697101093000001</v>
      </c>
      <c r="H43" s="386">
        <v>75.377583544000004</v>
      </c>
      <c r="I43" s="386">
        <v>233.62961136000001</v>
      </c>
      <c r="J43" s="386">
        <v>190.30803053</v>
      </c>
      <c r="K43" s="386">
        <v>47.917252326000003</v>
      </c>
      <c r="L43" s="386">
        <v>1.8993362249000001</v>
      </c>
      <c r="M43" s="386">
        <v>1E-10</v>
      </c>
      <c r="N43" s="386">
        <v>1E-10</v>
      </c>
      <c r="O43" s="386">
        <v>1E-10</v>
      </c>
      <c r="P43" s="386">
        <v>1E-10</v>
      </c>
      <c r="Q43" s="386">
        <v>1E-10</v>
      </c>
      <c r="R43" s="386">
        <v>1E-10</v>
      </c>
      <c r="S43" s="386">
        <v>11.404958932</v>
      </c>
      <c r="T43" s="386">
        <v>75.872176629999998</v>
      </c>
      <c r="U43" s="386">
        <v>235.09856980999999</v>
      </c>
      <c r="V43" s="386">
        <v>196.51605198999999</v>
      </c>
      <c r="W43" s="386">
        <v>48.49859043</v>
      </c>
      <c r="X43" s="386">
        <v>1.8502097333</v>
      </c>
      <c r="Y43" s="386">
        <v>1E-10</v>
      </c>
      <c r="Z43" s="386">
        <v>1E-10</v>
      </c>
      <c r="AA43" s="386">
        <v>1E-10</v>
      </c>
      <c r="AB43" s="386">
        <v>1E-10</v>
      </c>
      <c r="AC43" s="386">
        <v>1E-10</v>
      </c>
      <c r="AD43" s="386">
        <v>1E-10</v>
      </c>
      <c r="AE43" s="386">
        <v>10.921037465</v>
      </c>
      <c r="AF43" s="386">
        <v>71.817475931999994</v>
      </c>
      <c r="AG43" s="386">
        <v>232.09098413000001</v>
      </c>
      <c r="AH43" s="386">
        <v>197.60457858000001</v>
      </c>
      <c r="AI43" s="386">
        <v>52.519892693000003</v>
      </c>
      <c r="AJ43" s="386">
        <v>2.3922455994999998</v>
      </c>
      <c r="AK43" s="386">
        <v>1E-10</v>
      </c>
      <c r="AL43" s="386">
        <v>1E-10</v>
      </c>
      <c r="AM43" s="386">
        <v>1E-10</v>
      </c>
      <c r="AN43" s="386">
        <v>1E-10</v>
      </c>
      <c r="AO43" s="386">
        <v>1E-10</v>
      </c>
      <c r="AP43" s="386">
        <v>1E-10</v>
      </c>
      <c r="AQ43" s="386">
        <v>11.940697112000001</v>
      </c>
      <c r="AR43" s="386">
        <v>77.798850377999997</v>
      </c>
      <c r="AS43" s="386">
        <v>240.25149235000001</v>
      </c>
      <c r="AT43" s="386">
        <v>202.20660802</v>
      </c>
      <c r="AU43" s="386">
        <v>52.783040302000003</v>
      </c>
      <c r="AV43" s="386">
        <v>2.3435486199</v>
      </c>
      <c r="AW43" s="386">
        <v>1E-10</v>
      </c>
      <c r="AX43" s="386">
        <v>1E-10</v>
      </c>
      <c r="AY43" s="386">
        <v>1E-10</v>
      </c>
      <c r="AZ43" s="878">
        <v>1E-10</v>
      </c>
      <c r="BA43" s="878">
        <v>1E-10</v>
      </c>
      <c r="BB43" s="878">
        <v>1E-10</v>
      </c>
      <c r="BC43" s="878">
        <v>9.8835004402000006</v>
      </c>
      <c r="BD43" s="358">
        <v>84.756780000000006</v>
      </c>
      <c r="BE43" s="358">
        <v>248.1626</v>
      </c>
      <c r="BF43" s="358">
        <v>193.50819999999999</v>
      </c>
      <c r="BG43" s="358">
        <v>48.011569999999999</v>
      </c>
      <c r="BH43" s="358">
        <v>2.3435489999999999</v>
      </c>
      <c r="BI43" s="358">
        <v>0</v>
      </c>
      <c r="BJ43" s="358">
        <v>0</v>
      </c>
      <c r="BK43" s="358">
        <v>0</v>
      </c>
      <c r="BL43" s="358">
        <v>0</v>
      </c>
      <c r="BM43" s="358">
        <v>0</v>
      </c>
      <c r="BN43" s="358">
        <v>0</v>
      </c>
      <c r="BO43" s="358">
        <v>12.093870000000001</v>
      </c>
      <c r="BP43" s="358">
        <v>83.644549999999995</v>
      </c>
      <c r="BQ43" s="358">
        <v>250.2407</v>
      </c>
      <c r="BR43" s="358">
        <v>190.62970000000001</v>
      </c>
      <c r="BS43" s="358">
        <v>46.314970000000002</v>
      </c>
      <c r="BT43" s="358">
        <v>2.4425370000000002</v>
      </c>
      <c r="BU43" s="358">
        <v>0</v>
      </c>
      <c r="BV43" s="358">
        <v>0</v>
      </c>
    </row>
    <row r="44" spans="1:74" ht="11.1" customHeight="1" x14ac:dyDescent="0.2">
      <c r="A44" s="6" t="s">
        <v>81</v>
      </c>
      <c r="B44" s="758" t="s">
        <v>1002</v>
      </c>
      <c r="C44" s="386">
        <v>1E-10</v>
      </c>
      <c r="D44" s="386">
        <v>1E-10</v>
      </c>
      <c r="E44" s="386">
        <v>0.19749571231999999</v>
      </c>
      <c r="F44" s="386">
        <v>0.26163668070000001</v>
      </c>
      <c r="G44" s="386">
        <v>34.171520915999999</v>
      </c>
      <c r="H44" s="386">
        <v>128.38315986999999</v>
      </c>
      <c r="I44" s="386">
        <v>292.71687939999998</v>
      </c>
      <c r="J44" s="386">
        <v>232.40031877000001</v>
      </c>
      <c r="K44" s="386">
        <v>86.638072680999997</v>
      </c>
      <c r="L44" s="386">
        <v>8.3723950328000001</v>
      </c>
      <c r="M44" s="386">
        <v>1E-10</v>
      </c>
      <c r="N44" s="386">
        <v>8.6425264347E-2</v>
      </c>
      <c r="O44" s="386">
        <v>1E-10</v>
      </c>
      <c r="P44" s="386">
        <v>1E-10</v>
      </c>
      <c r="Q44" s="386">
        <v>1E-10</v>
      </c>
      <c r="R44" s="386">
        <v>0.26163668070000001</v>
      </c>
      <c r="S44" s="386">
        <v>31.706990775000001</v>
      </c>
      <c r="T44" s="386">
        <v>128.16850844000001</v>
      </c>
      <c r="U44" s="386">
        <v>290.54951383999997</v>
      </c>
      <c r="V44" s="386">
        <v>238.73111818000001</v>
      </c>
      <c r="W44" s="386">
        <v>87.733026444999993</v>
      </c>
      <c r="X44" s="386">
        <v>7.9406453083999997</v>
      </c>
      <c r="Y44" s="386">
        <v>1E-10</v>
      </c>
      <c r="Z44" s="386">
        <v>8.6425264347E-2</v>
      </c>
      <c r="AA44" s="386">
        <v>1E-10</v>
      </c>
      <c r="AB44" s="386">
        <v>1E-10</v>
      </c>
      <c r="AC44" s="386">
        <v>1E-10</v>
      </c>
      <c r="AD44" s="386">
        <v>0.30615709776</v>
      </c>
      <c r="AE44" s="386">
        <v>30.683158878</v>
      </c>
      <c r="AF44" s="386">
        <v>122.66887948999999</v>
      </c>
      <c r="AG44" s="386">
        <v>288.67205501000001</v>
      </c>
      <c r="AH44" s="386">
        <v>242.01482136999999</v>
      </c>
      <c r="AI44" s="386">
        <v>92.321733707000007</v>
      </c>
      <c r="AJ44" s="386">
        <v>8.4228802254000001</v>
      </c>
      <c r="AK44" s="386">
        <v>1E-10</v>
      </c>
      <c r="AL44" s="386">
        <v>8.6425264347E-2</v>
      </c>
      <c r="AM44" s="386">
        <v>1E-10</v>
      </c>
      <c r="AN44" s="386">
        <v>1E-10</v>
      </c>
      <c r="AO44" s="386">
        <v>1E-10</v>
      </c>
      <c r="AP44" s="386">
        <v>0.30615709776</v>
      </c>
      <c r="AQ44" s="386">
        <v>33.043808018999997</v>
      </c>
      <c r="AR44" s="386">
        <v>128.52578671000001</v>
      </c>
      <c r="AS44" s="386">
        <v>299.46532092000001</v>
      </c>
      <c r="AT44" s="386">
        <v>248.33485227</v>
      </c>
      <c r="AU44" s="386">
        <v>92.779577208999996</v>
      </c>
      <c r="AV44" s="386">
        <v>8.5591222761000001</v>
      </c>
      <c r="AW44" s="386">
        <v>1E-10</v>
      </c>
      <c r="AX44" s="386">
        <v>8.6425264347E-2</v>
      </c>
      <c r="AY44" s="386">
        <v>1E-10</v>
      </c>
      <c r="AZ44" s="878">
        <v>1E-10</v>
      </c>
      <c r="BA44" s="878">
        <v>1E-10</v>
      </c>
      <c r="BB44" s="878">
        <v>0.30615709776</v>
      </c>
      <c r="BC44" s="878">
        <v>28.213199014000001</v>
      </c>
      <c r="BD44" s="358">
        <v>133.87299999999999</v>
      </c>
      <c r="BE44" s="358">
        <v>308.8614</v>
      </c>
      <c r="BF44" s="358">
        <v>240.72839999999999</v>
      </c>
      <c r="BG44" s="358">
        <v>87.511539999999997</v>
      </c>
      <c r="BH44" s="358">
        <v>8.8391800000000007</v>
      </c>
      <c r="BI44" s="358">
        <v>0</v>
      </c>
      <c r="BJ44" s="358">
        <v>0</v>
      </c>
      <c r="BK44" s="358">
        <v>0</v>
      </c>
      <c r="BL44" s="358">
        <v>0</v>
      </c>
      <c r="BM44" s="358">
        <v>3.0690100000000001E-2</v>
      </c>
      <c r="BN44" s="358">
        <v>0.39824019999999999</v>
      </c>
      <c r="BO44" s="358">
        <v>31.30913</v>
      </c>
      <c r="BP44" s="358">
        <v>131.51410000000001</v>
      </c>
      <c r="BQ44" s="358">
        <v>309.67349999999999</v>
      </c>
      <c r="BR44" s="358">
        <v>235.75399999999999</v>
      </c>
      <c r="BS44" s="358">
        <v>84.365880000000004</v>
      </c>
      <c r="BT44" s="358">
        <v>8.7969650000000001</v>
      </c>
      <c r="BU44" s="358">
        <v>0</v>
      </c>
      <c r="BV44" s="358">
        <v>0</v>
      </c>
    </row>
    <row r="45" spans="1:74" ht="11.1" customHeight="1" x14ac:dyDescent="0.2">
      <c r="A45" s="6" t="s">
        <v>82</v>
      </c>
      <c r="B45" s="758" t="s">
        <v>1003</v>
      </c>
      <c r="C45" s="386">
        <v>1E-10</v>
      </c>
      <c r="D45" s="386">
        <v>1E-10</v>
      </c>
      <c r="E45" s="386">
        <v>3.0261753555999999</v>
      </c>
      <c r="F45" s="386">
        <v>1.0704122768</v>
      </c>
      <c r="G45" s="386">
        <v>65.181406225000003</v>
      </c>
      <c r="H45" s="386">
        <v>171.40318948000001</v>
      </c>
      <c r="I45" s="386">
        <v>263.14923485999998</v>
      </c>
      <c r="J45" s="386">
        <v>214.72395366000001</v>
      </c>
      <c r="K45" s="386">
        <v>93.237146175999996</v>
      </c>
      <c r="L45" s="386">
        <v>9.2465997456999993</v>
      </c>
      <c r="M45" s="386">
        <v>1E-10</v>
      </c>
      <c r="N45" s="386">
        <v>0.19629946748999999</v>
      </c>
      <c r="O45" s="386">
        <v>1E-10</v>
      </c>
      <c r="P45" s="386">
        <v>1E-10</v>
      </c>
      <c r="Q45" s="386">
        <v>0.91176730270999995</v>
      </c>
      <c r="R45" s="386">
        <v>0.95933831605999997</v>
      </c>
      <c r="S45" s="386">
        <v>61.925347659000003</v>
      </c>
      <c r="T45" s="386">
        <v>171.00905287</v>
      </c>
      <c r="U45" s="386">
        <v>248.46275901999999</v>
      </c>
      <c r="V45" s="386">
        <v>216.57298269</v>
      </c>
      <c r="W45" s="386">
        <v>96.080602377000005</v>
      </c>
      <c r="X45" s="386">
        <v>9.3138538211000004</v>
      </c>
      <c r="Y45" s="386">
        <v>1E-10</v>
      </c>
      <c r="Z45" s="386">
        <v>0.19629946748999999</v>
      </c>
      <c r="AA45" s="386">
        <v>1E-10</v>
      </c>
      <c r="AB45" s="386">
        <v>1E-10</v>
      </c>
      <c r="AC45" s="386">
        <v>0.92630586403000004</v>
      </c>
      <c r="AD45" s="386">
        <v>1.0272763173999999</v>
      </c>
      <c r="AE45" s="386">
        <v>59.695369272000001</v>
      </c>
      <c r="AF45" s="386">
        <v>169.78792511</v>
      </c>
      <c r="AG45" s="386">
        <v>251.37829382999999</v>
      </c>
      <c r="AH45" s="386">
        <v>217.29587129999999</v>
      </c>
      <c r="AI45" s="386">
        <v>97.705443490999997</v>
      </c>
      <c r="AJ45" s="386">
        <v>9.7617245894</v>
      </c>
      <c r="AK45" s="386">
        <v>1E-10</v>
      </c>
      <c r="AL45" s="386">
        <v>0.19629946748999999</v>
      </c>
      <c r="AM45" s="386">
        <v>1E-10</v>
      </c>
      <c r="AN45" s="386">
        <v>1E-10</v>
      </c>
      <c r="AO45" s="386">
        <v>1.1936694919999999</v>
      </c>
      <c r="AP45" s="386">
        <v>1.3137340818000001</v>
      </c>
      <c r="AQ45" s="386">
        <v>64.516728419000003</v>
      </c>
      <c r="AR45" s="386">
        <v>172.79263709</v>
      </c>
      <c r="AS45" s="386">
        <v>261.45631859000002</v>
      </c>
      <c r="AT45" s="386">
        <v>219.87856819000001</v>
      </c>
      <c r="AU45" s="386">
        <v>104.43061139</v>
      </c>
      <c r="AV45" s="386">
        <v>11.044007375</v>
      </c>
      <c r="AW45" s="386">
        <v>1E-10</v>
      </c>
      <c r="AX45" s="386">
        <v>0.19629946748999999</v>
      </c>
      <c r="AY45" s="386">
        <v>1E-10</v>
      </c>
      <c r="AZ45" s="878">
        <v>1E-10</v>
      </c>
      <c r="BA45" s="878">
        <v>1.5024741409</v>
      </c>
      <c r="BB45" s="878">
        <v>1.3130240070000001</v>
      </c>
      <c r="BC45" s="878">
        <v>59.925435563000001</v>
      </c>
      <c r="BD45" s="358">
        <v>180.28039999999999</v>
      </c>
      <c r="BE45" s="358">
        <v>273.89729999999997</v>
      </c>
      <c r="BF45" s="358">
        <v>221.24930000000001</v>
      </c>
      <c r="BG45" s="358">
        <v>101.11320000000001</v>
      </c>
      <c r="BH45" s="358">
        <v>11.801019999999999</v>
      </c>
      <c r="BI45" s="358">
        <v>0</v>
      </c>
      <c r="BJ45" s="358">
        <v>4.12912E-2</v>
      </c>
      <c r="BK45" s="358">
        <v>0</v>
      </c>
      <c r="BL45" s="358">
        <v>0</v>
      </c>
      <c r="BM45" s="358">
        <v>1.6142369999999999</v>
      </c>
      <c r="BN45" s="358">
        <v>2.394463</v>
      </c>
      <c r="BO45" s="358">
        <v>59.760730000000002</v>
      </c>
      <c r="BP45" s="358">
        <v>175.65629999999999</v>
      </c>
      <c r="BQ45" s="358">
        <v>275.15699999999998</v>
      </c>
      <c r="BR45" s="358">
        <v>215.69499999999999</v>
      </c>
      <c r="BS45" s="358">
        <v>96.261700000000005</v>
      </c>
      <c r="BT45" s="358">
        <v>10.6416</v>
      </c>
      <c r="BU45" s="358">
        <v>0</v>
      </c>
      <c r="BV45" s="358">
        <v>4.12912E-2</v>
      </c>
    </row>
    <row r="46" spans="1:74" ht="11.1" customHeight="1" x14ac:dyDescent="0.2">
      <c r="A46" s="6" t="s">
        <v>83</v>
      </c>
      <c r="B46" s="758" t="s">
        <v>1004</v>
      </c>
      <c r="C46" s="386">
        <v>1E-10</v>
      </c>
      <c r="D46" s="386">
        <v>0.30383601869999999</v>
      </c>
      <c r="E46" s="386">
        <v>7.1751368374000002</v>
      </c>
      <c r="F46" s="386">
        <v>5.3804569749000004</v>
      </c>
      <c r="G46" s="386">
        <v>68.098042445000004</v>
      </c>
      <c r="H46" s="386">
        <v>225.23611514000001</v>
      </c>
      <c r="I46" s="386">
        <v>313.17205078000001</v>
      </c>
      <c r="J46" s="386">
        <v>242.70675582999999</v>
      </c>
      <c r="K46" s="386">
        <v>125.62457714</v>
      </c>
      <c r="L46" s="386">
        <v>10.968267511000001</v>
      </c>
      <c r="M46" s="386">
        <v>0.22646660334999999</v>
      </c>
      <c r="N46" s="386">
        <v>0.12746277345000001</v>
      </c>
      <c r="O46" s="386">
        <v>1E-10</v>
      </c>
      <c r="P46" s="386">
        <v>0.30383601869999999</v>
      </c>
      <c r="Q46" s="386">
        <v>3.7193751223999998</v>
      </c>
      <c r="R46" s="386">
        <v>4.1683071687000002</v>
      </c>
      <c r="S46" s="386">
        <v>62.958666545</v>
      </c>
      <c r="T46" s="386">
        <v>224.70131992</v>
      </c>
      <c r="U46" s="386">
        <v>299.44706488999998</v>
      </c>
      <c r="V46" s="386">
        <v>245.17656524</v>
      </c>
      <c r="W46" s="386">
        <v>129.77610340999999</v>
      </c>
      <c r="X46" s="386">
        <v>11.311364623999999</v>
      </c>
      <c r="Y46" s="386">
        <v>0.22646660334999999</v>
      </c>
      <c r="Z46" s="386">
        <v>0.12746277345000001</v>
      </c>
      <c r="AA46" s="386">
        <v>1E-10</v>
      </c>
      <c r="AB46" s="386">
        <v>0.30383601869999999</v>
      </c>
      <c r="AC46" s="386">
        <v>3.8182466884999999</v>
      </c>
      <c r="AD46" s="386">
        <v>4.6356689372000002</v>
      </c>
      <c r="AE46" s="386">
        <v>66.978973029000002</v>
      </c>
      <c r="AF46" s="386">
        <v>229.23363343</v>
      </c>
      <c r="AG46" s="386">
        <v>301.51849206000003</v>
      </c>
      <c r="AH46" s="386">
        <v>248.07792291000001</v>
      </c>
      <c r="AI46" s="386">
        <v>130.43275138999999</v>
      </c>
      <c r="AJ46" s="386">
        <v>12.038638432000001</v>
      </c>
      <c r="AK46" s="386">
        <v>0.22646660334999999</v>
      </c>
      <c r="AL46" s="386">
        <v>0.12746277345000001</v>
      </c>
      <c r="AM46" s="386">
        <v>1E-10</v>
      </c>
      <c r="AN46" s="386">
        <v>0.71636745128000001</v>
      </c>
      <c r="AO46" s="386">
        <v>4.5090612455999999</v>
      </c>
      <c r="AP46" s="386">
        <v>5.2848569932</v>
      </c>
      <c r="AQ46" s="386">
        <v>69.192599373999997</v>
      </c>
      <c r="AR46" s="386">
        <v>233.26709063999999</v>
      </c>
      <c r="AS46" s="386">
        <v>309.50925845</v>
      </c>
      <c r="AT46" s="386">
        <v>247.13870408</v>
      </c>
      <c r="AU46" s="386">
        <v>136.97130849999999</v>
      </c>
      <c r="AV46" s="386">
        <v>13.994437712</v>
      </c>
      <c r="AW46" s="386">
        <v>0.22646660334999999</v>
      </c>
      <c r="AX46" s="386">
        <v>0.12746277345000001</v>
      </c>
      <c r="AY46" s="386">
        <v>1E-10</v>
      </c>
      <c r="AZ46" s="878">
        <v>0.71636745128000001</v>
      </c>
      <c r="BA46" s="878">
        <v>5.3304085475000003</v>
      </c>
      <c r="BB46" s="878">
        <v>5.1545134137000002</v>
      </c>
      <c r="BC46" s="878">
        <v>68.931663436999997</v>
      </c>
      <c r="BD46" s="358">
        <v>235.04480000000001</v>
      </c>
      <c r="BE46" s="358">
        <v>314.22710000000001</v>
      </c>
      <c r="BF46" s="358">
        <v>250.46950000000001</v>
      </c>
      <c r="BG46" s="358">
        <v>133.83109999999999</v>
      </c>
      <c r="BH46" s="358">
        <v>15.883419999999999</v>
      </c>
      <c r="BI46" s="358">
        <v>0.2548763</v>
      </c>
      <c r="BJ46" s="358">
        <v>0.12746279999999999</v>
      </c>
      <c r="BK46" s="358">
        <v>0</v>
      </c>
      <c r="BL46" s="358">
        <v>0.80734910000000004</v>
      </c>
      <c r="BM46" s="358">
        <v>5.7855280000000002</v>
      </c>
      <c r="BN46" s="358">
        <v>6.5678400000000003</v>
      </c>
      <c r="BO46" s="358">
        <v>71.756050000000002</v>
      </c>
      <c r="BP46" s="358">
        <v>228.77709999999999</v>
      </c>
      <c r="BQ46" s="358">
        <v>317.84449999999998</v>
      </c>
      <c r="BR46" s="358">
        <v>251.99700000000001</v>
      </c>
      <c r="BS46" s="358">
        <v>130.91030000000001</v>
      </c>
      <c r="BT46" s="358">
        <v>14.09815</v>
      </c>
      <c r="BU46" s="358">
        <v>8.8472200000000001E-2</v>
      </c>
      <c r="BV46" s="358">
        <v>0.12746279999999999</v>
      </c>
    </row>
    <row r="47" spans="1:74" ht="11.1" customHeight="1" x14ac:dyDescent="0.2">
      <c r="A47" s="6" t="s">
        <v>84</v>
      </c>
      <c r="B47" s="758" t="s">
        <v>1060</v>
      </c>
      <c r="C47" s="386">
        <v>34.138511115999997</v>
      </c>
      <c r="D47" s="386">
        <v>46.390703039999998</v>
      </c>
      <c r="E47" s="386">
        <v>65.591726270999999</v>
      </c>
      <c r="F47" s="386">
        <v>96.780488949000002</v>
      </c>
      <c r="G47" s="386">
        <v>215.82680790000001</v>
      </c>
      <c r="H47" s="386">
        <v>354.14103496000001</v>
      </c>
      <c r="I47" s="386">
        <v>460.44504001000001</v>
      </c>
      <c r="J47" s="386">
        <v>423.93687886999999</v>
      </c>
      <c r="K47" s="386">
        <v>303.74434749</v>
      </c>
      <c r="L47" s="386">
        <v>156.74646849000001</v>
      </c>
      <c r="M47" s="386">
        <v>59.993160472</v>
      </c>
      <c r="N47" s="386">
        <v>51.136814958000002</v>
      </c>
      <c r="O47" s="386">
        <v>33.861614109000001</v>
      </c>
      <c r="P47" s="386">
        <v>46.305033883999997</v>
      </c>
      <c r="Q47" s="386">
        <v>63.397226531000001</v>
      </c>
      <c r="R47" s="386">
        <v>97.913666164999995</v>
      </c>
      <c r="S47" s="386">
        <v>215.18196047000001</v>
      </c>
      <c r="T47" s="386">
        <v>361.55126011999999</v>
      </c>
      <c r="U47" s="386">
        <v>458.93509925000001</v>
      </c>
      <c r="V47" s="386">
        <v>427.95775106999997</v>
      </c>
      <c r="W47" s="386">
        <v>305.67234235000001</v>
      </c>
      <c r="X47" s="386">
        <v>155.27491803000001</v>
      </c>
      <c r="Y47" s="386">
        <v>66.072315325999995</v>
      </c>
      <c r="Z47" s="386">
        <v>51.036060290000002</v>
      </c>
      <c r="AA47" s="386">
        <v>33.136158213999998</v>
      </c>
      <c r="AB47" s="386">
        <v>49.748938776999999</v>
      </c>
      <c r="AC47" s="386">
        <v>70.201669197000001</v>
      </c>
      <c r="AD47" s="386">
        <v>100.62403797</v>
      </c>
      <c r="AE47" s="386">
        <v>217.28669905999999</v>
      </c>
      <c r="AF47" s="386">
        <v>356.15702692999997</v>
      </c>
      <c r="AG47" s="386">
        <v>466.24929102999999</v>
      </c>
      <c r="AH47" s="386">
        <v>437.05141813</v>
      </c>
      <c r="AI47" s="386">
        <v>309.20110720000002</v>
      </c>
      <c r="AJ47" s="386">
        <v>155.68017871999999</v>
      </c>
      <c r="AK47" s="386">
        <v>66.021815754000002</v>
      </c>
      <c r="AL47" s="386">
        <v>49.036303793999998</v>
      </c>
      <c r="AM47" s="386">
        <v>34.680421883000001</v>
      </c>
      <c r="AN47" s="386">
        <v>48.273514055</v>
      </c>
      <c r="AO47" s="386">
        <v>74.242606213000002</v>
      </c>
      <c r="AP47" s="386">
        <v>101.43006908</v>
      </c>
      <c r="AQ47" s="386">
        <v>223.62157295</v>
      </c>
      <c r="AR47" s="386">
        <v>361.08545050999999</v>
      </c>
      <c r="AS47" s="386">
        <v>476.60692254000003</v>
      </c>
      <c r="AT47" s="386">
        <v>442.64579113999997</v>
      </c>
      <c r="AU47" s="386">
        <v>312.01348073999998</v>
      </c>
      <c r="AV47" s="386">
        <v>157.81310181000001</v>
      </c>
      <c r="AW47" s="386">
        <v>71.414966687000003</v>
      </c>
      <c r="AX47" s="386">
        <v>49.025546790999996</v>
      </c>
      <c r="AY47" s="386">
        <v>33.077973192000002</v>
      </c>
      <c r="AZ47" s="878">
        <v>52.279498674999999</v>
      </c>
      <c r="BA47" s="878">
        <v>71.761983869999995</v>
      </c>
      <c r="BB47" s="878">
        <v>100.79758579</v>
      </c>
      <c r="BC47" s="878">
        <v>223.66184966</v>
      </c>
      <c r="BD47" s="358">
        <v>361.58179999999999</v>
      </c>
      <c r="BE47" s="358">
        <v>482.9205</v>
      </c>
      <c r="BF47" s="358">
        <v>439.74639999999999</v>
      </c>
      <c r="BG47" s="358">
        <v>311.07589999999999</v>
      </c>
      <c r="BH47" s="358">
        <v>157.9297</v>
      </c>
      <c r="BI47" s="358">
        <v>66.202789999999993</v>
      </c>
      <c r="BJ47" s="358">
        <v>43.691659999999999</v>
      </c>
      <c r="BK47" s="358">
        <v>33.496969999999997</v>
      </c>
      <c r="BL47" s="358">
        <v>52.125990000000002</v>
      </c>
      <c r="BM47" s="358">
        <v>72.642139999999998</v>
      </c>
      <c r="BN47" s="358">
        <v>104.42910000000001</v>
      </c>
      <c r="BO47" s="358">
        <v>228.90809999999999</v>
      </c>
      <c r="BP47" s="358">
        <v>357.83510000000001</v>
      </c>
      <c r="BQ47" s="358">
        <v>482.45400000000001</v>
      </c>
      <c r="BR47" s="358">
        <v>438.5831</v>
      </c>
      <c r="BS47" s="358">
        <v>307.8048</v>
      </c>
      <c r="BT47" s="358">
        <v>157.73070000000001</v>
      </c>
      <c r="BU47" s="358">
        <v>67.05641</v>
      </c>
      <c r="BV47" s="358">
        <v>41.52619</v>
      </c>
    </row>
    <row r="48" spans="1:74" ht="11.1" customHeight="1" x14ac:dyDescent="0.2">
      <c r="A48" s="6" t="s">
        <v>85</v>
      </c>
      <c r="B48" s="758" t="s">
        <v>1006</v>
      </c>
      <c r="C48" s="386">
        <v>7.1064224926000001</v>
      </c>
      <c r="D48" s="386">
        <v>7.2543443578</v>
      </c>
      <c r="E48" s="386">
        <v>29.257796328000001</v>
      </c>
      <c r="F48" s="386">
        <v>33.139582412999999</v>
      </c>
      <c r="G48" s="386">
        <v>161.82585648</v>
      </c>
      <c r="H48" s="386">
        <v>322.16240749999997</v>
      </c>
      <c r="I48" s="386">
        <v>420.45070634000001</v>
      </c>
      <c r="J48" s="386">
        <v>381.47351719</v>
      </c>
      <c r="K48" s="386">
        <v>254.54528235000001</v>
      </c>
      <c r="L48" s="386">
        <v>70.597607151999995</v>
      </c>
      <c r="M48" s="386">
        <v>5.3219556898000002</v>
      </c>
      <c r="N48" s="386">
        <v>7.4958698409000002</v>
      </c>
      <c r="O48" s="386">
        <v>6.1312158586000001</v>
      </c>
      <c r="P48" s="386">
        <v>6.8869421836000004</v>
      </c>
      <c r="Q48" s="386">
        <v>22.717923494000001</v>
      </c>
      <c r="R48" s="386">
        <v>31.075579464</v>
      </c>
      <c r="S48" s="386">
        <v>159.99783858000001</v>
      </c>
      <c r="T48" s="386">
        <v>328.83245957999998</v>
      </c>
      <c r="U48" s="386">
        <v>418.79573851999999</v>
      </c>
      <c r="V48" s="386">
        <v>383.99325095</v>
      </c>
      <c r="W48" s="386">
        <v>255.68258997000001</v>
      </c>
      <c r="X48" s="386">
        <v>70.455420580999998</v>
      </c>
      <c r="Y48" s="386">
        <v>5.6705318443000001</v>
      </c>
      <c r="Z48" s="386">
        <v>7.1539558760000004</v>
      </c>
      <c r="AA48" s="386">
        <v>7.1222861084</v>
      </c>
      <c r="AB48" s="386">
        <v>8.3506334253999999</v>
      </c>
      <c r="AC48" s="386">
        <v>25.187160077000001</v>
      </c>
      <c r="AD48" s="386">
        <v>32.050519373</v>
      </c>
      <c r="AE48" s="386">
        <v>162.88444082999999</v>
      </c>
      <c r="AF48" s="386">
        <v>324.03162311</v>
      </c>
      <c r="AG48" s="386">
        <v>428.06551390999999</v>
      </c>
      <c r="AH48" s="386">
        <v>391.71992233999998</v>
      </c>
      <c r="AI48" s="386">
        <v>256.91031117</v>
      </c>
      <c r="AJ48" s="386">
        <v>71.535017085999996</v>
      </c>
      <c r="AK48" s="386">
        <v>5.9700245497999997</v>
      </c>
      <c r="AL48" s="386">
        <v>7.2645644865000003</v>
      </c>
      <c r="AM48" s="386">
        <v>7.3295536834000004</v>
      </c>
      <c r="AN48" s="386">
        <v>9.2357224603999999</v>
      </c>
      <c r="AO48" s="386">
        <v>27.482332652</v>
      </c>
      <c r="AP48" s="386">
        <v>34.018980259000003</v>
      </c>
      <c r="AQ48" s="386">
        <v>170.05906415999999</v>
      </c>
      <c r="AR48" s="386">
        <v>326.81581274000001</v>
      </c>
      <c r="AS48" s="386">
        <v>441.81144657999999</v>
      </c>
      <c r="AT48" s="386">
        <v>395.31544597999999</v>
      </c>
      <c r="AU48" s="386">
        <v>258.34398668</v>
      </c>
      <c r="AV48" s="386">
        <v>73.345435836999997</v>
      </c>
      <c r="AW48" s="386">
        <v>8.6397706764999995</v>
      </c>
      <c r="AX48" s="386">
        <v>7.1752696192999998</v>
      </c>
      <c r="AY48" s="386">
        <v>7.1845102991000003</v>
      </c>
      <c r="AZ48" s="878">
        <v>9.9038822730000007</v>
      </c>
      <c r="BA48" s="878">
        <v>28.519791761</v>
      </c>
      <c r="BB48" s="878">
        <v>35.392621073000001</v>
      </c>
      <c r="BC48" s="878">
        <v>167.96824441000001</v>
      </c>
      <c r="BD48" s="358">
        <v>327.32780000000002</v>
      </c>
      <c r="BE48" s="358">
        <v>447.4803</v>
      </c>
      <c r="BF48" s="358">
        <v>397.62740000000002</v>
      </c>
      <c r="BG48" s="358">
        <v>260.26209999999998</v>
      </c>
      <c r="BH48" s="358">
        <v>74.803920000000005</v>
      </c>
      <c r="BI48" s="358">
        <v>7.8947149999999997</v>
      </c>
      <c r="BJ48" s="358">
        <v>5.0412090000000003</v>
      </c>
      <c r="BK48" s="358">
        <v>7.3947409999999998</v>
      </c>
      <c r="BL48" s="358">
        <v>10.13832</v>
      </c>
      <c r="BM48" s="358">
        <v>31.282889999999998</v>
      </c>
      <c r="BN48" s="358">
        <v>40.532760000000003</v>
      </c>
      <c r="BO48" s="358">
        <v>173.01249999999999</v>
      </c>
      <c r="BP48" s="358">
        <v>320.45069999999998</v>
      </c>
      <c r="BQ48" s="358">
        <v>446.33769999999998</v>
      </c>
      <c r="BR48" s="358">
        <v>394.6293</v>
      </c>
      <c r="BS48" s="358">
        <v>253.04089999999999</v>
      </c>
      <c r="BT48" s="358">
        <v>69.421419999999998</v>
      </c>
      <c r="BU48" s="358">
        <v>7.2579039999999999</v>
      </c>
      <c r="BV48" s="358">
        <v>4.9773379999999996</v>
      </c>
    </row>
    <row r="49" spans="1:74" ht="11.1" customHeight="1" x14ac:dyDescent="0.2">
      <c r="A49" s="6" t="s">
        <v>86</v>
      </c>
      <c r="B49" s="758" t="s">
        <v>1007</v>
      </c>
      <c r="C49" s="386">
        <v>16.175155213</v>
      </c>
      <c r="D49" s="386">
        <v>22.502454222000001</v>
      </c>
      <c r="E49" s="386">
        <v>74.133995851999998</v>
      </c>
      <c r="F49" s="386">
        <v>107.93704098000001</v>
      </c>
      <c r="G49" s="386">
        <v>272.80363401</v>
      </c>
      <c r="H49" s="386">
        <v>471.58180083000002</v>
      </c>
      <c r="I49" s="386">
        <v>567.19708097</v>
      </c>
      <c r="J49" s="386">
        <v>563.94757263999998</v>
      </c>
      <c r="K49" s="386">
        <v>405.84885502999998</v>
      </c>
      <c r="L49" s="386">
        <v>165.22638676</v>
      </c>
      <c r="M49" s="386">
        <v>39.560691384000002</v>
      </c>
      <c r="N49" s="386">
        <v>18.803965038000001</v>
      </c>
      <c r="O49" s="386">
        <v>14.253280873</v>
      </c>
      <c r="P49" s="386">
        <v>20.838837568999999</v>
      </c>
      <c r="Q49" s="386">
        <v>65.823582275000007</v>
      </c>
      <c r="R49" s="386">
        <v>105.89708147</v>
      </c>
      <c r="S49" s="386">
        <v>277.33372480000003</v>
      </c>
      <c r="T49" s="386">
        <v>477.51487206000002</v>
      </c>
      <c r="U49" s="386">
        <v>576.48764011000003</v>
      </c>
      <c r="V49" s="386">
        <v>564.37426579999999</v>
      </c>
      <c r="W49" s="386">
        <v>408.58541251999998</v>
      </c>
      <c r="X49" s="386">
        <v>166.20235081999999</v>
      </c>
      <c r="Y49" s="386">
        <v>37.952875562000003</v>
      </c>
      <c r="Z49" s="386">
        <v>18.361077486999999</v>
      </c>
      <c r="AA49" s="386">
        <v>15.928603719</v>
      </c>
      <c r="AB49" s="386">
        <v>21.333254112999999</v>
      </c>
      <c r="AC49" s="386">
        <v>71.243572263999994</v>
      </c>
      <c r="AD49" s="386">
        <v>108.86718027000001</v>
      </c>
      <c r="AE49" s="386">
        <v>283.53733262999998</v>
      </c>
      <c r="AF49" s="386">
        <v>479.97758883</v>
      </c>
      <c r="AG49" s="386">
        <v>589.37781407</v>
      </c>
      <c r="AH49" s="386">
        <v>579.05519107999999</v>
      </c>
      <c r="AI49" s="386">
        <v>416.12323107999998</v>
      </c>
      <c r="AJ49" s="386">
        <v>168.85676441000001</v>
      </c>
      <c r="AK49" s="386">
        <v>39.323723944999998</v>
      </c>
      <c r="AL49" s="386">
        <v>19.540992600999999</v>
      </c>
      <c r="AM49" s="386">
        <v>16.200049179000001</v>
      </c>
      <c r="AN49" s="386">
        <v>24.242137325000002</v>
      </c>
      <c r="AO49" s="386">
        <v>77.186481255999993</v>
      </c>
      <c r="AP49" s="386">
        <v>114.41456235</v>
      </c>
      <c r="AQ49" s="386">
        <v>298.22784367000003</v>
      </c>
      <c r="AR49" s="386">
        <v>487.00873313</v>
      </c>
      <c r="AS49" s="386">
        <v>594.47234763999995</v>
      </c>
      <c r="AT49" s="386">
        <v>586.45321949000004</v>
      </c>
      <c r="AU49" s="386">
        <v>418.23376502999997</v>
      </c>
      <c r="AV49" s="386">
        <v>175.65519180000001</v>
      </c>
      <c r="AW49" s="386">
        <v>47.403668185999997</v>
      </c>
      <c r="AX49" s="386">
        <v>21.031164693000001</v>
      </c>
      <c r="AY49" s="386">
        <v>16.221560597</v>
      </c>
      <c r="AZ49" s="878">
        <v>25.60936972</v>
      </c>
      <c r="BA49" s="878">
        <v>83.931910693999995</v>
      </c>
      <c r="BB49" s="878">
        <v>117.26220152</v>
      </c>
      <c r="BC49" s="878">
        <v>302.53037581000001</v>
      </c>
      <c r="BD49" s="358">
        <v>490.75029999999998</v>
      </c>
      <c r="BE49" s="358">
        <v>592.45219999999995</v>
      </c>
      <c r="BF49" s="358">
        <v>587.02689999999996</v>
      </c>
      <c r="BG49" s="358">
        <v>417.42410000000001</v>
      </c>
      <c r="BH49" s="358">
        <v>181.7004</v>
      </c>
      <c r="BI49" s="358">
        <v>50.994660000000003</v>
      </c>
      <c r="BJ49" s="358">
        <v>20.600380000000001</v>
      </c>
      <c r="BK49" s="358">
        <v>16.790700000000001</v>
      </c>
      <c r="BL49" s="358">
        <v>27.99746</v>
      </c>
      <c r="BM49" s="358">
        <v>90.809719999999999</v>
      </c>
      <c r="BN49" s="358">
        <v>124.21559999999999</v>
      </c>
      <c r="BO49" s="358">
        <v>307.07369999999997</v>
      </c>
      <c r="BP49" s="358">
        <v>489.96719999999999</v>
      </c>
      <c r="BQ49" s="358">
        <v>593.51800000000003</v>
      </c>
      <c r="BR49" s="358">
        <v>594.96280000000002</v>
      </c>
      <c r="BS49" s="358">
        <v>416.00709999999998</v>
      </c>
      <c r="BT49" s="358">
        <v>174.9365</v>
      </c>
      <c r="BU49" s="358">
        <v>47.127369999999999</v>
      </c>
      <c r="BV49" s="358">
        <v>20.012309999999999</v>
      </c>
    </row>
    <row r="50" spans="1:74" ht="11.1" customHeight="1" x14ac:dyDescent="0.2">
      <c r="A50" s="6" t="s">
        <v>87</v>
      </c>
      <c r="B50" s="758" t="s">
        <v>1008</v>
      </c>
      <c r="C50" s="386">
        <v>1.1028674257</v>
      </c>
      <c r="D50" s="386">
        <v>4.3546735532999996</v>
      </c>
      <c r="E50" s="386">
        <v>18.146399450000001</v>
      </c>
      <c r="F50" s="386">
        <v>50.485737514</v>
      </c>
      <c r="G50" s="386">
        <v>114.16841327</v>
      </c>
      <c r="H50" s="386">
        <v>298.52966406000002</v>
      </c>
      <c r="I50" s="386">
        <v>396.85878208999998</v>
      </c>
      <c r="J50" s="386">
        <v>348.72588266999998</v>
      </c>
      <c r="K50" s="386">
        <v>208.02547666000001</v>
      </c>
      <c r="L50" s="386">
        <v>71.780103580000002</v>
      </c>
      <c r="M50" s="386">
        <v>13.446080942</v>
      </c>
      <c r="N50" s="386">
        <v>0.11442005409</v>
      </c>
      <c r="O50" s="386">
        <v>0.95424799289999995</v>
      </c>
      <c r="P50" s="386">
        <v>4.2970054528999997</v>
      </c>
      <c r="Q50" s="386">
        <v>18.433242441000001</v>
      </c>
      <c r="R50" s="386">
        <v>50.471151921000001</v>
      </c>
      <c r="S50" s="386">
        <v>112.50280621</v>
      </c>
      <c r="T50" s="386">
        <v>296.87665487999999</v>
      </c>
      <c r="U50" s="386">
        <v>400.91163205999999</v>
      </c>
      <c r="V50" s="386">
        <v>347.02473751000002</v>
      </c>
      <c r="W50" s="386">
        <v>211.62393212000001</v>
      </c>
      <c r="X50" s="386">
        <v>70.876891293</v>
      </c>
      <c r="Y50" s="386">
        <v>12.058727263</v>
      </c>
      <c r="Z50" s="386">
        <v>0.11442005409</v>
      </c>
      <c r="AA50" s="386">
        <v>0.95424799289999995</v>
      </c>
      <c r="AB50" s="386">
        <v>4.2970054528999997</v>
      </c>
      <c r="AC50" s="386">
        <v>16.459823401000001</v>
      </c>
      <c r="AD50" s="386">
        <v>49.747554076</v>
      </c>
      <c r="AE50" s="386">
        <v>111.87418028</v>
      </c>
      <c r="AF50" s="386">
        <v>285.23750394000001</v>
      </c>
      <c r="AG50" s="386">
        <v>407.79995006000001</v>
      </c>
      <c r="AH50" s="386">
        <v>349.39100982000002</v>
      </c>
      <c r="AI50" s="386">
        <v>213.31204187</v>
      </c>
      <c r="AJ50" s="386">
        <v>75.479307921</v>
      </c>
      <c r="AK50" s="386">
        <v>12.393915331000001</v>
      </c>
      <c r="AL50" s="386">
        <v>0.11442005409</v>
      </c>
      <c r="AM50" s="386">
        <v>0.64694727175</v>
      </c>
      <c r="AN50" s="386">
        <v>3.7819824687999999</v>
      </c>
      <c r="AO50" s="386">
        <v>15.017759680999999</v>
      </c>
      <c r="AP50" s="386">
        <v>48.513637899999999</v>
      </c>
      <c r="AQ50" s="386">
        <v>111.23223425</v>
      </c>
      <c r="AR50" s="386">
        <v>291.95086803999999</v>
      </c>
      <c r="AS50" s="386">
        <v>413.10156179000001</v>
      </c>
      <c r="AT50" s="386">
        <v>360.26357565000001</v>
      </c>
      <c r="AU50" s="386">
        <v>217.96461156999999</v>
      </c>
      <c r="AV50" s="386">
        <v>79.201208843000003</v>
      </c>
      <c r="AW50" s="386">
        <v>11.793954756</v>
      </c>
      <c r="AX50" s="386">
        <v>0.28793613693999998</v>
      </c>
      <c r="AY50" s="386">
        <v>0.45465920746999999</v>
      </c>
      <c r="AZ50" s="878">
        <v>3.6314823410999999</v>
      </c>
      <c r="BA50" s="878">
        <v>13.148008954</v>
      </c>
      <c r="BB50" s="878">
        <v>48.717847145999997</v>
      </c>
      <c r="BC50" s="878">
        <v>116.16265968</v>
      </c>
      <c r="BD50" s="358">
        <v>289.87880000000001</v>
      </c>
      <c r="BE50" s="358">
        <v>419.71319999999997</v>
      </c>
      <c r="BF50" s="358">
        <v>362.59809999999999</v>
      </c>
      <c r="BG50" s="358">
        <v>216.44829999999999</v>
      </c>
      <c r="BH50" s="358">
        <v>78.303690000000003</v>
      </c>
      <c r="BI50" s="358">
        <v>13.364800000000001</v>
      </c>
      <c r="BJ50" s="358">
        <v>0.57743199999999995</v>
      </c>
      <c r="BK50" s="358">
        <v>0.72021290000000004</v>
      </c>
      <c r="BL50" s="358">
        <v>4.0107499999999998</v>
      </c>
      <c r="BM50" s="358">
        <v>18.99173</v>
      </c>
      <c r="BN50" s="358">
        <v>50.336620000000003</v>
      </c>
      <c r="BO50" s="358">
        <v>117.63979999999999</v>
      </c>
      <c r="BP50" s="358">
        <v>283.13549999999998</v>
      </c>
      <c r="BQ50" s="358">
        <v>421.9425</v>
      </c>
      <c r="BR50" s="358">
        <v>370.04809999999998</v>
      </c>
      <c r="BS50" s="358">
        <v>221.1525</v>
      </c>
      <c r="BT50" s="358">
        <v>75.777180000000001</v>
      </c>
      <c r="BU50" s="358">
        <v>13.020350000000001</v>
      </c>
      <c r="BV50" s="358">
        <v>0.57743199999999995</v>
      </c>
    </row>
    <row r="51" spans="1:74" ht="11.1" customHeight="1" x14ac:dyDescent="0.2">
      <c r="A51" s="6" t="s">
        <v>88</v>
      </c>
      <c r="B51" s="759" t="s">
        <v>1011</v>
      </c>
      <c r="C51" s="387">
        <v>9.9434921895000006</v>
      </c>
      <c r="D51" s="387">
        <v>8.6629651239999994</v>
      </c>
      <c r="E51" s="387">
        <v>12.657044941000001</v>
      </c>
      <c r="F51" s="387">
        <v>23.788783833</v>
      </c>
      <c r="G51" s="387">
        <v>47.133437719</v>
      </c>
      <c r="H51" s="387">
        <v>136.68787892</v>
      </c>
      <c r="I51" s="387">
        <v>248.36020479000001</v>
      </c>
      <c r="J51" s="387">
        <v>254.19791031</v>
      </c>
      <c r="K51" s="387">
        <v>161.63657304</v>
      </c>
      <c r="L51" s="387">
        <v>59.288153661999999</v>
      </c>
      <c r="M51" s="387">
        <v>16.933038343</v>
      </c>
      <c r="N51" s="387">
        <v>9.1832455581999994</v>
      </c>
      <c r="O51" s="387">
        <v>9.7935299061999999</v>
      </c>
      <c r="P51" s="387">
        <v>8.7194904046000001</v>
      </c>
      <c r="Q51" s="387">
        <v>13.192983668</v>
      </c>
      <c r="R51" s="387">
        <v>24.290433864000001</v>
      </c>
      <c r="S51" s="387">
        <v>46.296108988</v>
      </c>
      <c r="T51" s="387">
        <v>142.06571602</v>
      </c>
      <c r="U51" s="387">
        <v>254.87416458000001</v>
      </c>
      <c r="V51" s="387">
        <v>255.81799616999999</v>
      </c>
      <c r="W51" s="387">
        <v>164.88622615</v>
      </c>
      <c r="X51" s="387">
        <v>59.832116953000003</v>
      </c>
      <c r="Y51" s="387">
        <v>16.591048654000002</v>
      </c>
      <c r="Z51" s="387">
        <v>9.1995177803000008</v>
      </c>
      <c r="AA51" s="387">
        <v>9.8978373541</v>
      </c>
      <c r="AB51" s="387">
        <v>8.8357381806999999</v>
      </c>
      <c r="AC51" s="387">
        <v>12.876758924000001</v>
      </c>
      <c r="AD51" s="387">
        <v>23.501047367999998</v>
      </c>
      <c r="AE51" s="387">
        <v>43.933426543000003</v>
      </c>
      <c r="AF51" s="387">
        <v>134.51105113</v>
      </c>
      <c r="AG51" s="387">
        <v>257.77924335</v>
      </c>
      <c r="AH51" s="387">
        <v>259.38370510999999</v>
      </c>
      <c r="AI51" s="387">
        <v>160.57261510999999</v>
      </c>
      <c r="AJ51" s="387">
        <v>62.681008962999996</v>
      </c>
      <c r="AK51" s="387">
        <v>16.663304727</v>
      </c>
      <c r="AL51" s="387">
        <v>9.0924222573000009</v>
      </c>
      <c r="AM51" s="387">
        <v>9.1433591624999995</v>
      </c>
      <c r="AN51" s="387">
        <v>8.4797002257000003</v>
      </c>
      <c r="AO51" s="387">
        <v>12.071499553000001</v>
      </c>
      <c r="AP51" s="387">
        <v>22.318445636</v>
      </c>
      <c r="AQ51" s="387">
        <v>40.41862725</v>
      </c>
      <c r="AR51" s="387">
        <v>136.18930001000001</v>
      </c>
      <c r="AS51" s="387">
        <v>263.36056724000002</v>
      </c>
      <c r="AT51" s="387">
        <v>260.31705972999998</v>
      </c>
      <c r="AU51" s="387">
        <v>158.37275277000001</v>
      </c>
      <c r="AV51" s="387">
        <v>62.740818988000001</v>
      </c>
      <c r="AW51" s="387">
        <v>15.763667323</v>
      </c>
      <c r="AX51" s="387">
        <v>9.1107649343000006</v>
      </c>
      <c r="AY51" s="387">
        <v>8.7688414799000007</v>
      </c>
      <c r="AZ51" s="880">
        <v>8.1426096424000001</v>
      </c>
      <c r="BA51" s="880">
        <v>10.456522784000001</v>
      </c>
      <c r="BB51" s="880">
        <v>22.003883228999999</v>
      </c>
      <c r="BC51" s="880">
        <v>43.038973493999997</v>
      </c>
      <c r="BD51" s="360">
        <v>131.79400000000001</v>
      </c>
      <c r="BE51" s="360">
        <v>260.40570000000002</v>
      </c>
      <c r="BF51" s="360">
        <v>260.76889999999997</v>
      </c>
      <c r="BG51" s="360">
        <v>155.02209999999999</v>
      </c>
      <c r="BH51" s="360">
        <v>57.084380000000003</v>
      </c>
      <c r="BI51" s="360">
        <v>16.14649</v>
      </c>
      <c r="BJ51" s="360">
        <v>9.331277</v>
      </c>
      <c r="BK51" s="360">
        <v>9.1917659999999994</v>
      </c>
      <c r="BL51" s="360">
        <v>7.6279310000000002</v>
      </c>
      <c r="BM51" s="360">
        <v>14.686030000000001</v>
      </c>
      <c r="BN51" s="360">
        <v>21.367190000000001</v>
      </c>
      <c r="BO51" s="360">
        <v>42.298900000000003</v>
      </c>
      <c r="BP51" s="360">
        <v>126.9393</v>
      </c>
      <c r="BQ51" s="360">
        <v>263.52289999999999</v>
      </c>
      <c r="BR51" s="360">
        <v>264.65550000000002</v>
      </c>
      <c r="BS51" s="360">
        <v>159.73949999999999</v>
      </c>
      <c r="BT51" s="360">
        <v>57.775939999999999</v>
      </c>
      <c r="BU51" s="360">
        <v>15.896269999999999</v>
      </c>
      <c r="BV51" s="360">
        <v>9.3905580000000004</v>
      </c>
    </row>
    <row r="52" spans="1:74" s="291" customFormat="1" ht="12" customHeight="1" x14ac:dyDescent="0.25">
      <c r="A52" s="293"/>
      <c r="B52" s="773" t="s">
        <v>808</v>
      </c>
      <c r="C52" s="773"/>
      <c r="D52" s="773"/>
      <c r="E52" s="773"/>
      <c r="F52" s="773"/>
      <c r="G52" s="773"/>
      <c r="H52" s="774"/>
      <c r="I52" s="773"/>
      <c r="J52" s="773"/>
      <c r="K52" s="773"/>
      <c r="L52" s="773"/>
      <c r="M52" s="773"/>
      <c r="N52" s="773"/>
      <c r="O52" s="773"/>
      <c r="P52" s="773"/>
      <c r="Q52" s="773"/>
      <c r="R52" s="775"/>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3"/>
      <c r="AZ52" s="693"/>
      <c r="BA52" s="693"/>
      <c r="BB52" s="693"/>
      <c r="BC52" s="693"/>
      <c r="BD52" s="693"/>
      <c r="BE52" s="693"/>
      <c r="BF52" s="693"/>
      <c r="BG52" s="693"/>
      <c r="BH52" s="693"/>
      <c r="BI52" s="693"/>
      <c r="BJ52" s="302"/>
      <c r="BK52" s="302"/>
      <c r="BL52" s="302"/>
      <c r="BM52" s="302"/>
      <c r="BN52" s="302"/>
      <c r="BO52" s="302"/>
      <c r="BP52" s="302"/>
      <c r="BQ52" s="302"/>
      <c r="BR52" s="302"/>
      <c r="BS52" s="302"/>
      <c r="BT52" s="302"/>
      <c r="BU52" s="302"/>
      <c r="BV52" s="302"/>
    </row>
    <row r="53" spans="1:74" s="191" customFormat="1" ht="12" customHeight="1" x14ac:dyDescent="0.2">
      <c r="A53" s="189"/>
      <c r="B53" s="960" t="str">
        <f>Dates!$G$2</f>
        <v>EIA completed modeling and analysis for this report on Thursday, June 4, 2026.</v>
      </c>
      <c r="C53" s="961"/>
      <c r="D53" s="961"/>
      <c r="E53" s="961"/>
      <c r="F53" s="961"/>
      <c r="G53" s="961"/>
      <c r="H53" s="961"/>
      <c r="I53" s="961"/>
      <c r="J53" s="961"/>
      <c r="K53" s="961"/>
      <c r="L53" s="961"/>
      <c r="M53" s="961"/>
      <c r="N53" s="961"/>
      <c r="O53" s="961"/>
      <c r="P53" s="961"/>
      <c r="Q53" s="961"/>
      <c r="R53" s="776"/>
      <c r="AY53" s="845"/>
      <c r="AZ53" s="845"/>
      <c r="BA53" s="845"/>
      <c r="BB53" s="845"/>
      <c r="BC53" s="714"/>
      <c r="BD53" s="714"/>
      <c r="BE53" s="714"/>
      <c r="BF53" s="714"/>
      <c r="BG53" s="845"/>
      <c r="BH53" s="845"/>
      <c r="BI53" s="845"/>
      <c r="BJ53" s="200"/>
    </row>
    <row r="54" spans="1:74" s="191" customFormat="1" ht="12" customHeight="1" x14ac:dyDescent="0.2">
      <c r="A54" s="189"/>
      <c r="B54" s="962" t="s">
        <v>481</v>
      </c>
      <c r="C54" s="963"/>
      <c r="D54" s="963"/>
      <c r="E54" s="963"/>
      <c r="F54" s="963"/>
      <c r="G54" s="963"/>
      <c r="H54" s="963"/>
      <c r="I54" s="963"/>
      <c r="J54" s="963"/>
      <c r="K54" s="963"/>
      <c r="L54" s="963"/>
      <c r="M54" s="963"/>
      <c r="N54" s="963"/>
      <c r="O54" s="963"/>
      <c r="P54" s="963"/>
      <c r="Q54" s="963"/>
      <c r="R54" s="95"/>
      <c r="AY54" s="845"/>
      <c r="AZ54" s="845"/>
      <c r="BA54" s="845"/>
      <c r="BB54" s="845"/>
      <c r="BC54" s="714"/>
      <c r="BD54" s="714"/>
      <c r="BE54" s="714"/>
      <c r="BF54" s="714"/>
      <c r="BG54" s="845"/>
      <c r="BH54" s="845"/>
      <c r="BI54" s="845"/>
      <c r="BJ54" s="200"/>
    </row>
    <row r="55" spans="1:74" s="191" customFormat="1" ht="12" customHeight="1" x14ac:dyDescent="0.2">
      <c r="A55" s="192"/>
      <c r="B55" s="996" t="s">
        <v>1402</v>
      </c>
      <c r="C55" s="963"/>
      <c r="D55" s="963"/>
      <c r="E55" s="963"/>
      <c r="F55" s="963"/>
      <c r="G55" s="963"/>
      <c r="H55" s="963"/>
      <c r="I55" s="963"/>
      <c r="J55" s="963"/>
      <c r="K55" s="963"/>
      <c r="L55" s="963"/>
      <c r="M55" s="963"/>
      <c r="N55" s="963"/>
      <c r="O55" s="963"/>
      <c r="P55" s="963"/>
      <c r="Q55" s="963"/>
      <c r="R55" s="95"/>
      <c r="AY55" s="845"/>
      <c r="AZ55" s="845"/>
      <c r="BA55" s="845"/>
      <c r="BB55" s="845"/>
      <c r="BC55" s="845"/>
      <c r="BD55" s="714"/>
      <c r="BE55" s="714"/>
      <c r="BF55" s="714"/>
      <c r="BG55" s="845"/>
      <c r="BH55" s="845"/>
      <c r="BI55" s="845"/>
      <c r="BJ55" s="200"/>
    </row>
    <row r="56" spans="1:74" s="191" customFormat="1" ht="12.75" x14ac:dyDescent="0.2">
      <c r="A56" s="192"/>
      <c r="B56" s="777" t="s">
        <v>746</v>
      </c>
      <c r="C56" s="809"/>
      <c r="D56" s="809"/>
      <c r="E56" s="809"/>
      <c r="F56" s="809"/>
      <c r="G56" s="809"/>
      <c r="H56" s="809"/>
      <c r="I56" s="809"/>
      <c r="J56" s="809"/>
      <c r="K56" s="809"/>
      <c r="L56" s="809"/>
      <c r="M56" s="809"/>
      <c r="N56" s="809"/>
      <c r="O56" s="809"/>
      <c r="P56" s="809"/>
      <c r="Q56" s="310"/>
      <c r="R56" s="95"/>
      <c r="AY56" s="845"/>
      <c r="AZ56" s="845"/>
      <c r="BA56" s="845"/>
      <c r="BB56" s="845"/>
      <c r="BC56" s="845"/>
      <c r="BD56" s="714"/>
      <c r="BE56" s="714"/>
      <c r="BF56" s="714"/>
      <c r="BG56" s="845"/>
      <c r="BH56" s="845"/>
      <c r="BI56" s="845"/>
      <c r="BJ56" s="200"/>
    </row>
    <row r="57" spans="1:74" s="191" customFormat="1" ht="12" customHeight="1" x14ac:dyDescent="0.2">
      <c r="A57" s="192"/>
      <c r="B57" s="991" t="s">
        <v>92</v>
      </c>
      <c r="C57" s="992"/>
      <c r="D57" s="992"/>
      <c r="E57" s="992"/>
      <c r="F57" s="992"/>
      <c r="G57" s="992"/>
      <c r="H57" s="992"/>
      <c r="I57" s="992"/>
      <c r="J57" s="992"/>
      <c r="K57" s="992"/>
      <c r="L57" s="992"/>
      <c r="M57" s="992"/>
      <c r="N57" s="992"/>
      <c r="O57" s="992"/>
      <c r="P57" s="992"/>
      <c r="Q57" s="993"/>
      <c r="R57" s="95"/>
      <c r="AY57" s="845"/>
      <c r="AZ57" s="845"/>
      <c r="BA57" s="845"/>
      <c r="BB57" s="845"/>
      <c r="BC57" s="845"/>
      <c r="BD57" s="714"/>
      <c r="BE57" s="714"/>
      <c r="BF57" s="714"/>
      <c r="BG57" s="845"/>
      <c r="BH57" s="845"/>
      <c r="BI57" s="845"/>
      <c r="BJ57" s="200"/>
    </row>
    <row r="58" spans="1:74" s="191" customFormat="1" ht="12" customHeight="1" x14ac:dyDescent="0.2">
      <c r="A58" s="192"/>
      <c r="B58" s="991" t="s">
        <v>196</v>
      </c>
      <c r="C58" s="992"/>
      <c r="D58" s="992"/>
      <c r="E58" s="992"/>
      <c r="F58" s="992"/>
      <c r="G58" s="992"/>
      <c r="H58" s="992"/>
      <c r="I58" s="992"/>
      <c r="J58" s="992"/>
      <c r="K58" s="992"/>
      <c r="L58" s="992"/>
      <c r="M58" s="992"/>
      <c r="N58" s="992"/>
      <c r="O58" s="992"/>
      <c r="P58" s="992"/>
      <c r="Q58" s="993"/>
      <c r="R58" s="95"/>
      <c r="AY58" s="845"/>
      <c r="AZ58" s="845"/>
      <c r="BA58" s="845"/>
      <c r="BB58" s="845"/>
      <c r="BC58" s="845"/>
      <c r="BD58" s="714"/>
      <c r="BE58" s="714"/>
      <c r="BF58" s="714"/>
      <c r="BG58" s="845"/>
      <c r="BH58" s="845"/>
      <c r="BI58" s="845"/>
      <c r="BJ58" s="200"/>
    </row>
    <row r="59" spans="1:74" s="191" customFormat="1" ht="12" customHeight="1" x14ac:dyDescent="0.2">
      <c r="A59" s="192"/>
      <c r="B59" s="991" t="s">
        <v>93</v>
      </c>
      <c r="C59" s="992"/>
      <c r="D59" s="992"/>
      <c r="E59" s="992"/>
      <c r="F59" s="992"/>
      <c r="G59" s="992"/>
      <c r="H59" s="992"/>
      <c r="I59" s="992"/>
      <c r="J59" s="992"/>
      <c r="K59" s="992"/>
      <c r="L59" s="992"/>
      <c r="M59" s="992"/>
      <c r="N59" s="992"/>
      <c r="O59" s="992"/>
      <c r="P59" s="992"/>
      <c r="Q59" s="993"/>
      <c r="R59" s="95"/>
      <c r="AY59" s="845"/>
      <c r="AZ59" s="845"/>
      <c r="BA59" s="845"/>
      <c r="BB59" s="845"/>
      <c r="BC59" s="845"/>
      <c r="BD59" s="714"/>
      <c r="BE59" s="714"/>
      <c r="BF59" s="714"/>
      <c r="BG59" s="845"/>
      <c r="BH59" s="845"/>
      <c r="BI59" s="845"/>
      <c r="BJ59" s="200"/>
    </row>
    <row r="60" spans="1:74" s="191" customFormat="1" ht="12" customHeight="1" x14ac:dyDescent="0.2">
      <c r="A60" s="158"/>
      <c r="B60" s="988" t="s">
        <v>821</v>
      </c>
      <c r="C60" s="988"/>
      <c r="D60" s="988"/>
      <c r="E60" s="988"/>
      <c r="F60" s="988"/>
      <c r="G60" s="988"/>
      <c r="H60" s="988"/>
      <c r="I60" s="988"/>
      <c r="J60" s="988"/>
      <c r="K60" s="988"/>
      <c r="L60" s="988"/>
      <c r="M60" s="988"/>
      <c r="N60" s="988"/>
      <c r="O60" s="988"/>
      <c r="P60" s="988"/>
      <c r="Q60" s="988"/>
      <c r="R60" s="988"/>
      <c r="AY60" s="845"/>
      <c r="AZ60" s="845"/>
      <c r="BA60" s="845"/>
      <c r="BB60" s="845"/>
      <c r="BC60" s="845"/>
      <c r="BD60" s="714"/>
      <c r="BE60" s="714"/>
      <c r="BF60" s="714"/>
      <c r="BG60" s="845"/>
      <c r="BH60" s="845"/>
      <c r="BI60" s="845"/>
      <c r="BJ60" s="200"/>
    </row>
    <row r="61" spans="1:74" ht="12.75" x14ac:dyDescent="0.2">
      <c r="A61" s="158"/>
      <c r="B61" s="991" t="s">
        <v>1552</v>
      </c>
      <c r="C61" s="992"/>
      <c r="D61" s="992"/>
      <c r="E61" s="992"/>
      <c r="F61" s="992"/>
      <c r="G61" s="992"/>
      <c r="H61" s="992"/>
      <c r="I61" s="992"/>
      <c r="J61" s="992"/>
      <c r="K61" s="992"/>
      <c r="L61" s="992"/>
      <c r="M61" s="992"/>
      <c r="N61" s="992"/>
      <c r="O61" s="992"/>
      <c r="P61" s="992"/>
      <c r="Q61" s="993"/>
      <c r="BK61" s="132"/>
      <c r="BL61" s="132"/>
      <c r="BM61" s="132"/>
      <c r="BN61" s="132"/>
      <c r="BO61" s="132"/>
      <c r="BP61" s="132"/>
      <c r="BQ61" s="132"/>
      <c r="BR61" s="132"/>
      <c r="BS61" s="132"/>
      <c r="BT61" s="132"/>
      <c r="BU61" s="132"/>
      <c r="BV61" s="132"/>
    </row>
    <row r="62" spans="1:74" ht="12.75" x14ac:dyDescent="0.2">
      <c r="A62" s="158"/>
      <c r="B62" s="998" t="s">
        <v>1444</v>
      </c>
      <c r="C62" s="993"/>
      <c r="D62" s="993"/>
      <c r="E62" s="993"/>
      <c r="F62" s="993"/>
      <c r="G62" s="993"/>
      <c r="H62" s="993"/>
      <c r="I62" s="993"/>
      <c r="J62" s="993"/>
      <c r="K62" s="993"/>
      <c r="L62" s="993"/>
      <c r="M62" s="993"/>
      <c r="N62" s="993"/>
      <c r="O62" s="993"/>
      <c r="P62" s="993"/>
      <c r="Q62" s="993"/>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A1:A2"/>
    <mergeCell ref="B53:Q53"/>
    <mergeCell ref="B55:Q55"/>
    <mergeCell ref="B57:Q57"/>
    <mergeCell ref="B58:Q58"/>
    <mergeCell ref="B54:Q54"/>
    <mergeCell ref="B1:AL1"/>
    <mergeCell ref="C3:N3"/>
    <mergeCell ref="O3:Z3"/>
    <mergeCell ref="AA3:AL3"/>
    <mergeCell ref="BK3:BV3"/>
    <mergeCell ref="B60:R60"/>
    <mergeCell ref="B59:Q59"/>
    <mergeCell ref="B61:Q61"/>
    <mergeCell ref="B62:Q62"/>
    <mergeCell ref="AM3:AX3"/>
    <mergeCell ref="AY3:BJ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F56" sqref="BF56"/>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1" customWidth="1"/>
    <col min="56" max="58" width="6.5703125" style="675" customWidth="1"/>
    <col min="59" max="61" width="6.5703125" style="831" customWidth="1"/>
    <col min="62" max="62" width="6.5703125" style="137" customWidth="1"/>
    <col min="63" max="74" width="6.5703125" style="59" customWidth="1"/>
    <col min="75" max="16384" width="9.5703125" style="59"/>
  </cols>
  <sheetData>
    <row r="1" spans="1:74" ht="13.35" customHeight="1" x14ac:dyDescent="0.2">
      <c r="A1" s="976" t="s">
        <v>477</v>
      </c>
      <c r="B1" s="978" t="s">
        <v>1220</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s="55" customFormat="1" ht="13.35" customHeight="1"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72"/>
      <c r="BE2" s="672"/>
      <c r="BF2" s="672"/>
      <c r="BG2" s="830"/>
      <c r="BH2" s="830"/>
      <c r="BI2" s="830"/>
      <c r="BJ2" s="141"/>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6"/>
      <c r="B5" s="37" t="s">
        <v>1221</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945"/>
      <c r="BA5" s="945"/>
      <c r="BB5" s="945"/>
      <c r="BC5" s="945"/>
      <c r="BD5" s="463"/>
      <c r="BE5" s="463"/>
      <c r="BF5" s="463"/>
      <c r="BG5" s="463"/>
      <c r="BH5" s="463"/>
      <c r="BI5" s="463"/>
      <c r="BJ5" s="463"/>
      <c r="BK5" s="463"/>
      <c r="BL5" s="463"/>
      <c r="BM5" s="463"/>
      <c r="BN5" s="463"/>
      <c r="BO5" s="463"/>
      <c r="BP5" s="463"/>
      <c r="BQ5" s="463"/>
      <c r="BR5" s="463"/>
      <c r="BS5" s="463"/>
      <c r="BT5" s="463"/>
      <c r="BU5" s="463"/>
      <c r="BV5" s="463"/>
    </row>
    <row r="6" spans="1:74" ht="11.1" customHeight="1" x14ac:dyDescent="0.2">
      <c r="A6" s="267" t="s">
        <v>1222</v>
      </c>
      <c r="B6" s="554" t="s">
        <v>1073</v>
      </c>
      <c r="C6" s="347">
        <v>42.75</v>
      </c>
      <c r="D6" s="347">
        <v>46.5</v>
      </c>
      <c r="E6" s="347">
        <v>47.5</v>
      </c>
      <c r="F6" s="347">
        <v>48.8</v>
      </c>
      <c r="G6" s="347">
        <v>51</v>
      </c>
      <c r="H6" s="347">
        <v>51</v>
      </c>
      <c r="I6" s="347">
        <v>48.8</v>
      </c>
      <c r="J6" s="347">
        <v>47.25</v>
      </c>
      <c r="K6" s="347">
        <v>47.4</v>
      </c>
      <c r="L6" s="347">
        <v>52.25</v>
      </c>
      <c r="M6" s="347">
        <v>52.25</v>
      </c>
      <c r="N6" s="347">
        <v>52</v>
      </c>
      <c r="O6" s="347">
        <v>52</v>
      </c>
      <c r="P6" s="347">
        <v>51.25</v>
      </c>
      <c r="Q6" s="347">
        <v>50.8</v>
      </c>
      <c r="R6" s="347">
        <v>51.5</v>
      </c>
      <c r="S6" s="347">
        <v>50</v>
      </c>
      <c r="T6" s="347">
        <v>48.4</v>
      </c>
      <c r="U6" s="347">
        <v>47.5</v>
      </c>
      <c r="V6" s="347">
        <v>42.5</v>
      </c>
      <c r="W6" s="347">
        <v>40</v>
      </c>
      <c r="X6" s="347">
        <v>39</v>
      </c>
      <c r="Y6" s="347">
        <v>39.75</v>
      </c>
      <c r="Z6" s="347">
        <v>40.6</v>
      </c>
      <c r="AA6" s="347">
        <v>41</v>
      </c>
      <c r="AB6" s="347">
        <v>43.25</v>
      </c>
      <c r="AC6" s="347">
        <v>43</v>
      </c>
      <c r="AD6" s="347">
        <v>41.25</v>
      </c>
      <c r="AE6" s="347">
        <v>39</v>
      </c>
      <c r="AF6" s="347">
        <v>36</v>
      </c>
      <c r="AG6" s="347">
        <v>36.5</v>
      </c>
      <c r="AH6" s="347">
        <v>35</v>
      </c>
      <c r="AI6" s="347">
        <v>33</v>
      </c>
      <c r="AJ6" s="347">
        <v>32.5</v>
      </c>
      <c r="AK6" s="347">
        <v>34.4</v>
      </c>
      <c r="AL6" s="347">
        <v>34.25</v>
      </c>
      <c r="AM6" s="347">
        <v>34</v>
      </c>
      <c r="AN6" s="347">
        <v>34.5</v>
      </c>
      <c r="AO6" s="347">
        <v>35</v>
      </c>
      <c r="AP6" s="347">
        <v>36.75</v>
      </c>
      <c r="AQ6" s="347">
        <v>35.799999999999997</v>
      </c>
      <c r="AR6" s="347">
        <v>36</v>
      </c>
      <c r="AS6" s="347">
        <v>35.25</v>
      </c>
      <c r="AT6" s="347">
        <v>36</v>
      </c>
      <c r="AU6" s="347">
        <v>37</v>
      </c>
      <c r="AV6" s="347">
        <v>37</v>
      </c>
      <c r="AW6" s="347">
        <v>37.5</v>
      </c>
      <c r="AX6" s="347">
        <v>38.75</v>
      </c>
      <c r="AY6" s="347">
        <v>39</v>
      </c>
      <c r="AZ6" s="347">
        <v>39.75</v>
      </c>
      <c r="BA6" s="347">
        <v>38.5</v>
      </c>
      <c r="BB6" s="347">
        <v>37</v>
      </c>
      <c r="BC6" s="347">
        <v>36.4</v>
      </c>
      <c r="BD6" s="948">
        <v>0</v>
      </c>
      <c r="BE6" s="948">
        <v>0</v>
      </c>
      <c r="BF6" s="948">
        <v>0</v>
      </c>
      <c r="BG6" s="948">
        <v>0</v>
      </c>
      <c r="BH6" s="948">
        <v>0</v>
      </c>
      <c r="BI6" s="948">
        <v>0</v>
      </c>
      <c r="BJ6" s="948">
        <v>0</v>
      </c>
      <c r="BK6" s="948">
        <v>0</v>
      </c>
      <c r="BL6" s="948">
        <v>0</v>
      </c>
      <c r="BM6" s="948">
        <v>0</v>
      </c>
      <c r="BN6" s="948">
        <v>0</v>
      </c>
      <c r="BO6" s="948">
        <v>0</v>
      </c>
      <c r="BP6" s="948">
        <v>0</v>
      </c>
      <c r="BQ6" s="948">
        <v>0</v>
      </c>
      <c r="BR6" s="948">
        <v>0</v>
      </c>
      <c r="BS6" s="948">
        <v>0</v>
      </c>
      <c r="BT6" s="948">
        <v>0</v>
      </c>
      <c r="BU6" s="948">
        <v>0</v>
      </c>
      <c r="BV6" s="948">
        <v>0</v>
      </c>
    </row>
    <row r="7" spans="1:74" ht="11.1" customHeight="1" x14ac:dyDescent="0.2">
      <c r="A7" s="267" t="s">
        <v>1223</v>
      </c>
      <c r="B7" s="554" t="s">
        <v>1075</v>
      </c>
      <c r="C7" s="347">
        <v>27</v>
      </c>
      <c r="D7" s="347">
        <v>33.25</v>
      </c>
      <c r="E7" s="347">
        <v>33.75</v>
      </c>
      <c r="F7" s="347">
        <v>34.799999999999997</v>
      </c>
      <c r="G7" s="347">
        <v>37.75</v>
      </c>
      <c r="H7" s="347">
        <v>38</v>
      </c>
      <c r="I7" s="347">
        <v>38</v>
      </c>
      <c r="J7" s="347">
        <v>39</v>
      </c>
      <c r="K7" s="347">
        <v>40</v>
      </c>
      <c r="L7" s="347">
        <v>39.25</v>
      </c>
      <c r="M7" s="347">
        <v>40.5</v>
      </c>
      <c r="N7" s="347">
        <v>40.799999999999997</v>
      </c>
      <c r="O7" s="347">
        <v>41</v>
      </c>
      <c r="P7" s="347">
        <v>41</v>
      </c>
      <c r="Q7" s="347">
        <v>41</v>
      </c>
      <c r="R7" s="347">
        <v>39.75</v>
      </c>
      <c r="S7" s="347">
        <v>37.25</v>
      </c>
      <c r="T7" s="347">
        <v>35.4</v>
      </c>
      <c r="U7" s="347">
        <v>34.75</v>
      </c>
      <c r="V7" s="347">
        <v>34</v>
      </c>
      <c r="W7" s="347">
        <v>32.4</v>
      </c>
      <c r="X7" s="347">
        <v>32.75</v>
      </c>
      <c r="Y7" s="347">
        <v>32.5</v>
      </c>
      <c r="Z7" s="347">
        <v>32.4</v>
      </c>
      <c r="AA7" s="347">
        <v>33.5</v>
      </c>
      <c r="AB7" s="347">
        <v>34</v>
      </c>
      <c r="AC7" s="347">
        <v>34</v>
      </c>
      <c r="AD7" s="347">
        <v>34</v>
      </c>
      <c r="AE7" s="347">
        <v>34</v>
      </c>
      <c r="AF7" s="347">
        <v>34.5</v>
      </c>
      <c r="AG7" s="347">
        <v>35.25</v>
      </c>
      <c r="AH7" s="347">
        <v>35.200000000000003</v>
      </c>
      <c r="AI7" s="347">
        <v>34</v>
      </c>
      <c r="AJ7" s="347">
        <v>34</v>
      </c>
      <c r="AK7" s="347">
        <v>35</v>
      </c>
      <c r="AL7" s="347">
        <v>36.25</v>
      </c>
      <c r="AM7" s="347">
        <v>34.799999999999997</v>
      </c>
      <c r="AN7" s="347">
        <v>33.25</v>
      </c>
      <c r="AO7" s="347">
        <v>33.25</v>
      </c>
      <c r="AP7" s="347">
        <v>33</v>
      </c>
      <c r="AQ7" s="347">
        <v>32.200000000000003</v>
      </c>
      <c r="AR7" s="347">
        <v>31</v>
      </c>
      <c r="AS7" s="347">
        <v>31</v>
      </c>
      <c r="AT7" s="347">
        <v>30.4</v>
      </c>
      <c r="AU7" s="347">
        <v>29</v>
      </c>
      <c r="AV7" s="347">
        <v>29.8</v>
      </c>
      <c r="AW7" s="347">
        <v>29.25</v>
      </c>
      <c r="AX7" s="347">
        <v>29</v>
      </c>
      <c r="AY7" s="347">
        <v>28.4</v>
      </c>
      <c r="AZ7" s="347">
        <v>28.25</v>
      </c>
      <c r="BA7" s="347">
        <v>28</v>
      </c>
      <c r="BB7" s="347">
        <v>28.25</v>
      </c>
      <c r="BC7" s="347">
        <v>28</v>
      </c>
      <c r="BD7" s="948">
        <v>0</v>
      </c>
      <c r="BE7" s="948">
        <v>0</v>
      </c>
      <c r="BF7" s="948">
        <v>0</v>
      </c>
      <c r="BG7" s="948">
        <v>0</v>
      </c>
      <c r="BH7" s="948">
        <v>0</v>
      </c>
      <c r="BI7" s="948">
        <v>0</v>
      </c>
      <c r="BJ7" s="948">
        <v>0</v>
      </c>
      <c r="BK7" s="948">
        <v>0</v>
      </c>
      <c r="BL7" s="948">
        <v>0</v>
      </c>
      <c r="BM7" s="948">
        <v>0</v>
      </c>
      <c r="BN7" s="948">
        <v>0</v>
      </c>
      <c r="BO7" s="948">
        <v>0</v>
      </c>
      <c r="BP7" s="948">
        <v>0</v>
      </c>
      <c r="BQ7" s="948">
        <v>0</v>
      </c>
      <c r="BR7" s="948">
        <v>0</v>
      </c>
      <c r="BS7" s="948">
        <v>0</v>
      </c>
      <c r="BT7" s="948">
        <v>0</v>
      </c>
      <c r="BU7" s="948">
        <v>0</v>
      </c>
      <c r="BV7" s="948">
        <v>0</v>
      </c>
    </row>
    <row r="8" spans="1:74" ht="11.1" customHeight="1" x14ac:dyDescent="0.2">
      <c r="A8" s="267" t="s">
        <v>1224</v>
      </c>
      <c r="B8" s="554" t="s">
        <v>1077</v>
      </c>
      <c r="C8" s="347">
        <v>50.75</v>
      </c>
      <c r="D8" s="347">
        <v>56.75</v>
      </c>
      <c r="E8" s="347">
        <v>61.25</v>
      </c>
      <c r="F8" s="347">
        <v>65.599999999999994</v>
      </c>
      <c r="G8" s="347">
        <v>69.5</v>
      </c>
      <c r="H8" s="347">
        <v>73.25</v>
      </c>
      <c r="I8" s="347">
        <v>75.400000000000006</v>
      </c>
      <c r="J8" s="347">
        <v>77.5</v>
      </c>
      <c r="K8" s="347">
        <v>76</v>
      </c>
      <c r="L8" s="347">
        <v>75.75</v>
      </c>
      <c r="M8" s="347">
        <v>75.75</v>
      </c>
      <c r="N8" s="347">
        <v>76.2</v>
      </c>
      <c r="O8" s="347">
        <v>78</v>
      </c>
      <c r="P8" s="347">
        <v>78.25</v>
      </c>
      <c r="Q8" s="347">
        <v>77.400000000000006</v>
      </c>
      <c r="R8" s="347">
        <v>73.25</v>
      </c>
      <c r="S8" s="347">
        <v>65.75</v>
      </c>
      <c r="T8" s="347">
        <v>60.6</v>
      </c>
      <c r="U8" s="347">
        <v>58.25</v>
      </c>
      <c r="V8" s="347">
        <v>54.75</v>
      </c>
      <c r="W8" s="347">
        <v>53.2</v>
      </c>
      <c r="X8" s="347">
        <v>55.25</v>
      </c>
      <c r="Y8" s="347">
        <v>55</v>
      </c>
      <c r="Z8" s="347">
        <v>55.2</v>
      </c>
      <c r="AA8" s="347">
        <v>57</v>
      </c>
      <c r="AB8" s="347">
        <v>56.25</v>
      </c>
      <c r="AC8" s="347">
        <v>58.2</v>
      </c>
      <c r="AD8" s="347">
        <v>59.25</v>
      </c>
      <c r="AE8" s="347">
        <v>55.2</v>
      </c>
      <c r="AF8" s="347">
        <v>53.75</v>
      </c>
      <c r="AG8" s="347">
        <v>52</v>
      </c>
      <c r="AH8" s="347">
        <v>52.2</v>
      </c>
      <c r="AI8" s="347">
        <v>51.75</v>
      </c>
      <c r="AJ8" s="347">
        <v>51.75</v>
      </c>
      <c r="AK8" s="347">
        <v>51.6</v>
      </c>
      <c r="AL8" s="347">
        <v>51.25</v>
      </c>
      <c r="AM8" s="347">
        <v>49.4</v>
      </c>
      <c r="AN8" s="347">
        <v>52.5</v>
      </c>
      <c r="AO8" s="347">
        <v>53</v>
      </c>
      <c r="AP8" s="347">
        <v>52.75</v>
      </c>
      <c r="AQ8" s="347">
        <v>51.4</v>
      </c>
      <c r="AR8" s="347">
        <v>49</v>
      </c>
      <c r="AS8" s="347">
        <v>49.5</v>
      </c>
      <c r="AT8" s="347">
        <v>48.8</v>
      </c>
      <c r="AU8" s="347">
        <v>51.5</v>
      </c>
      <c r="AV8" s="347">
        <v>54.4</v>
      </c>
      <c r="AW8" s="347">
        <v>51</v>
      </c>
      <c r="AX8" s="347">
        <v>49</v>
      </c>
      <c r="AY8" s="347">
        <v>47.4</v>
      </c>
      <c r="AZ8" s="347">
        <v>48</v>
      </c>
      <c r="BA8" s="347">
        <v>49.75</v>
      </c>
      <c r="BB8" s="347">
        <v>49.5</v>
      </c>
      <c r="BC8" s="347">
        <v>51</v>
      </c>
      <c r="BD8" s="948">
        <v>0</v>
      </c>
      <c r="BE8" s="948">
        <v>0</v>
      </c>
      <c r="BF8" s="948">
        <v>0</v>
      </c>
      <c r="BG8" s="948">
        <v>0</v>
      </c>
      <c r="BH8" s="948">
        <v>0</v>
      </c>
      <c r="BI8" s="948">
        <v>0</v>
      </c>
      <c r="BJ8" s="948">
        <v>0</v>
      </c>
      <c r="BK8" s="948">
        <v>0</v>
      </c>
      <c r="BL8" s="948">
        <v>0</v>
      </c>
      <c r="BM8" s="948">
        <v>0</v>
      </c>
      <c r="BN8" s="948">
        <v>0</v>
      </c>
      <c r="BO8" s="948">
        <v>0</v>
      </c>
      <c r="BP8" s="948">
        <v>0</v>
      </c>
      <c r="BQ8" s="948">
        <v>0</v>
      </c>
      <c r="BR8" s="948">
        <v>0</v>
      </c>
      <c r="BS8" s="948">
        <v>0</v>
      </c>
      <c r="BT8" s="948">
        <v>0</v>
      </c>
      <c r="BU8" s="948">
        <v>0</v>
      </c>
      <c r="BV8" s="948">
        <v>0</v>
      </c>
    </row>
    <row r="9" spans="1:74" ht="11.1" customHeight="1" x14ac:dyDescent="0.2">
      <c r="A9" s="267" t="s">
        <v>1225</v>
      </c>
      <c r="B9" s="554" t="s">
        <v>1079</v>
      </c>
      <c r="C9" s="347">
        <v>56</v>
      </c>
      <c r="D9" s="347">
        <v>59.75</v>
      </c>
      <c r="E9" s="347">
        <v>68</v>
      </c>
      <c r="F9" s="347">
        <v>69.599999999999994</v>
      </c>
      <c r="G9" s="347">
        <v>70.75</v>
      </c>
      <c r="H9" s="347">
        <v>71.5</v>
      </c>
      <c r="I9" s="347">
        <v>72.2</v>
      </c>
      <c r="J9" s="347">
        <v>73.25</v>
      </c>
      <c r="K9" s="347">
        <v>75</v>
      </c>
      <c r="L9" s="347">
        <v>74</v>
      </c>
      <c r="M9" s="347">
        <v>72.75</v>
      </c>
      <c r="N9" s="347">
        <v>73.2</v>
      </c>
      <c r="O9" s="347">
        <v>71.75</v>
      </c>
      <c r="P9" s="347">
        <v>72.5</v>
      </c>
      <c r="Q9" s="347">
        <v>72.400000000000006</v>
      </c>
      <c r="R9" s="347">
        <v>70.25</v>
      </c>
      <c r="S9" s="347">
        <v>64.25</v>
      </c>
      <c r="T9" s="347">
        <v>55.6</v>
      </c>
      <c r="U9" s="347">
        <v>50.75</v>
      </c>
      <c r="V9" s="347">
        <v>50</v>
      </c>
      <c r="W9" s="347">
        <v>47.2</v>
      </c>
      <c r="X9" s="347">
        <v>45.25</v>
      </c>
      <c r="Y9" s="347">
        <v>44</v>
      </c>
      <c r="Z9" s="347">
        <v>47.6</v>
      </c>
      <c r="AA9" s="347">
        <v>46</v>
      </c>
      <c r="AB9" s="347">
        <v>44.5</v>
      </c>
      <c r="AC9" s="347">
        <v>39.6</v>
      </c>
      <c r="AD9" s="347">
        <v>35</v>
      </c>
      <c r="AE9" s="347">
        <v>36</v>
      </c>
      <c r="AF9" s="347">
        <v>36.75</v>
      </c>
      <c r="AG9" s="347">
        <v>36.5</v>
      </c>
      <c r="AH9" s="347">
        <v>34</v>
      </c>
      <c r="AI9" s="347">
        <v>33</v>
      </c>
      <c r="AJ9" s="347">
        <v>33.5</v>
      </c>
      <c r="AK9" s="347">
        <v>32.4</v>
      </c>
      <c r="AL9" s="347">
        <v>31.75</v>
      </c>
      <c r="AM9" s="347">
        <v>30.8</v>
      </c>
      <c r="AN9" s="347">
        <v>32.25</v>
      </c>
      <c r="AO9" s="347">
        <v>31.25</v>
      </c>
      <c r="AP9" s="347">
        <v>33.75</v>
      </c>
      <c r="AQ9" s="347">
        <v>36</v>
      </c>
      <c r="AR9" s="347">
        <v>38.5</v>
      </c>
      <c r="AS9" s="347">
        <v>41.5</v>
      </c>
      <c r="AT9" s="347">
        <v>44.8</v>
      </c>
      <c r="AU9" s="347">
        <v>45.75</v>
      </c>
      <c r="AV9" s="347">
        <v>45</v>
      </c>
      <c r="AW9" s="347">
        <v>45</v>
      </c>
      <c r="AX9" s="347">
        <v>48</v>
      </c>
      <c r="AY9" s="347">
        <v>47.4</v>
      </c>
      <c r="AZ9" s="347">
        <v>54.75</v>
      </c>
      <c r="BA9" s="347">
        <v>56</v>
      </c>
      <c r="BB9" s="347">
        <v>57.75</v>
      </c>
      <c r="BC9" s="347">
        <v>59</v>
      </c>
      <c r="BD9" s="948">
        <v>0</v>
      </c>
      <c r="BE9" s="948">
        <v>0</v>
      </c>
      <c r="BF9" s="948">
        <v>0</v>
      </c>
      <c r="BG9" s="948">
        <v>0</v>
      </c>
      <c r="BH9" s="948">
        <v>0</v>
      </c>
      <c r="BI9" s="948">
        <v>0</v>
      </c>
      <c r="BJ9" s="948">
        <v>0</v>
      </c>
      <c r="BK9" s="948">
        <v>0</v>
      </c>
      <c r="BL9" s="948">
        <v>0</v>
      </c>
      <c r="BM9" s="948">
        <v>0</v>
      </c>
      <c r="BN9" s="948">
        <v>0</v>
      </c>
      <c r="BO9" s="948">
        <v>0</v>
      </c>
      <c r="BP9" s="948">
        <v>0</v>
      </c>
      <c r="BQ9" s="948">
        <v>0</v>
      </c>
      <c r="BR9" s="948">
        <v>0</v>
      </c>
      <c r="BS9" s="948">
        <v>0</v>
      </c>
      <c r="BT9" s="948">
        <v>0</v>
      </c>
      <c r="BU9" s="948">
        <v>0</v>
      </c>
      <c r="BV9" s="948">
        <v>0</v>
      </c>
    </row>
    <row r="10" spans="1:74" ht="11.1" customHeight="1" x14ac:dyDescent="0.2">
      <c r="A10" s="267" t="s">
        <v>1226</v>
      </c>
      <c r="B10" s="554" t="s">
        <v>1081</v>
      </c>
      <c r="C10" s="347">
        <v>292</v>
      </c>
      <c r="D10" s="347">
        <v>301.75</v>
      </c>
      <c r="E10" s="347">
        <v>313.25</v>
      </c>
      <c r="F10" s="347">
        <v>329.6</v>
      </c>
      <c r="G10" s="347">
        <v>336.75</v>
      </c>
      <c r="H10" s="347">
        <v>344</v>
      </c>
      <c r="I10" s="347">
        <v>348.8</v>
      </c>
      <c r="J10" s="347">
        <v>346.25</v>
      </c>
      <c r="K10" s="347">
        <v>342.6</v>
      </c>
      <c r="L10" s="347">
        <v>345.75</v>
      </c>
      <c r="M10" s="347">
        <v>349</v>
      </c>
      <c r="N10" s="347">
        <v>350</v>
      </c>
      <c r="O10" s="347">
        <v>354.5</v>
      </c>
      <c r="P10" s="347">
        <v>352.75</v>
      </c>
      <c r="Q10" s="347">
        <v>349.4</v>
      </c>
      <c r="R10" s="347">
        <v>355.5</v>
      </c>
      <c r="S10" s="347">
        <v>349.25</v>
      </c>
      <c r="T10" s="347">
        <v>341.6</v>
      </c>
      <c r="U10" s="347">
        <v>334.5</v>
      </c>
      <c r="V10" s="347">
        <v>324.25</v>
      </c>
      <c r="W10" s="347">
        <v>318</v>
      </c>
      <c r="X10" s="347">
        <v>311.25</v>
      </c>
      <c r="Y10" s="347">
        <v>310.5</v>
      </c>
      <c r="Z10" s="347">
        <v>310.60000000000002</v>
      </c>
      <c r="AA10" s="347">
        <v>309.25</v>
      </c>
      <c r="AB10" s="347">
        <v>312.5</v>
      </c>
      <c r="AC10" s="347">
        <v>315</v>
      </c>
      <c r="AD10" s="347">
        <v>317</v>
      </c>
      <c r="AE10" s="347">
        <v>312.8</v>
      </c>
      <c r="AF10" s="347">
        <v>308</v>
      </c>
      <c r="AG10" s="347">
        <v>304.75</v>
      </c>
      <c r="AH10" s="347">
        <v>304.2</v>
      </c>
      <c r="AI10" s="347">
        <v>306.25</v>
      </c>
      <c r="AJ10" s="347">
        <v>304</v>
      </c>
      <c r="AK10" s="347">
        <v>303</v>
      </c>
      <c r="AL10" s="347">
        <v>304</v>
      </c>
      <c r="AM10" s="347">
        <v>302.60000000000002</v>
      </c>
      <c r="AN10" s="347">
        <v>304</v>
      </c>
      <c r="AO10" s="347">
        <v>300.5</v>
      </c>
      <c r="AP10" s="347">
        <v>290.25</v>
      </c>
      <c r="AQ10" s="347">
        <v>282.2</v>
      </c>
      <c r="AR10" s="347">
        <v>272.25</v>
      </c>
      <c r="AS10" s="347">
        <v>263.25</v>
      </c>
      <c r="AT10" s="347">
        <v>256</v>
      </c>
      <c r="AU10" s="347">
        <v>253.75</v>
      </c>
      <c r="AV10" s="347">
        <v>250.6</v>
      </c>
      <c r="AW10" s="347">
        <v>252.25</v>
      </c>
      <c r="AX10" s="347">
        <v>248.25</v>
      </c>
      <c r="AY10" s="347">
        <v>244.2</v>
      </c>
      <c r="AZ10" s="347">
        <v>239.5</v>
      </c>
      <c r="BA10" s="347">
        <v>241.5</v>
      </c>
      <c r="BB10" s="347">
        <v>242</v>
      </c>
      <c r="BC10" s="347">
        <v>246.8</v>
      </c>
      <c r="BD10" s="948">
        <v>0</v>
      </c>
      <c r="BE10" s="948">
        <v>0</v>
      </c>
      <c r="BF10" s="948">
        <v>0</v>
      </c>
      <c r="BG10" s="948">
        <v>0</v>
      </c>
      <c r="BH10" s="948">
        <v>0</v>
      </c>
      <c r="BI10" s="948">
        <v>0</v>
      </c>
      <c r="BJ10" s="948">
        <v>0</v>
      </c>
      <c r="BK10" s="948">
        <v>0</v>
      </c>
      <c r="BL10" s="948">
        <v>0</v>
      </c>
      <c r="BM10" s="948">
        <v>0</v>
      </c>
      <c r="BN10" s="948">
        <v>0</v>
      </c>
      <c r="BO10" s="948">
        <v>0</v>
      </c>
      <c r="BP10" s="948">
        <v>0</v>
      </c>
      <c r="BQ10" s="948">
        <v>0</v>
      </c>
      <c r="BR10" s="948">
        <v>0</v>
      </c>
      <c r="BS10" s="948">
        <v>0</v>
      </c>
      <c r="BT10" s="948">
        <v>0</v>
      </c>
      <c r="BU10" s="948">
        <v>0</v>
      </c>
      <c r="BV10" s="948">
        <v>0</v>
      </c>
    </row>
    <row r="11" spans="1:74" ht="11.1" customHeight="1" x14ac:dyDescent="0.2">
      <c r="A11" s="267" t="s">
        <v>1227</v>
      </c>
      <c r="B11" s="554" t="s">
        <v>1543</v>
      </c>
      <c r="C11" s="347">
        <v>109.5</v>
      </c>
      <c r="D11" s="347">
        <v>115.5</v>
      </c>
      <c r="E11" s="347">
        <v>116.75</v>
      </c>
      <c r="F11" s="347">
        <v>120</v>
      </c>
      <c r="G11" s="347">
        <v>129.25</v>
      </c>
      <c r="H11" s="347">
        <v>137</v>
      </c>
      <c r="I11" s="347">
        <v>149.19999999999999</v>
      </c>
      <c r="J11" s="347">
        <v>153.75</v>
      </c>
      <c r="K11" s="347">
        <v>157.4</v>
      </c>
      <c r="L11" s="347">
        <v>158.75</v>
      </c>
      <c r="M11" s="347">
        <v>163.25</v>
      </c>
      <c r="N11" s="347">
        <v>162.6</v>
      </c>
      <c r="O11" s="347">
        <v>151.5</v>
      </c>
      <c r="P11" s="347">
        <v>139.5</v>
      </c>
      <c r="Q11" s="347">
        <v>137.19999999999999</v>
      </c>
      <c r="R11" s="347">
        <v>134.5</v>
      </c>
      <c r="S11" s="347">
        <v>132.5</v>
      </c>
      <c r="T11" s="347">
        <v>118.6</v>
      </c>
      <c r="U11" s="347">
        <v>118.75</v>
      </c>
      <c r="V11" s="347">
        <v>115.5</v>
      </c>
      <c r="W11" s="347">
        <v>114.6</v>
      </c>
      <c r="X11" s="347">
        <v>109.5</v>
      </c>
      <c r="Y11" s="347">
        <v>110.5</v>
      </c>
      <c r="Z11" s="347">
        <v>109.6</v>
      </c>
      <c r="AA11" s="347">
        <v>105.75</v>
      </c>
      <c r="AB11" s="347">
        <v>105.25</v>
      </c>
      <c r="AC11" s="347">
        <v>102</v>
      </c>
      <c r="AD11" s="347">
        <v>100.5</v>
      </c>
      <c r="AE11" s="347">
        <v>98</v>
      </c>
      <c r="AF11" s="347">
        <v>91</v>
      </c>
      <c r="AG11" s="347">
        <v>91.5</v>
      </c>
      <c r="AH11" s="347">
        <v>98.4</v>
      </c>
      <c r="AI11" s="347">
        <v>100</v>
      </c>
      <c r="AJ11" s="347">
        <v>104.5</v>
      </c>
      <c r="AK11" s="347">
        <v>104</v>
      </c>
      <c r="AL11" s="347">
        <v>108.25</v>
      </c>
      <c r="AM11" s="347">
        <v>107.8</v>
      </c>
      <c r="AN11" s="347">
        <v>110.5</v>
      </c>
      <c r="AO11" s="347">
        <v>116.25</v>
      </c>
      <c r="AP11" s="347">
        <v>117.5</v>
      </c>
      <c r="AQ11" s="347">
        <v>115.8</v>
      </c>
      <c r="AR11" s="347">
        <v>107.5</v>
      </c>
      <c r="AS11" s="347">
        <v>100</v>
      </c>
      <c r="AT11" s="347">
        <v>104.4</v>
      </c>
      <c r="AU11" s="347">
        <v>106</v>
      </c>
      <c r="AV11" s="347">
        <v>112.6</v>
      </c>
      <c r="AW11" s="347">
        <v>112.5</v>
      </c>
      <c r="AX11" s="347">
        <v>114.25</v>
      </c>
      <c r="AY11" s="347">
        <v>121.6</v>
      </c>
      <c r="AZ11" s="347">
        <v>121</v>
      </c>
      <c r="BA11" s="347">
        <v>114.75</v>
      </c>
      <c r="BB11" s="347">
        <v>108.5</v>
      </c>
      <c r="BC11" s="347">
        <v>111.2</v>
      </c>
      <c r="BD11" s="948">
        <v>0</v>
      </c>
      <c r="BE11" s="948">
        <v>0</v>
      </c>
      <c r="BF11" s="948">
        <v>0</v>
      </c>
      <c r="BG11" s="948">
        <v>0</v>
      </c>
      <c r="BH11" s="948">
        <v>0</v>
      </c>
      <c r="BI11" s="948">
        <v>0</v>
      </c>
      <c r="BJ11" s="948">
        <v>0</v>
      </c>
      <c r="BK11" s="948">
        <v>0</v>
      </c>
      <c r="BL11" s="948">
        <v>0</v>
      </c>
      <c r="BM11" s="948">
        <v>0</v>
      </c>
      <c r="BN11" s="948">
        <v>0</v>
      </c>
      <c r="BO11" s="948">
        <v>0</v>
      </c>
      <c r="BP11" s="948">
        <v>0</v>
      </c>
      <c r="BQ11" s="948">
        <v>0</v>
      </c>
      <c r="BR11" s="948">
        <v>0</v>
      </c>
      <c r="BS11" s="948">
        <v>0</v>
      </c>
      <c r="BT11" s="948">
        <v>0</v>
      </c>
      <c r="BU11" s="948">
        <v>0</v>
      </c>
      <c r="BV11" s="948">
        <v>0</v>
      </c>
    </row>
    <row r="12" spans="1:74" ht="11.1" customHeight="1" x14ac:dyDescent="0.2">
      <c r="A12" s="267"/>
      <c r="B12" s="271"/>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24"/>
      <c r="AZ12" s="624"/>
      <c r="BA12" s="624"/>
      <c r="BB12" s="624"/>
      <c r="BC12" s="624"/>
      <c r="BD12" s="353"/>
      <c r="BE12" s="353"/>
      <c r="BF12" s="353"/>
      <c r="BG12" s="353"/>
      <c r="BH12" s="353"/>
      <c r="BI12" s="353"/>
      <c r="BJ12" s="353"/>
      <c r="BK12" s="353"/>
      <c r="BL12" s="353"/>
      <c r="BM12" s="353"/>
      <c r="BN12" s="353"/>
      <c r="BO12" s="353"/>
      <c r="BP12" s="353"/>
      <c r="BQ12" s="353"/>
      <c r="BR12" s="353"/>
      <c r="BS12" s="353"/>
      <c r="BT12" s="353"/>
      <c r="BU12" s="353"/>
      <c r="BV12" s="353"/>
    </row>
    <row r="13" spans="1:74" ht="11.1" customHeight="1" x14ac:dyDescent="0.2">
      <c r="A13" s="267"/>
      <c r="B13" s="37" t="s">
        <v>1228</v>
      </c>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624"/>
      <c r="BB13" s="624"/>
      <c r="BC13" s="624"/>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267" t="s">
        <v>1229</v>
      </c>
      <c r="B14" s="554" t="s">
        <v>1073</v>
      </c>
      <c r="C14" s="347">
        <v>77</v>
      </c>
      <c r="D14" s="347">
        <v>85</v>
      </c>
      <c r="E14" s="347">
        <v>87</v>
      </c>
      <c r="F14" s="347">
        <v>89</v>
      </c>
      <c r="G14" s="347">
        <v>94</v>
      </c>
      <c r="H14" s="347">
        <v>94</v>
      </c>
      <c r="I14" s="347">
        <v>89</v>
      </c>
      <c r="J14" s="347">
        <v>88</v>
      </c>
      <c r="K14" s="347">
        <v>86</v>
      </c>
      <c r="L14" s="347">
        <v>97</v>
      </c>
      <c r="M14" s="347">
        <v>96</v>
      </c>
      <c r="N14" s="347">
        <v>95</v>
      </c>
      <c r="O14" s="347">
        <v>96</v>
      </c>
      <c r="P14" s="347">
        <v>95</v>
      </c>
      <c r="Q14" s="347">
        <v>94</v>
      </c>
      <c r="R14" s="347">
        <v>96</v>
      </c>
      <c r="S14" s="347">
        <v>94</v>
      </c>
      <c r="T14" s="347">
        <v>90</v>
      </c>
      <c r="U14" s="347">
        <v>89</v>
      </c>
      <c r="V14" s="347">
        <v>80</v>
      </c>
      <c r="W14" s="347">
        <v>73</v>
      </c>
      <c r="X14" s="347">
        <v>71</v>
      </c>
      <c r="Y14" s="347">
        <v>73</v>
      </c>
      <c r="Z14" s="347">
        <v>75</v>
      </c>
      <c r="AA14" s="347">
        <v>76</v>
      </c>
      <c r="AB14" s="347">
        <v>81</v>
      </c>
      <c r="AC14" s="347">
        <v>81</v>
      </c>
      <c r="AD14" s="347">
        <v>76</v>
      </c>
      <c r="AE14" s="347">
        <v>73</v>
      </c>
      <c r="AF14" s="347">
        <v>68</v>
      </c>
      <c r="AG14" s="347">
        <v>69</v>
      </c>
      <c r="AH14" s="347">
        <v>64</v>
      </c>
      <c r="AI14" s="347">
        <v>61</v>
      </c>
      <c r="AJ14" s="347">
        <v>60</v>
      </c>
      <c r="AK14" s="347">
        <v>63</v>
      </c>
      <c r="AL14" s="347">
        <v>62</v>
      </c>
      <c r="AM14" s="347">
        <v>62</v>
      </c>
      <c r="AN14" s="347">
        <v>63</v>
      </c>
      <c r="AO14" s="347">
        <v>64</v>
      </c>
      <c r="AP14" s="347">
        <v>68</v>
      </c>
      <c r="AQ14" s="347">
        <v>65</v>
      </c>
      <c r="AR14" s="347">
        <v>67</v>
      </c>
      <c r="AS14" s="347">
        <v>65</v>
      </c>
      <c r="AT14" s="347">
        <v>67</v>
      </c>
      <c r="AU14" s="347">
        <v>68</v>
      </c>
      <c r="AV14" s="347">
        <v>68</v>
      </c>
      <c r="AW14" s="347">
        <v>69</v>
      </c>
      <c r="AX14" s="347">
        <v>71</v>
      </c>
      <c r="AY14" s="347">
        <v>71</v>
      </c>
      <c r="AZ14" s="347">
        <v>73</v>
      </c>
      <c r="BA14" s="347">
        <v>71</v>
      </c>
      <c r="BB14" s="347">
        <v>69</v>
      </c>
      <c r="BC14" s="347">
        <v>68</v>
      </c>
      <c r="BD14" s="948">
        <v>0</v>
      </c>
      <c r="BE14" s="948">
        <v>0</v>
      </c>
      <c r="BF14" s="948">
        <v>0</v>
      </c>
      <c r="BG14" s="948">
        <v>0</v>
      </c>
      <c r="BH14" s="948">
        <v>0</v>
      </c>
      <c r="BI14" s="948">
        <v>0</v>
      </c>
      <c r="BJ14" s="948">
        <v>0</v>
      </c>
      <c r="BK14" s="948">
        <v>0</v>
      </c>
      <c r="BL14" s="948">
        <v>0</v>
      </c>
      <c r="BM14" s="948">
        <v>0</v>
      </c>
      <c r="BN14" s="948">
        <v>0</v>
      </c>
      <c r="BO14" s="948">
        <v>0</v>
      </c>
      <c r="BP14" s="948">
        <v>0</v>
      </c>
      <c r="BQ14" s="948">
        <v>0</v>
      </c>
      <c r="BR14" s="948">
        <v>0</v>
      </c>
      <c r="BS14" s="948">
        <v>0</v>
      </c>
      <c r="BT14" s="948">
        <v>0</v>
      </c>
      <c r="BU14" s="948">
        <v>0</v>
      </c>
      <c r="BV14" s="948">
        <v>0</v>
      </c>
    </row>
    <row r="15" spans="1:74" s="539" customFormat="1" ht="11.1" customHeight="1" x14ac:dyDescent="0.2">
      <c r="A15" s="267" t="s">
        <v>1230</v>
      </c>
      <c r="B15" s="554" t="s">
        <v>1075</v>
      </c>
      <c r="C15" s="347">
        <v>53</v>
      </c>
      <c r="D15" s="347">
        <v>65</v>
      </c>
      <c r="E15" s="347">
        <v>67</v>
      </c>
      <c r="F15" s="347">
        <v>58</v>
      </c>
      <c r="G15" s="347">
        <v>75</v>
      </c>
      <c r="H15" s="347">
        <v>75</v>
      </c>
      <c r="I15" s="347">
        <v>75</v>
      </c>
      <c r="J15" s="347">
        <v>76</v>
      </c>
      <c r="K15" s="347">
        <v>78</v>
      </c>
      <c r="L15" s="347">
        <v>77</v>
      </c>
      <c r="M15" s="347">
        <v>80</v>
      </c>
      <c r="N15" s="347">
        <v>81</v>
      </c>
      <c r="O15" s="347">
        <v>81</v>
      </c>
      <c r="P15" s="347">
        <v>81</v>
      </c>
      <c r="Q15" s="347">
        <v>81</v>
      </c>
      <c r="R15" s="347">
        <v>80</v>
      </c>
      <c r="S15" s="347">
        <v>74</v>
      </c>
      <c r="T15" s="347">
        <v>70</v>
      </c>
      <c r="U15" s="347">
        <v>70</v>
      </c>
      <c r="V15" s="347">
        <v>68</v>
      </c>
      <c r="W15" s="347">
        <v>65</v>
      </c>
      <c r="X15" s="347">
        <v>66</v>
      </c>
      <c r="Y15" s="347">
        <v>66</v>
      </c>
      <c r="Z15" s="347">
        <v>66</v>
      </c>
      <c r="AA15" s="347">
        <v>68</v>
      </c>
      <c r="AB15" s="347">
        <v>69</v>
      </c>
      <c r="AC15" s="347">
        <v>69</v>
      </c>
      <c r="AD15" s="347">
        <v>69</v>
      </c>
      <c r="AE15" s="347">
        <v>69</v>
      </c>
      <c r="AF15" s="347">
        <v>70</v>
      </c>
      <c r="AG15" s="347">
        <v>72</v>
      </c>
      <c r="AH15" s="347">
        <v>72</v>
      </c>
      <c r="AI15" s="347">
        <v>69</v>
      </c>
      <c r="AJ15" s="347">
        <v>69</v>
      </c>
      <c r="AK15" s="347">
        <v>71</v>
      </c>
      <c r="AL15" s="347">
        <v>74</v>
      </c>
      <c r="AM15" s="347">
        <v>71</v>
      </c>
      <c r="AN15" s="347">
        <v>68</v>
      </c>
      <c r="AO15" s="347">
        <v>68</v>
      </c>
      <c r="AP15" s="347">
        <v>68</v>
      </c>
      <c r="AQ15" s="347">
        <v>66</v>
      </c>
      <c r="AR15" s="347">
        <v>64</v>
      </c>
      <c r="AS15" s="347">
        <v>64</v>
      </c>
      <c r="AT15" s="347">
        <v>63</v>
      </c>
      <c r="AU15" s="347">
        <v>60</v>
      </c>
      <c r="AV15" s="347">
        <v>63</v>
      </c>
      <c r="AW15" s="347">
        <v>62</v>
      </c>
      <c r="AX15" s="347">
        <v>62</v>
      </c>
      <c r="AY15" s="347">
        <v>60</v>
      </c>
      <c r="AZ15" s="347">
        <v>60</v>
      </c>
      <c r="BA15" s="347">
        <v>60</v>
      </c>
      <c r="BB15" s="347">
        <v>60</v>
      </c>
      <c r="BC15" s="347">
        <v>60</v>
      </c>
      <c r="BD15" s="948">
        <v>0</v>
      </c>
      <c r="BE15" s="948">
        <v>0</v>
      </c>
      <c r="BF15" s="948">
        <v>0</v>
      </c>
      <c r="BG15" s="948">
        <v>0</v>
      </c>
      <c r="BH15" s="948">
        <v>0</v>
      </c>
      <c r="BI15" s="948">
        <v>0</v>
      </c>
      <c r="BJ15" s="948">
        <v>0</v>
      </c>
      <c r="BK15" s="948">
        <v>0</v>
      </c>
      <c r="BL15" s="948">
        <v>0</v>
      </c>
      <c r="BM15" s="948">
        <v>0</v>
      </c>
      <c r="BN15" s="948">
        <v>0</v>
      </c>
      <c r="BO15" s="948">
        <v>0</v>
      </c>
      <c r="BP15" s="948">
        <v>0</v>
      </c>
      <c r="BQ15" s="948">
        <v>0</v>
      </c>
      <c r="BR15" s="948">
        <v>0</v>
      </c>
      <c r="BS15" s="948">
        <v>0</v>
      </c>
      <c r="BT15" s="948">
        <v>0</v>
      </c>
      <c r="BU15" s="948">
        <v>0</v>
      </c>
      <c r="BV15" s="948">
        <v>0</v>
      </c>
    </row>
    <row r="16" spans="1:74" ht="11.1" customHeight="1" x14ac:dyDescent="0.2">
      <c r="A16" s="267" t="s">
        <v>1231</v>
      </c>
      <c r="B16" s="554" t="s">
        <v>1077</v>
      </c>
      <c r="C16" s="347">
        <v>82</v>
      </c>
      <c r="D16" s="347">
        <v>92</v>
      </c>
      <c r="E16" s="347">
        <v>101</v>
      </c>
      <c r="F16" s="347">
        <v>106</v>
      </c>
      <c r="G16" s="347">
        <v>110</v>
      </c>
      <c r="H16" s="347">
        <v>114</v>
      </c>
      <c r="I16" s="347">
        <v>117</v>
      </c>
      <c r="J16" s="347">
        <v>117</v>
      </c>
      <c r="K16" s="347">
        <v>118</v>
      </c>
      <c r="L16" s="347">
        <v>118</v>
      </c>
      <c r="M16" s="347">
        <v>125</v>
      </c>
      <c r="N16" s="347">
        <v>122</v>
      </c>
      <c r="O16" s="347">
        <v>121</v>
      </c>
      <c r="P16" s="347">
        <v>118</v>
      </c>
      <c r="Q16" s="347">
        <v>117</v>
      </c>
      <c r="R16" s="347">
        <v>114</v>
      </c>
      <c r="S16" s="347">
        <v>106</v>
      </c>
      <c r="T16" s="347">
        <v>104</v>
      </c>
      <c r="U16" s="347">
        <v>100</v>
      </c>
      <c r="V16" s="347">
        <v>93</v>
      </c>
      <c r="W16" s="347">
        <v>93</v>
      </c>
      <c r="X16" s="347">
        <v>93</v>
      </c>
      <c r="Y16" s="347">
        <v>94</v>
      </c>
      <c r="Z16" s="347">
        <v>96</v>
      </c>
      <c r="AA16" s="347">
        <v>98</v>
      </c>
      <c r="AB16" s="347">
        <v>97</v>
      </c>
      <c r="AC16" s="347">
        <v>101</v>
      </c>
      <c r="AD16" s="347">
        <v>102</v>
      </c>
      <c r="AE16" s="347">
        <v>100</v>
      </c>
      <c r="AF16" s="347">
        <v>100</v>
      </c>
      <c r="AG16" s="347">
        <v>97</v>
      </c>
      <c r="AH16" s="347">
        <v>98</v>
      </c>
      <c r="AI16" s="347">
        <v>101</v>
      </c>
      <c r="AJ16" s="347">
        <v>102</v>
      </c>
      <c r="AK16" s="347">
        <v>104</v>
      </c>
      <c r="AL16" s="347">
        <v>104</v>
      </c>
      <c r="AM16" s="347">
        <v>101</v>
      </c>
      <c r="AN16" s="347">
        <v>106</v>
      </c>
      <c r="AO16" s="347">
        <v>107</v>
      </c>
      <c r="AP16" s="347">
        <v>107</v>
      </c>
      <c r="AQ16" s="347">
        <v>105</v>
      </c>
      <c r="AR16" s="347">
        <v>100</v>
      </c>
      <c r="AS16" s="347">
        <v>102</v>
      </c>
      <c r="AT16" s="347">
        <v>101</v>
      </c>
      <c r="AU16" s="347">
        <v>106</v>
      </c>
      <c r="AV16" s="347">
        <v>113</v>
      </c>
      <c r="AW16" s="347">
        <v>107</v>
      </c>
      <c r="AX16" s="347">
        <v>105</v>
      </c>
      <c r="AY16" s="347">
        <v>101</v>
      </c>
      <c r="AZ16" s="347">
        <v>102</v>
      </c>
      <c r="BA16" s="347">
        <v>106</v>
      </c>
      <c r="BB16" s="347">
        <v>106</v>
      </c>
      <c r="BC16" s="347">
        <v>109</v>
      </c>
      <c r="BD16" s="948">
        <v>0</v>
      </c>
      <c r="BE16" s="948">
        <v>0</v>
      </c>
      <c r="BF16" s="948">
        <v>0</v>
      </c>
      <c r="BG16" s="948">
        <v>0</v>
      </c>
      <c r="BH16" s="948">
        <v>0</v>
      </c>
      <c r="BI16" s="948">
        <v>0</v>
      </c>
      <c r="BJ16" s="948">
        <v>0</v>
      </c>
      <c r="BK16" s="948">
        <v>0</v>
      </c>
      <c r="BL16" s="948">
        <v>0</v>
      </c>
      <c r="BM16" s="948">
        <v>0</v>
      </c>
      <c r="BN16" s="948">
        <v>0</v>
      </c>
      <c r="BO16" s="948">
        <v>0</v>
      </c>
      <c r="BP16" s="948">
        <v>0</v>
      </c>
      <c r="BQ16" s="948">
        <v>0</v>
      </c>
      <c r="BR16" s="948">
        <v>0</v>
      </c>
      <c r="BS16" s="948">
        <v>0</v>
      </c>
      <c r="BT16" s="948">
        <v>0</v>
      </c>
      <c r="BU16" s="948">
        <v>0</v>
      </c>
      <c r="BV16" s="948">
        <v>0</v>
      </c>
    </row>
    <row r="17" spans="1:74" ht="11.1" customHeight="1" x14ac:dyDescent="0.2">
      <c r="A17" s="267" t="s">
        <v>1232</v>
      </c>
      <c r="B17" s="554" t="s">
        <v>1079</v>
      </c>
      <c r="C17" s="347">
        <v>55</v>
      </c>
      <c r="D17" s="347">
        <v>59</v>
      </c>
      <c r="E17" s="347">
        <v>68</v>
      </c>
      <c r="F17" s="347">
        <v>70</v>
      </c>
      <c r="G17" s="347">
        <v>72</v>
      </c>
      <c r="H17" s="347">
        <v>72</v>
      </c>
      <c r="I17" s="347">
        <v>73</v>
      </c>
      <c r="J17" s="347">
        <v>74</v>
      </c>
      <c r="K17" s="347">
        <v>76</v>
      </c>
      <c r="L17" s="347">
        <v>75</v>
      </c>
      <c r="M17" s="347">
        <v>73</v>
      </c>
      <c r="N17" s="347">
        <v>74</v>
      </c>
      <c r="O17" s="347">
        <v>73</v>
      </c>
      <c r="P17" s="347">
        <v>74</v>
      </c>
      <c r="Q17" s="347">
        <v>74</v>
      </c>
      <c r="R17" s="347">
        <v>71</v>
      </c>
      <c r="S17" s="347">
        <v>65</v>
      </c>
      <c r="T17" s="347">
        <v>56</v>
      </c>
      <c r="U17" s="347">
        <v>51</v>
      </c>
      <c r="V17" s="347">
        <v>50</v>
      </c>
      <c r="W17" s="347">
        <v>47</v>
      </c>
      <c r="X17" s="347">
        <v>45</v>
      </c>
      <c r="Y17" s="347">
        <v>43</v>
      </c>
      <c r="Z17" s="347">
        <v>45</v>
      </c>
      <c r="AA17" s="347">
        <v>44</v>
      </c>
      <c r="AB17" s="347">
        <v>42</v>
      </c>
      <c r="AC17" s="347">
        <v>38</v>
      </c>
      <c r="AD17" s="347">
        <v>34</v>
      </c>
      <c r="AE17" s="347">
        <v>34</v>
      </c>
      <c r="AF17" s="347">
        <v>35</v>
      </c>
      <c r="AG17" s="347">
        <v>35</v>
      </c>
      <c r="AH17" s="347">
        <v>33</v>
      </c>
      <c r="AI17" s="347">
        <v>31</v>
      </c>
      <c r="AJ17" s="347">
        <v>31</v>
      </c>
      <c r="AK17" s="347">
        <v>31</v>
      </c>
      <c r="AL17" s="347">
        <v>31</v>
      </c>
      <c r="AM17" s="347">
        <v>30</v>
      </c>
      <c r="AN17" s="347">
        <v>31</v>
      </c>
      <c r="AO17" s="347">
        <v>30</v>
      </c>
      <c r="AP17" s="347">
        <v>32</v>
      </c>
      <c r="AQ17" s="347">
        <v>34</v>
      </c>
      <c r="AR17" s="347">
        <v>36</v>
      </c>
      <c r="AS17" s="347">
        <v>38</v>
      </c>
      <c r="AT17" s="347">
        <v>41</v>
      </c>
      <c r="AU17" s="347">
        <v>42</v>
      </c>
      <c r="AV17" s="347">
        <v>42</v>
      </c>
      <c r="AW17" s="347">
        <v>42</v>
      </c>
      <c r="AX17" s="347">
        <v>45</v>
      </c>
      <c r="AY17" s="347">
        <v>44</v>
      </c>
      <c r="AZ17" s="347">
        <v>50</v>
      </c>
      <c r="BA17" s="347">
        <v>51</v>
      </c>
      <c r="BB17" s="347">
        <v>53</v>
      </c>
      <c r="BC17" s="347">
        <v>54</v>
      </c>
      <c r="BD17" s="948">
        <v>0</v>
      </c>
      <c r="BE17" s="948">
        <v>0</v>
      </c>
      <c r="BF17" s="948">
        <v>0</v>
      </c>
      <c r="BG17" s="948">
        <v>0</v>
      </c>
      <c r="BH17" s="948">
        <v>0</v>
      </c>
      <c r="BI17" s="948">
        <v>0</v>
      </c>
      <c r="BJ17" s="948">
        <v>0</v>
      </c>
      <c r="BK17" s="948">
        <v>0</v>
      </c>
      <c r="BL17" s="948">
        <v>0</v>
      </c>
      <c r="BM17" s="948">
        <v>0</v>
      </c>
      <c r="BN17" s="948">
        <v>0</v>
      </c>
      <c r="BO17" s="948">
        <v>0</v>
      </c>
      <c r="BP17" s="948">
        <v>0</v>
      </c>
      <c r="BQ17" s="948">
        <v>0</v>
      </c>
      <c r="BR17" s="948">
        <v>0</v>
      </c>
      <c r="BS17" s="948">
        <v>0</v>
      </c>
      <c r="BT17" s="948">
        <v>0</v>
      </c>
      <c r="BU17" s="948">
        <v>0</v>
      </c>
      <c r="BV17" s="948">
        <v>0</v>
      </c>
    </row>
    <row r="18" spans="1:74" ht="11.1" customHeight="1" x14ac:dyDescent="0.2">
      <c r="A18" s="267" t="s">
        <v>1233</v>
      </c>
      <c r="B18" s="554" t="s">
        <v>1081</v>
      </c>
      <c r="C18" s="347">
        <v>401</v>
      </c>
      <c r="D18" s="347">
        <v>417</v>
      </c>
      <c r="E18" s="347">
        <v>435</v>
      </c>
      <c r="F18" s="347">
        <v>465</v>
      </c>
      <c r="G18" s="347">
        <v>477</v>
      </c>
      <c r="H18" s="347">
        <v>487</v>
      </c>
      <c r="I18" s="347">
        <v>503</v>
      </c>
      <c r="J18" s="347">
        <v>497</v>
      </c>
      <c r="K18" s="347">
        <v>503</v>
      </c>
      <c r="L18" s="347">
        <v>508</v>
      </c>
      <c r="M18" s="347">
        <v>515</v>
      </c>
      <c r="N18" s="347">
        <v>521</v>
      </c>
      <c r="O18" s="347">
        <v>525</v>
      </c>
      <c r="P18" s="347">
        <v>525</v>
      </c>
      <c r="Q18" s="347">
        <v>521</v>
      </c>
      <c r="R18" s="347">
        <v>529</v>
      </c>
      <c r="S18" s="347">
        <v>521</v>
      </c>
      <c r="T18" s="347">
        <v>513</v>
      </c>
      <c r="U18" s="347">
        <v>501</v>
      </c>
      <c r="V18" s="347">
        <v>486</v>
      </c>
      <c r="W18" s="347">
        <v>476</v>
      </c>
      <c r="X18" s="347">
        <v>465</v>
      </c>
      <c r="Y18" s="347">
        <v>468</v>
      </c>
      <c r="Z18" s="347">
        <v>468</v>
      </c>
      <c r="AA18" s="347">
        <v>467</v>
      </c>
      <c r="AB18" s="347">
        <v>472</v>
      </c>
      <c r="AC18" s="347">
        <v>476</v>
      </c>
      <c r="AD18" s="347">
        <v>477</v>
      </c>
      <c r="AE18" s="347">
        <v>473</v>
      </c>
      <c r="AF18" s="347">
        <v>467</v>
      </c>
      <c r="AG18" s="347">
        <v>463</v>
      </c>
      <c r="AH18" s="347">
        <v>464</v>
      </c>
      <c r="AI18" s="347">
        <v>468</v>
      </c>
      <c r="AJ18" s="347">
        <v>468</v>
      </c>
      <c r="AK18" s="347">
        <v>469</v>
      </c>
      <c r="AL18" s="347">
        <v>472</v>
      </c>
      <c r="AM18" s="347">
        <v>473</v>
      </c>
      <c r="AN18" s="347">
        <v>479</v>
      </c>
      <c r="AO18" s="347">
        <v>487</v>
      </c>
      <c r="AP18" s="347">
        <v>475</v>
      </c>
      <c r="AQ18" s="347">
        <v>472</v>
      </c>
      <c r="AR18" s="347">
        <v>457</v>
      </c>
      <c r="AS18" s="347">
        <v>444</v>
      </c>
      <c r="AT18" s="347">
        <v>436</v>
      </c>
      <c r="AU18" s="347">
        <v>434</v>
      </c>
      <c r="AV18" s="347">
        <v>439</v>
      </c>
      <c r="AW18" s="347">
        <v>444</v>
      </c>
      <c r="AX18" s="347">
        <v>444</v>
      </c>
      <c r="AY18" s="347">
        <v>440</v>
      </c>
      <c r="AZ18" s="347">
        <v>436</v>
      </c>
      <c r="BA18" s="347">
        <v>442</v>
      </c>
      <c r="BB18" s="347">
        <v>444</v>
      </c>
      <c r="BC18" s="347">
        <v>457</v>
      </c>
      <c r="BD18" s="948">
        <v>0</v>
      </c>
      <c r="BE18" s="948">
        <v>0</v>
      </c>
      <c r="BF18" s="948">
        <v>0</v>
      </c>
      <c r="BG18" s="948">
        <v>0</v>
      </c>
      <c r="BH18" s="948">
        <v>0</v>
      </c>
      <c r="BI18" s="948">
        <v>0</v>
      </c>
      <c r="BJ18" s="948">
        <v>0</v>
      </c>
      <c r="BK18" s="948">
        <v>0</v>
      </c>
      <c r="BL18" s="948">
        <v>0</v>
      </c>
      <c r="BM18" s="948">
        <v>0</v>
      </c>
      <c r="BN18" s="948">
        <v>0</v>
      </c>
      <c r="BO18" s="948">
        <v>0</v>
      </c>
      <c r="BP18" s="948">
        <v>0</v>
      </c>
      <c r="BQ18" s="948">
        <v>0</v>
      </c>
      <c r="BR18" s="948">
        <v>0</v>
      </c>
      <c r="BS18" s="948">
        <v>0</v>
      </c>
      <c r="BT18" s="948">
        <v>0</v>
      </c>
      <c r="BU18" s="948">
        <v>0</v>
      </c>
      <c r="BV18" s="948">
        <v>0</v>
      </c>
    </row>
    <row r="19" spans="1:74" ht="11.1" customHeight="1" x14ac:dyDescent="0.2">
      <c r="A19" s="267" t="s">
        <v>1234</v>
      </c>
      <c r="B19" s="554" t="s">
        <v>1543</v>
      </c>
      <c r="C19" s="347">
        <v>215</v>
      </c>
      <c r="D19" s="347">
        <v>227</v>
      </c>
      <c r="E19" s="347">
        <v>231</v>
      </c>
      <c r="F19" s="347">
        <v>240</v>
      </c>
      <c r="G19" s="347">
        <v>257</v>
      </c>
      <c r="H19" s="347">
        <v>276</v>
      </c>
      <c r="I19" s="347">
        <v>301</v>
      </c>
      <c r="J19" s="347">
        <v>315</v>
      </c>
      <c r="K19" s="347">
        <v>323</v>
      </c>
      <c r="L19" s="347">
        <v>327</v>
      </c>
      <c r="M19" s="347">
        <v>335</v>
      </c>
      <c r="N19" s="347">
        <v>331</v>
      </c>
      <c r="O19" s="347">
        <v>296</v>
      </c>
      <c r="P19" s="347">
        <v>266</v>
      </c>
      <c r="Q19" s="347">
        <v>265</v>
      </c>
      <c r="R19" s="347">
        <v>266</v>
      </c>
      <c r="S19" s="347">
        <v>265</v>
      </c>
      <c r="T19" s="347">
        <v>242</v>
      </c>
      <c r="U19" s="347">
        <v>243</v>
      </c>
      <c r="V19" s="347">
        <v>241</v>
      </c>
      <c r="W19" s="347">
        <v>239</v>
      </c>
      <c r="X19" s="347">
        <v>227</v>
      </c>
      <c r="Y19" s="347">
        <v>224</v>
      </c>
      <c r="Z19" s="347">
        <v>219</v>
      </c>
      <c r="AA19" s="347">
        <v>208</v>
      </c>
      <c r="AB19" s="347">
        <v>206</v>
      </c>
      <c r="AC19" s="347">
        <v>199</v>
      </c>
      <c r="AD19" s="347">
        <v>195</v>
      </c>
      <c r="AE19" s="347">
        <v>188</v>
      </c>
      <c r="AF19" s="347">
        <v>179</v>
      </c>
      <c r="AG19" s="347">
        <v>182</v>
      </c>
      <c r="AH19" s="347">
        <v>193</v>
      </c>
      <c r="AI19" s="347">
        <v>191</v>
      </c>
      <c r="AJ19" s="347">
        <v>199</v>
      </c>
      <c r="AK19" s="347">
        <v>198</v>
      </c>
      <c r="AL19" s="347">
        <v>200</v>
      </c>
      <c r="AM19" s="347">
        <v>200</v>
      </c>
      <c r="AN19" s="347">
        <v>203</v>
      </c>
      <c r="AO19" s="347">
        <v>210</v>
      </c>
      <c r="AP19" s="347">
        <v>212</v>
      </c>
      <c r="AQ19" s="347">
        <v>207</v>
      </c>
      <c r="AR19" s="347">
        <v>195</v>
      </c>
      <c r="AS19" s="347">
        <v>180</v>
      </c>
      <c r="AT19" s="347">
        <v>189</v>
      </c>
      <c r="AU19" s="347">
        <v>195</v>
      </c>
      <c r="AV19" s="347">
        <v>209</v>
      </c>
      <c r="AW19" s="347">
        <v>210</v>
      </c>
      <c r="AX19" s="347">
        <v>217</v>
      </c>
      <c r="AY19" s="347">
        <v>229</v>
      </c>
      <c r="AZ19" s="347">
        <v>233</v>
      </c>
      <c r="BA19" s="347">
        <v>221</v>
      </c>
      <c r="BB19" s="347">
        <v>214</v>
      </c>
      <c r="BC19" s="347">
        <v>216</v>
      </c>
      <c r="BD19" s="948">
        <v>0</v>
      </c>
      <c r="BE19" s="948">
        <v>0</v>
      </c>
      <c r="BF19" s="948">
        <v>0</v>
      </c>
      <c r="BG19" s="948">
        <v>0</v>
      </c>
      <c r="BH19" s="948">
        <v>0</v>
      </c>
      <c r="BI19" s="948">
        <v>0</v>
      </c>
      <c r="BJ19" s="948">
        <v>0</v>
      </c>
      <c r="BK19" s="948">
        <v>0</v>
      </c>
      <c r="BL19" s="948">
        <v>0</v>
      </c>
      <c r="BM19" s="948">
        <v>0</v>
      </c>
      <c r="BN19" s="948">
        <v>0</v>
      </c>
      <c r="BO19" s="948">
        <v>0</v>
      </c>
      <c r="BP19" s="948">
        <v>0</v>
      </c>
      <c r="BQ19" s="948">
        <v>0</v>
      </c>
      <c r="BR19" s="948">
        <v>0</v>
      </c>
      <c r="BS19" s="948">
        <v>0</v>
      </c>
      <c r="BT19" s="948">
        <v>0</v>
      </c>
      <c r="BU19" s="948">
        <v>0</v>
      </c>
      <c r="BV19" s="948">
        <v>0</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267"/>
      <c r="B21" s="37" t="s">
        <v>1235</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53"/>
      <c r="BE21" s="353"/>
      <c r="BF21" s="353"/>
      <c r="BG21" s="353"/>
      <c r="BH21" s="353"/>
      <c r="BI21" s="353"/>
      <c r="BJ21" s="353"/>
      <c r="BK21" s="353"/>
      <c r="BL21" s="353"/>
      <c r="BM21" s="353"/>
      <c r="BN21" s="353"/>
      <c r="BO21" s="353"/>
      <c r="BP21" s="353"/>
      <c r="BQ21" s="353"/>
      <c r="BR21" s="353"/>
      <c r="BS21" s="353"/>
      <c r="BT21" s="353"/>
      <c r="BU21" s="353"/>
      <c r="BV21" s="353"/>
    </row>
    <row r="22" spans="1:74" ht="11.1" customHeight="1" x14ac:dyDescent="0.2">
      <c r="A22" s="267" t="s">
        <v>1236</v>
      </c>
      <c r="B22" s="554" t="s">
        <v>1073</v>
      </c>
      <c r="C22" s="452">
        <v>1.8011999999999999</v>
      </c>
      <c r="D22" s="452">
        <v>1.8280000000000001</v>
      </c>
      <c r="E22" s="452">
        <v>1.8315999999999999</v>
      </c>
      <c r="F22" s="452">
        <v>1.8238000000000001</v>
      </c>
      <c r="G22" s="452">
        <v>1.8431</v>
      </c>
      <c r="H22" s="452">
        <v>1.8431</v>
      </c>
      <c r="I22" s="452">
        <v>1.8238000000000001</v>
      </c>
      <c r="J22" s="452">
        <v>1.8624000000000001</v>
      </c>
      <c r="K22" s="452">
        <v>1.8143</v>
      </c>
      <c r="L22" s="452">
        <v>1.8565</v>
      </c>
      <c r="M22" s="452">
        <v>1.8372999999999999</v>
      </c>
      <c r="N22" s="452">
        <v>1.8269</v>
      </c>
      <c r="O22" s="452">
        <v>1.8462000000000001</v>
      </c>
      <c r="P22" s="452">
        <v>1.8536999999999999</v>
      </c>
      <c r="Q22" s="452">
        <v>1.8504</v>
      </c>
      <c r="R22" s="452">
        <v>1.8641000000000001</v>
      </c>
      <c r="S22" s="452">
        <v>1.88</v>
      </c>
      <c r="T22" s="452">
        <v>1.8594999999999999</v>
      </c>
      <c r="U22" s="452">
        <v>1.8736999999999999</v>
      </c>
      <c r="V22" s="452">
        <v>1.8824000000000001</v>
      </c>
      <c r="W22" s="452">
        <v>1.825</v>
      </c>
      <c r="X22" s="452">
        <v>1.8205</v>
      </c>
      <c r="Y22" s="452">
        <v>1.8365</v>
      </c>
      <c r="Z22" s="452">
        <v>1.8472999999999999</v>
      </c>
      <c r="AA22" s="452">
        <v>1.8536999999999999</v>
      </c>
      <c r="AB22" s="452">
        <v>1.8728</v>
      </c>
      <c r="AC22" s="452">
        <v>1.8836999999999999</v>
      </c>
      <c r="AD22" s="452">
        <v>1.8424</v>
      </c>
      <c r="AE22" s="452">
        <v>1.8717999999999999</v>
      </c>
      <c r="AF22" s="452">
        <v>1.8889</v>
      </c>
      <c r="AG22" s="452">
        <v>1.8904000000000001</v>
      </c>
      <c r="AH22" s="452">
        <v>1.8286</v>
      </c>
      <c r="AI22" s="452">
        <v>1.8485</v>
      </c>
      <c r="AJ22" s="452">
        <v>1.8462000000000001</v>
      </c>
      <c r="AK22" s="452">
        <v>1.8313999999999999</v>
      </c>
      <c r="AL22" s="452">
        <v>1.8102</v>
      </c>
      <c r="AM22" s="452">
        <v>1.8234999999999999</v>
      </c>
      <c r="AN22" s="452">
        <v>1.8261000000000001</v>
      </c>
      <c r="AO22" s="452">
        <v>1.8286</v>
      </c>
      <c r="AP22" s="452">
        <v>1.8503000000000001</v>
      </c>
      <c r="AQ22" s="452">
        <v>1.8156000000000001</v>
      </c>
      <c r="AR22" s="452">
        <v>1.8611</v>
      </c>
      <c r="AS22" s="452">
        <v>1.8440000000000001</v>
      </c>
      <c r="AT22" s="452">
        <v>1.8611</v>
      </c>
      <c r="AU22" s="452">
        <v>1.8378000000000001</v>
      </c>
      <c r="AV22" s="452">
        <v>1.8378000000000001</v>
      </c>
      <c r="AW22" s="452">
        <v>1.84</v>
      </c>
      <c r="AX22" s="452">
        <v>1.8323</v>
      </c>
      <c r="AY22" s="452">
        <v>1.8205</v>
      </c>
      <c r="AZ22" s="452">
        <v>1.8365</v>
      </c>
      <c r="BA22" s="452">
        <v>1.8442000000000001</v>
      </c>
      <c r="BB22" s="452">
        <v>1.8649</v>
      </c>
      <c r="BC22" s="452">
        <v>1.8681000000000001</v>
      </c>
      <c r="BD22" s="948">
        <v>0</v>
      </c>
      <c r="BE22" s="948">
        <v>0</v>
      </c>
      <c r="BF22" s="948">
        <v>0</v>
      </c>
      <c r="BG22" s="948">
        <v>0</v>
      </c>
      <c r="BH22" s="948">
        <v>0</v>
      </c>
      <c r="BI22" s="948">
        <v>0</v>
      </c>
      <c r="BJ22" s="948">
        <v>0</v>
      </c>
      <c r="BK22" s="948">
        <v>0</v>
      </c>
      <c r="BL22" s="948">
        <v>0</v>
      </c>
      <c r="BM22" s="948">
        <v>0</v>
      </c>
      <c r="BN22" s="948">
        <v>0</v>
      </c>
      <c r="BO22" s="948">
        <v>0</v>
      </c>
      <c r="BP22" s="948">
        <v>0</v>
      </c>
      <c r="BQ22" s="948">
        <v>0</v>
      </c>
      <c r="BR22" s="948">
        <v>0</v>
      </c>
      <c r="BS22" s="948">
        <v>0</v>
      </c>
      <c r="BT22" s="948">
        <v>0</v>
      </c>
      <c r="BU22" s="948">
        <v>0</v>
      </c>
      <c r="BV22" s="948">
        <v>0</v>
      </c>
    </row>
    <row r="23" spans="1:74" ht="11.1" customHeight="1" x14ac:dyDescent="0.2">
      <c r="A23" s="267" t="s">
        <v>1237</v>
      </c>
      <c r="B23" s="554" t="s">
        <v>1075</v>
      </c>
      <c r="C23" s="452">
        <v>1.9630000000000001</v>
      </c>
      <c r="D23" s="452">
        <v>1.9549000000000001</v>
      </c>
      <c r="E23" s="452">
        <v>1.9852000000000001</v>
      </c>
      <c r="F23" s="452">
        <v>1.6667000000000001</v>
      </c>
      <c r="G23" s="452">
        <v>1.9867999999999999</v>
      </c>
      <c r="H23" s="452">
        <v>1.9737</v>
      </c>
      <c r="I23" s="452">
        <v>1.9737</v>
      </c>
      <c r="J23" s="452">
        <v>1.9487000000000001</v>
      </c>
      <c r="K23" s="452">
        <v>1.95</v>
      </c>
      <c r="L23" s="452">
        <v>1.9618</v>
      </c>
      <c r="M23" s="452">
        <v>1.9753000000000001</v>
      </c>
      <c r="N23" s="452">
        <v>1.9853000000000001</v>
      </c>
      <c r="O23" s="452">
        <v>1.9756</v>
      </c>
      <c r="P23" s="452">
        <v>1.9756</v>
      </c>
      <c r="Q23" s="452">
        <v>1.9756</v>
      </c>
      <c r="R23" s="452">
        <v>2.0125999999999999</v>
      </c>
      <c r="S23" s="452">
        <v>1.9865999999999999</v>
      </c>
      <c r="T23" s="452">
        <v>1.9774</v>
      </c>
      <c r="U23" s="452">
        <v>2.0144000000000002</v>
      </c>
      <c r="V23" s="452">
        <v>2</v>
      </c>
      <c r="W23" s="452">
        <v>2.0062000000000002</v>
      </c>
      <c r="X23" s="452">
        <v>2.0152999999999999</v>
      </c>
      <c r="Y23" s="452">
        <v>2.0308000000000002</v>
      </c>
      <c r="Z23" s="452">
        <v>2.0369999999999999</v>
      </c>
      <c r="AA23" s="452">
        <v>2.0299</v>
      </c>
      <c r="AB23" s="452">
        <v>2.0293999999999999</v>
      </c>
      <c r="AC23" s="452">
        <v>2.0293999999999999</v>
      </c>
      <c r="AD23" s="452">
        <v>2.0293999999999999</v>
      </c>
      <c r="AE23" s="452">
        <v>2.0293999999999999</v>
      </c>
      <c r="AF23" s="452">
        <v>2.0289999999999999</v>
      </c>
      <c r="AG23" s="452">
        <v>2.0426000000000002</v>
      </c>
      <c r="AH23" s="452">
        <v>2.0455000000000001</v>
      </c>
      <c r="AI23" s="452">
        <v>2.0293999999999999</v>
      </c>
      <c r="AJ23" s="452">
        <v>2.0293999999999999</v>
      </c>
      <c r="AK23" s="452">
        <v>2.0286</v>
      </c>
      <c r="AL23" s="452">
        <v>2.0413999999999999</v>
      </c>
      <c r="AM23" s="452">
        <v>2.0402</v>
      </c>
      <c r="AN23" s="452">
        <v>2.0451000000000001</v>
      </c>
      <c r="AO23" s="452">
        <v>2.0451000000000001</v>
      </c>
      <c r="AP23" s="452">
        <v>2.0606</v>
      </c>
      <c r="AQ23" s="452">
        <v>2.0497000000000001</v>
      </c>
      <c r="AR23" s="452">
        <v>2.0644999999999998</v>
      </c>
      <c r="AS23" s="452">
        <v>2.0644999999999998</v>
      </c>
      <c r="AT23" s="452">
        <v>2.0724</v>
      </c>
      <c r="AU23" s="452">
        <v>2.069</v>
      </c>
      <c r="AV23" s="452">
        <v>2.1141000000000001</v>
      </c>
      <c r="AW23" s="452">
        <v>2.1196999999999999</v>
      </c>
      <c r="AX23" s="452">
        <v>2.1379000000000001</v>
      </c>
      <c r="AY23" s="452">
        <v>2.1126999999999998</v>
      </c>
      <c r="AZ23" s="452">
        <v>2.1238999999999999</v>
      </c>
      <c r="BA23" s="452">
        <v>2.1429</v>
      </c>
      <c r="BB23" s="452">
        <v>2.1238999999999999</v>
      </c>
      <c r="BC23" s="452">
        <v>2.1429</v>
      </c>
      <c r="BD23" s="948">
        <v>0</v>
      </c>
      <c r="BE23" s="948">
        <v>0</v>
      </c>
      <c r="BF23" s="948">
        <v>0</v>
      </c>
      <c r="BG23" s="948">
        <v>0</v>
      </c>
      <c r="BH23" s="948">
        <v>0</v>
      </c>
      <c r="BI23" s="948">
        <v>0</v>
      </c>
      <c r="BJ23" s="948">
        <v>0</v>
      </c>
      <c r="BK23" s="948">
        <v>0</v>
      </c>
      <c r="BL23" s="948">
        <v>0</v>
      </c>
      <c r="BM23" s="948">
        <v>0</v>
      </c>
      <c r="BN23" s="948">
        <v>0</v>
      </c>
      <c r="BO23" s="948">
        <v>0</v>
      </c>
      <c r="BP23" s="948">
        <v>0</v>
      </c>
      <c r="BQ23" s="948">
        <v>0</v>
      </c>
      <c r="BR23" s="948">
        <v>0</v>
      </c>
      <c r="BS23" s="948">
        <v>0</v>
      </c>
      <c r="BT23" s="948">
        <v>0</v>
      </c>
      <c r="BU23" s="948">
        <v>0</v>
      </c>
      <c r="BV23" s="948">
        <v>0</v>
      </c>
    </row>
    <row r="24" spans="1:74" ht="11.1" customHeight="1" x14ac:dyDescent="0.2">
      <c r="A24" s="267" t="s">
        <v>1238</v>
      </c>
      <c r="B24" s="554" t="s">
        <v>1077</v>
      </c>
      <c r="C24" s="452">
        <v>1.6157999999999999</v>
      </c>
      <c r="D24" s="452">
        <v>1.6211</v>
      </c>
      <c r="E24" s="452">
        <v>1.649</v>
      </c>
      <c r="F24" s="452">
        <v>1.6158999999999999</v>
      </c>
      <c r="G24" s="452">
        <v>1.5827</v>
      </c>
      <c r="H24" s="452">
        <v>1.5563</v>
      </c>
      <c r="I24" s="452">
        <v>1.5517000000000001</v>
      </c>
      <c r="J24" s="452">
        <v>1.5097</v>
      </c>
      <c r="K24" s="452">
        <v>1.5526</v>
      </c>
      <c r="L24" s="452">
        <v>1.5578000000000001</v>
      </c>
      <c r="M24" s="452">
        <v>1.6501999999999999</v>
      </c>
      <c r="N24" s="452">
        <v>1.601</v>
      </c>
      <c r="O24" s="452">
        <v>1.5512999999999999</v>
      </c>
      <c r="P24" s="452">
        <v>1.508</v>
      </c>
      <c r="Q24" s="452">
        <v>1.5116000000000001</v>
      </c>
      <c r="R24" s="452">
        <v>1.5563</v>
      </c>
      <c r="S24" s="452">
        <v>1.6122000000000001</v>
      </c>
      <c r="T24" s="452">
        <v>1.7161999999999999</v>
      </c>
      <c r="U24" s="452">
        <v>1.7166999999999999</v>
      </c>
      <c r="V24" s="452">
        <v>1.6986000000000001</v>
      </c>
      <c r="W24" s="452">
        <v>1.7481</v>
      </c>
      <c r="X24" s="452">
        <v>1.6833</v>
      </c>
      <c r="Y24" s="452">
        <v>1.7091000000000001</v>
      </c>
      <c r="Z24" s="452">
        <v>1.7391000000000001</v>
      </c>
      <c r="AA24" s="452">
        <v>1.7193000000000001</v>
      </c>
      <c r="AB24" s="452">
        <v>1.7243999999999999</v>
      </c>
      <c r="AC24" s="452">
        <v>1.7354000000000001</v>
      </c>
      <c r="AD24" s="452">
        <v>1.7215</v>
      </c>
      <c r="AE24" s="452">
        <v>1.8116000000000001</v>
      </c>
      <c r="AF24" s="452">
        <v>1.8605</v>
      </c>
      <c r="AG24" s="452">
        <v>1.8653999999999999</v>
      </c>
      <c r="AH24" s="452">
        <v>1.8774</v>
      </c>
      <c r="AI24" s="452">
        <v>1.9517</v>
      </c>
      <c r="AJ24" s="452">
        <v>1.9710000000000001</v>
      </c>
      <c r="AK24" s="452">
        <v>2.0154999999999998</v>
      </c>
      <c r="AL24" s="452">
        <v>2.0293000000000001</v>
      </c>
      <c r="AM24" s="452">
        <v>2.0445000000000002</v>
      </c>
      <c r="AN24" s="452">
        <v>2.0190000000000001</v>
      </c>
      <c r="AO24" s="452">
        <v>2.0188999999999999</v>
      </c>
      <c r="AP24" s="452">
        <v>2.0284</v>
      </c>
      <c r="AQ24" s="452">
        <v>2.0428000000000002</v>
      </c>
      <c r="AR24" s="452">
        <v>2.0407999999999999</v>
      </c>
      <c r="AS24" s="452">
        <v>2.0606</v>
      </c>
      <c r="AT24" s="452">
        <v>2.0697000000000001</v>
      </c>
      <c r="AU24" s="452">
        <v>2.0583</v>
      </c>
      <c r="AV24" s="452">
        <v>2.0771999999999999</v>
      </c>
      <c r="AW24" s="452">
        <v>2.0979999999999999</v>
      </c>
      <c r="AX24" s="452">
        <v>2.1429</v>
      </c>
      <c r="AY24" s="452">
        <v>2.1307999999999998</v>
      </c>
      <c r="AZ24" s="452">
        <v>2.125</v>
      </c>
      <c r="BA24" s="452">
        <v>2.1307</v>
      </c>
      <c r="BB24" s="452">
        <v>2.1414</v>
      </c>
      <c r="BC24" s="452">
        <v>2.1373000000000002</v>
      </c>
      <c r="BD24" s="948">
        <v>0</v>
      </c>
      <c r="BE24" s="948">
        <v>0</v>
      </c>
      <c r="BF24" s="948">
        <v>0</v>
      </c>
      <c r="BG24" s="948">
        <v>0</v>
      </c>
      <c r="BH24" s="948">
        <v>0</v>
      </c>
      <c r="BI24" s="948">
        <v>0</v>
      </c>
      <c r="BJ24" s="948">
        <v>0</v>
      </c>
      <c r="BK24" s="948">
        <v>0</v>
      </c>
      <c r="BL24" s="948">
        <v>0</v>
      </c>
      <c r="BM24" s="948">
        <v>0</v>
      </c>
      <c r="BN24" s="948">
        <v>0</v>
      </c>
      <c r="BO24" s="948">
        <v>0</v>
      </c>
      <c r="BP24" s="948">
        <v>0</v>
      </c>
      <c r="BQ24" s="948">
        <v>0</v>
      </c>
      <c r="BR24" s="948">
        <v>0</v>
      </c>
      <c r="BS24" s="948">
        <v>0</v>
      </c>
      <c r="BT24" s="948">
        <v>0</v>
      </c>
      <c r="BU24" s="948">
        <v>0</v>
      </c>
      <c r="BV24" s="948">
        <v>0</v>
      </c>
    </row>
    <row r="25" spans="1:74" ht="11.1" customHeight="1" x14ac:dyDescent="0.2">
      <c r="A25" s="267" t="s">
        <v>1239</v>
      </c>
      <c r="B25" s="554" t="s">
        <v>1079</v>
      </c>
      <c r="C25" s="452">
        <v>0.98209999999999997</v>
      </c>
      <c r="D25" s="452">
        <v>0.98740000000000006</v>
      </c>
      <c r="E25" s="452">
        <v>1</v>
      </c>
      <c r="F25" s="452">
        <v>1.0057</v>
      </c>
      <c r="G25" s="452">
        <v>1.0177</v>
      </c>
      <c r="H25" s="452">
        <v>1.0069999999999999</v>
      </c>
      <c r="I25" s="452">
        <v>1.0111000000000001</v>
      </c>
      <c r="J25" s="452">
        <v>1.0102</v>
      </c>
      <c r="K25" s="452">
        <v>1.0133000000000001</v>
      </c>
      <c r="L25" s="452">
        <v>1.0135000000000001</v>
      </c>
      <c r="M25" s="452">
        <v>1.0034000000000001</v>
      </c>
      <c r="N25" s="452">
        <v>1.0108999999999999</v>
      </c>
      <c r="O25" s="452">
        <v>1.0174000000000001</v>
      </c>
      <c r="P25" s="452">
        <v>1.0206999999999999</v>
      </c>
      <c r="Q25" s="452">
        <v>1.0221</v>
      </c>
      <c r="R25" s="452">
        <v>1.0106999999999999</v>
      </c>
      <c r="S25" s="452">
        <v>1.0117</v>
      </c>
      <c r="T25" s="452">
        <v>1.0072000000000001</v>
      </c>
      <c r="U25" s="452">
        <v>1.0048999999999999</v>
      </c>
      <c r="V25" s="452">
        <v>1</v>
      </c>
      <c r="W25" s="452">
        <v>0.99580000000000002</v>
      </c>
      <c r="X25" s="452">
        <v>0.99450000000000005</v>
      </c>
      <c r="Y25" s="452">
        <v>0.97729999999999995</v>
      </c>
      <c r="Z25" s="452">
        <v>0.94540000000000002</v>
      </c>
      <c r="AA25" s="452">
        <v>0.95650000000000002</v>
      </c>
      <c r="AB25" s="452">
        <v>0.94379999999999997</v>
      </c>
      <c r="AC25" s="452">
        <v>0.95960000000000001</v>
      </c>
      <c r="AD25" s="452">
        <v>0.97140000000000004</v>
      </c>
      <c r="AE25" s="452">
        <v>0.94440000000000002</v>
      </c>
      <c r="AF25" s="452">
        <v>0.95240000000000002</v>
      </c>
      <c r="AG25" s="452">
        <v>0.95889999999999997</v>
      </c>
      <c r="AH25" s="452">
        <v>0.97060000000000002</v>
      </c>
      <c r="AI25" s="452">
        <v>0.93940000000000001</v>
      </c>
      <c r="AJ25" s="452">
        <v>0.9254</v>
      </c>
      <c r="AK25" s="452">
        <v>0.95679999999999998</v>
      </c>
      <c r="AL25" s="452">
        <v>0.97640000000000005</v>
      </c>
      <c r="AM25" s="452">
        <v>0.97399999999999998</v>
      </c>
      <c r="AN25" s="452">
        <v>0.96120000000000005</v>
      </c>
      <c r="AO25" s="452">
        <v>0.96</v>
      </c>
      <c r="AP25" s="452">
        <v>0.94810000000000005</v>
      </c>
      <c r="AQ25" s="452">
        <v>0.94440000000000002</v>
      </c>
      <c r="AR25" s="452">
        <v>0.93510000000000004</v>
      </c>
      <c r="AS25" s="452">
        <v>0.91569999999999996</v>
      </c>
      <c r="AT25" s="452">
        <v>0.91520000000000001</v>
      </c>
      <c r="AU25" s="452">
        <v>0.91800000000000004</v>
      </c>
      <c r="AV25" s="452">
        <v>0.93330000000000002</v>
      </c>
      <c r="AW25" s="452">
        <v>0.93330000000000002</v>
      </c>
      <c r="AX25" s="452">
        <v>0.9375</v>
      </c>
      <c r="AY25" s="452">
        <v>0.92830000000000001</v>
      </c>
      <c r="AZ25" s="452">
        <v>0.91320000000000001</v>
      </c>
      <c r="BA25" s="452">
        <v>0.91069999999999995</v>
      </c>
      <c r="BB25" s="452">
        <v>0.91769999999999996</v>
      </c>
      <c r="BC25" s="452">
        <v>0.9153</v>
      </c>
      <c r="BD25" s="948">
        <v>0</v>
      </c>
      <c r="BE25" s="948">
        <v>0</v>
      </c>
      <c r="BF25" s="948">
        <v>0</v>
      </c>
      <c r="BG25" s="948">
        <v>0</v>
      </c>
      <c r="BH25" s="948">
        <v>0</v>
      </c>
      <c r="BI25" s="948">
        <v>0</v>
      </c>
      <c r="BJ25" s="948">
        <v>0</v>
      </c>
      <c r="BK25" s="948">
        <v>0</v>
      </c>
      <c r="BL25" s="948">
        <v>0</v>
      </c>
      <c r="BM25" s="948">
        <v>0</v>
      </c>
      <c r="BN25" s="948">
        <v>0</v>
      </c>
      <c r="BO25" s="948">
        <v>0</v>
      </c>
      <c r="BP25" s="948">
        <v>0</v>
      </c>
      <c r="BQ25" s="948">
        <v>0</v>
      </c>
      <c r="BR25" s="948">
        <v>0</v>
      </c>
      <c r="BS25" s="948">
        <v>0</v>
      </c>
      <c r="BT25" s="948">
        <v>0</v>
      </c>
      <c r="BU25" s="948">
        <v>0</v>
      </c>
      <c r="BV25" s="948">
        <v>0</v>
      </c>
    </row>
    <row r="26" spans="1:74" s="539" customFormat="1" ht="11.1" customHeight="1" x14ac:dyDescent="0.2">
      <c r="A26" s="267" t="s">
        <v>1240</v>
      </c>
      <c r="B26" s="554" t="s">
        <v>1081</v>
      </c>
      <c r="C26" s="452">
        <v>1.3733</v>
      </c>
      <c r="D26" s="452">
        <v>1.3818999999999999</v>
      </c>
      <c r="E26" s="452">
        <v>1.3887</v>
      </c>
      <c r="F26" s="452">
        <v>1.4108000000000001</v>
      </c>
      <c r="G26" s="452">
        <v>1.4165000000000001</v>
      </c>
      <c r="H26" s="452">
        <v>1.4157</v>
      </c>
      <c r="I26" s="452">
        <v>1.4420999999999999</v>
      </c>
      <c r="J26" s="452">
        <v>1.4354</v>
      </c>
      <c r="K26" s="452">
        <v>1.4681999999999999</v>
      </c>
      <c r="L26" s="452">
        <v>1.4693000000000001</v>
      </c>
      <c r="M26" s="452">
        <v>1.4756</v>
      </c>
      <c r="N26" s="452">
        <v>1.4885999999999999</v>
      </c>
      <c r="O26" s="452">
        <v>1.4810000000000001</v>
      </c>
      <c r="P26" s="452">
        <v>1.4883</v>
      </c>
      <c r="Q26" s="452">
        <v>1.4911000000000001</v>
      </c>
      <c r="R26" s="452">
        <v>1.488</v>
      </c>
      <c r="S26" s="452">
        <v>1.4918</v>
      </c>
      <c r="T26" s="452">
        <v>1.5018</v>
      </c>
      <c r="U26" s="452">
        <v>1.4978</v>
      </c>
      <c r="V26" s="452">
        <v>1.4987999999999999</v>
      </c>
      <c r="W26" s="452">
        <v>1.4968999999999999</v>
      </c>
      <c r="X26" s="452">
        <v>1.494</v>
      </c>
      <c r="Y26" s="452">
        <v>1.5072000000000001</v>
      </c>
      <c r="Z26" s="452">
        <v>1.5067999999999999</v>
      </c>
      <c r="AA26" s="452">
        <v>1.5101</v>
      </c>
      <c r="AB26" s="452">
        <v>1.5104</v>
      </c>
      <c r="AC26" s="452">
        <v>1.5111000000000001</v>
      </c>
      <c r="AD26" s="452">
        <v>1.5046999999999999</v>
      </c>
      <c r="AE26" s="452">
        <v>1.5121</v>
      </c>
      <c r="AF26" s="452">
        <v>1.5162</v>
      </c>
      <c r="AG26" s="452">
        <v>1.5193000000000001</v>
      </c>
      <c r="AH26" s="452">
        <v>1.5253000000000001</v>
      </c>
      <c r="AI26" s="452">
        <v>1.5282</v>
      </c>
      <c r="AJ26" s="452">
        <v>1.5395000000000001</v>
      </c>
      <c r="AK26" s="452">
        <v>1.5479000000000001</v>
      </c>
      <c r="AL26" s="452">
        <v>1.5526</v>
      </c>
      <c r="AM26" s="452">
        <v>1.5630999999999999</v>
      </c>
      <c r="AN26" s="452">
        <v>1.5757000000000001</v>
      </c>
      <c r="AO26" s="452">
        <v>1.6206</v>
      </c>
      <c r="AP26" s="452">
        <v>1.6365000000000001</v>
      </c>
      <c r="AQ26" s="452">
        <v>1.6726000000000001</v>
      </c>
      <c r="AR26" s="452">
        <v>1.6786000000000001</v>
      </c>
      <c r="AS26" s="452">
        <v>1.6866000000000001</v>
      </c>
      <c r="AT26" s="452">
        <v>1.7031000000000001</v>
      </c>
      <c r="AU26" s="452">
        <v>1.7102999999999999</v>
      </c>
      <c r="AV26" s="452">
        <v>1.7518</v>
      </c>
      <c r="AW26" s="452">
        <v>1.7602</v>
      </c>
      <c r="AX26" s="452">
        <v>1.7885</v>
      </c>
      <c r="AY26" s="452">
        <v>1.8018000000000001</v>
      </c>
      <c r="AZ26" s="452">
        <v>1.8205</v>
      </c>
      <c r="BA26" s="452">
        <v>1.8302</v>
      </c>
      <c r="BB26" s="452">
        <v>1.8347</v>
      </c>
      <c r="BC26" s="452">
        <v>1.8516999999999999</v>
      </c>
      <c r="BD26" s="948">
        <v>0</v>
      </c>
      <c r="BE26" s="948">
        <v>0</v>
      </c>
      <c r="BF26" s="948">
        <v>0</v>
      </c>
      <c r="BG26" s="948">
        <v>0</v>
      </c>
      <c r="BH26" s="948">
        <v>0</v>
      </c>
      <c r="BI26" s="948">
        <v>0</v>
      </c>
      <c r="BJ26" s="948">
        <v>0</v>
      </c>
      <c r="BK26" s="948">
        <v>0</v>
      </c>
      <c r="BL26" s="948">
        <v>0</v>
      </c>
      <c r="BM26" s="948">
        <v>0</v>
      </c>
      <c r="BN26" s="948">
        <v>0</v>
      </c>
      <c r="BO26" s="948">
        <v>0</v>
      </c>
      <c r="BP26" s="948">
        <v>0</v>
      </c>
      <c r="BQ26" s="948">
        <v>0</v>
      </c>
      <c r="BR26" s="948">
        <v>0</v>
      </c>
      <c r="BS26" s="948">
        <v>0</v>
      </c>
      <c r="BT26" s="948">
        <v>0</v>
      </c>
      <c r="BU26" s="948">
        <v>0</v>
      </c>
      <c r="BV26" s="948">
        <v>0</v>
      </c>
    </row>
    <row r="27" spans="1:74" ht="11.1" customHeight="1" x14ac:dyDescent="0.2">
      <c r="A27" s="267" t="s">
        <v>1241</v>
      </c>
      <c r="B27" s="554" t="s">
        <v>1543</v>
      </c>
      <c r="C27" s="452">
        <v>1.9635</v>
      </c>
      <c r="D27" s="452">
        <v>1.9654</v>
      </c>
      <c r="E27" s="452">
        <v>1.9785999999999999</v>
      </c>
      <c r="F27" s="452">
        <v>2</v>
      </c>
      <c r="G27" s="452">
        <v>1.9883999999999999</v>
      </c>
      <c r="H27" s="452">
        <v>2.0146000000000002</v>
      </c>
      <c r="I27" s="452">
        <v>2.0173999999999999</v>
      </c>
      <c r="J27" s="452">
        <v>2.0488</v>
      </c>
      <c r="K27" s="452">
        <v>2.0520999999999998</v>
      </c>
      <c r="L27" s="452">
        <v>2.0598000000000001</v>
      </c>
      <c r="M27" s="452">
        <v>2.0520999999999998</v>
      </c>
      <c r="N27" s="452">
        <v>2.0356999999999998</v>
      </c>
      <c r="O27" s="452">
        <v>1.9538</v>
      </c>
      <c r="P27" s="452">
        <v>1.9068000000000001</v>
      </c>
      <c r="Q27" s="452">
        <v>1.9315</v>
      </c>
      <c r="R27" s="452">
        <v>1.9777</v>
      </c>
      <c r="S27" s="452">
        <v>2</v>
      </c>
      <c r="T27" s="452">
        <v>2.0405000000000002</v>
      </c>
      <c r="U27" s="452">
        <v>2.0463</v>
      </c>
      <c r="V27" s="452">
        <v>2.0865999999999998</v>
      </c>
      <c r="W27" s="452">
        <v>2.0855000000000001</v>
      </c>
      <c r="X27" s="452">
        <v>2.0731000000000002</v>
      </c>
      <c r="Y27" s="452">
        <v>2.0270999999999999</v>
      </c>
      <c r="Z27" s="452">
        <v>1.9982</v>
      </c>
      <c r="AA27" s="452">
        <v>1.9669000000000001</v>
      </c>
      <c r="AB27" s="452">
        <v>1.9572000000000001</v>
      </c>
      <c r="AC27" s="452">
        <v>1.9510000000000001</v>
      </c>
      <c r="AD27" s="452">
        <v>1.9402999999999999</v>
      </c>
      <c r="AE27" s="452">
        <v>1.9184000000000001</v>
      </c>
      <c r="AF27" s="452">
        <v>1.9670000000000001</v>
      </c>
      <c r="AG27" s="452">
        <v>1.9891000000000001</v>
      </c>
      <c r="AH27" s="452">
        <v>1.9614</v>
      </c>
      <c r="AI27" s="452">
        <v>1.91</v>
      </c>
      <c r="AJ27" s="452">
        <v>1.9043000000000001</v>
      </c>
      <c r="AK27" s="452">
        <v>1.9037999999999999</v>
      </c>
      <c r="AL27" s="452">
        <v>1.8475999999999999</v>
      </c>
      <c r="AM27" s="452">
        <v>1.8552999999999999</v>
      </c>
      <c r="AN27" s="452">
        <v>1.8371</v>
      </c>
      <c r="AO27" s="452">
        <v>1.8065</v>
      </c>
      <c r="AP27" s="452">
        <v>1.8043</v>
      </c>
      <c r="AQ27" s="452">
        <v>1.7876000000000001</v>
      </c>
      <c r="AR27" s="452">
        <v>1.8140000000000001</v>
      </c>
      <c r="AS27" s="452">
        <v>1.8</v>
      </c>
      <c r="AT27" s="452">
        <v>1.8103</v>
      </c>
      <c r="AU27" s="452">
        <v>1.8395999999999999</v>
      </c>
      <c r="AV27" s="452">
        <v>1.8561000000000001</v>
      </c>
      <c r="AW27" s="452">
        <v>1.8667</v>
      </c>
      <c r="AX27" s="452">
        <v>1.8993</v>
      </c>
      <c r="AY27" s="452">
        <v>1.8832</v>
      </c>
      <c r="AZ27" s="452">
        <v>1.9256</v>
      </c>
      <c r="BA27" s="452">
        <v>1.9258999999999999</v>
      </c>
      <c r="BB27" s="452">
        <v>1.9723999999999999</v>
      </c>
      <c r="BC27" s="452">
        <v>1.9423999999999999</v>
      </c>
      <c r="BD27" s="948">
        <v>0</v>
      </c>
      <c r="BE27" s="948">
        <v>0</v>
      </c>
      <c r="BF27" s="948">
        <v>0</v>
      </c>
      <c r="BG27" s="948">
        <v>0</v>
      </c>
      <c r="BH27" s="948">
        <v>0</v>
      </c>
      <c r="BI27" s="948">
        <v>0</v>
      </c>
      <c r="BJ27" s="948">
        <v>0</v>
      </c>
      <c r="BK27" s="948">
        <v>0</v>
      </c>
      <c r="BL27" s="948">
        <v>0</v>
      </c>
      <c r="BM27" s="948">
        <v>0</v>
      </c>
      <c r="BN27" s="948">
        <v>0</v>
      </c>
      <c r="BO27" s="948">
        <v>0</v>
      </c>
      <c r="BP27" s="948">
        <v>0</v>
      </c>
      <c r="BQ27" s="948">
        <v>0</v>
      </c>
      <c r="BR27" s="948">
        <v>0</v>
      </c>
      <c r="BS27" s="948">
        <v>0</v>
      </c>
      <c r="BT27" s="948">
        <v>0</v>
      </c>
      <c r="BU27" s="948">
        <v>0</v>
      </c>
      <c r="BV27" s="948">
        <v>0</v>
      </c>
    </row>
    <row r="28" spans="1:74" ht="11.1" customHeight="1" x14ac:dyDescent="0.2">
      <c r="A28" s="267"/>
      <c r="B28" s="271"/>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624"/>
      <c r="AT28" s="624"/>
      <c r="AU28" s="624"/>
      <c r="AV28" s="624"/>
      <c r="AW28" s="624"/>
      <c r="AX28" s="624"/>
      <c r="AY28" s="624"/>
      <c r="AZ28" s="624"/>
      <c r="BA28" s="624"/>
      <c r="BB28" s="624"/>
      <c r="BC28" s="624"/>
      <c r="BD28" s="353"/>
      <c r="BE28" s="353"/>
      <c r="BF28" s="353"/>
      <c r="BG28" s="353"/>
      <c r="BH28" s="353"/>
      <c r="BI28" s="353"/>
      <c r="BJ28" s="353"/>
      <c r="BK28" s="353"/>
      <c r="BL28" s="353"/>
      <c r="BM28" s="353"/>
      <c r="BN28" s="353"/>
      <c r="BO28" s="353"/>
      <c r="BP28" s="353"/>
      <c r="BQ28" s="353"/>
      <c r="BR28" s="353"/>
      <c r="BS28" s="353"/>
      <c r="BT28" s="353"/>
      <c r="BU28" s="353"/>
      <c r="BV28" s="353"/>
    </row>
    <row r="29" spans="1:74" ht="11.1" customHeight="1" x14ac:dyDescent="0.2">
      <c r="A29" s="602"/>
      <c r="B29" s="37" t="s">
        <v>1242</v>
      </c>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5"/>
      <c r="AO29" s="625"/>
      <c r="AP29" s="625"/>
      <c r="AQ29" s="625"/>
      <c r="AR29" s="625"/>
      <c r="AS29" s="625"/>
      <c r="AT29" s="625"/>
      <c r="AU29" s="625"/>
      <c r="AV29" s="625"/>
      <c r="AW29" s="625"/>
      <c r="AX29" s="625"/>
      <c r="AY29" s="625"/>
      <c r="AZ29" s="625"/>
      <c r="BA29" s="625"/>
      <c r="BB29" s="625"/>
      <c r="BC29" s="625"/>
      <c r="BD29" s="353"/>
      <c r="BE29" s="353"/>
      <c r="BF29" s="353"/>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1243</v>
      </c>
      <c r="B30" s="554" t="s">
        <v>1073</v>
      </c>
      <c r="C30" s="347">
        <v>59</v>
      </c>
      <c r="D30" s="347">
        <v>61</v>
      </c>
      <c r="E30" s="347">
        <v>86</v>
      </c>
      <c r="F30" s="347">
        <v>62</v>
      </c>
      <c r="G30" s="347">
        <v>96</v>
      </c>
      <c r="H30" s="347">
        <v>68</v>
      </c>
      <c r="I30" s="347">
        <v>76</v>
      </c>
      <c r="J30" s="347">
        <v>90</v>
      </c>
      <c r="K30" s="347">
        <v>98</v>
      </c>
      <c r="L30" s="347">
        <v>71</v>
      </c>
      <c r="M30" s="347">
        <v>86</v>
      </c>
      <c r="N30" s="347">
        <v>59</v>
      </c>
      <c r="O30" s="347">
        <v>95</v>
      </c>
      <c r="P30" s="347">
        <v>80</v>
      </c>
      <c r="Q30" s="347">
        <v>90</v>
      </c>
      <c r="R30" s="347">
        <v>87</v>
      </c>
      <c r="S30" s="347">
        <v>79</v>
      </c>
      <c r="T30" s="347">
        <v>78</v>
      </c>
      <c r="U30" s="347">
        <v>89</v>
      </c>
      <c r="V30" s="347">
        <v>50</v>
      </c>
      <c r="W30" s="347">
        <v>80</v>
      </c>
      <c r="X30" s="347">
        <v>74</v>
      </c>
      <c r="Y30" s="347">
        <v>65</v>
      </c>
      <c r="Z30" s="347">
        <v>49</v>
      </c>
      <c r="AA30" s="347">
        <v>61</v>
      </c>
      <c r="AB30" s="347">
        <v>73</v>
      </c>
      <c r="AC30" s="347">
        <v>76</v>
      </c>
      <c r="AD30" s="347">
        <v>72</v>
      </c>
      <c r="AE30" s="347">
        <v>59</v>
      </c>
      <c r="AF30" s="347">
        <v>57</v>
      </c>
      <c r="AG30" s="347">
        <v>64</v>
      </c>
      <c r="AH30" s="347">
        <v>52</v>
      </c>
      <c r="AI30" s="347">
        <v>47</v>
      </c>
      <c r="AJ30" s="347">
        <v>53</v>
      </c>
      <c r="AK30" s="347">
        <v>52</v>
      </c>
      <c r="AL30" s="347">
        <v>62</v>
      </c>
      <c r="AM30" s="347">
        <v>44</v>
      </c>
      <c r="AN30" s="347">
        <v>61</v>
      </c>
      <c r="AO30" s="347">
        <v>91</v>
      </c>
      <c r="AP30" s="347">
        <v>70</v>
      </c>
      <c r="AQ30" s="347">
        <v>53</v>
      </c>
      <c r="AR30" s="347">
        <v>82</v>
      </c>
      <c r="AS30" s="347">
        <v>75</v>
      </c>
      <c r="AT30" s="347">
        <v>71</v>
      </c>
      <c r="AU30" s="347">
        <v>68</v>
      </c>
      <c r="AV30" s="347">
        <v>92</v>
      </c>
      <c r="AW30" s="347">
        <v>72</v>
      </c>
      <c r="AX30" s="347">
        <v>80</v>
      </c>
      <c r="AY30" s="347">
        <v>78</v>
      </c>
      <c r="AZ30" s="347">
        <v>74</v>
      </c>
      <c r="BA30" s="347">
        <v>87</v>
      </c>
      <c r="BB30" s="347">
        <v>74</v>
      </c>
      <c r="BC30" s="347">
        <v>74</v>
      </c>
      <c r="BD30" s="948">
        <v>0</v>
      </c>
      <c r="BE30" s="948">
        <v>0</v>
      </c>
      <c r="BF30" s="948">
        <v>0</v>
      </c>
      <c r="BG30" s="948">
        <v>0</v>
      </c>
      <c r="BH30" s="948">
        <v>0</v>
      </c>
      <c r="BI30" s="948">
        <v>0</v>
      </c>
      <c r="BJ30" s="948">
        <v>0</v>
      </c>
      <c r="BK30" s="948">
        <v>0</v>
      </c>
      <c r="BL30" s="948">
        <v>0</v>
      </c>
      <c r="BM30" s="948">
        <v>0</v>
      </c>
      <c r="BN30" s="948">
        <v>0</v>
      </c>
      <c r="BO30" s="948">
        <v>0</v>
      </c>
      <c r="BP30" s="948">
        <v>0</v>
      </c>
      <c r="BQ30" s="948">
        <v>0</v>
      </c>
      <c r="BR30" s="948">
        <v>0</v>
      </c>
      <c r="BS30" s="948">
        <v>0</v>
      </c>
      <c r="BT30" s="948">
        <v>0</v>
      </c>
      <c r="BU30" s="948">
        <v>0</v>
      </c>
      <c r="BV30" s="948">
        <v>0</v>
      </c>
    </row>
    <row r="31" spans="1:74" ht="11.1" customHeight="1" x14ac:dyDescent="0.2">
      <c r="A31" s="267" t="s">
        <v>1244</v>
      </c>
      <c r="B31" s="554" t="s">
        <v>1075</v>
      </c>
      <c r="C31" s="347">
        <v>35</v>
      </c>
      <c r="D31" s="347">
        <v>49</v>
      </c>
      <c r="E31" s="347">
        <v>71</v>
      </c>
      <c r="F31" s="347">
        <v>40</v>
      </c>
      <c r="G31" s="347">
        <v>65</v>
      </c>
      <c r="H31" s="347">
        <v>84</v>
      </c>
      <c r="I31" s="347">
        <v>92</v>
      </c>
      <c r="J31" s="347">
        <v>93</v>
      </c>
      <c r="K31" s="347">
        <v>82</v>
      </c>
      <c r="L31" s="347">
        <v>95</v>
      </c>
      <c r="M31" s="347">
        <v>78</v>
      </c>
      <c r="N31" s="347">
        <v>40</v>
      </c>
      <c r="O31" s="347">
        <v>89</v>
      </c>
      <c r="P31" s="347">
        <v>83</v>
      </c>
      <c r="Q31" s="347">
        <v>86</v>
      </c>
      <c r="R31" s="347">
        <v>100</v>
      </c>
      <c r="S31" s="347">
        <v>99</v>
      </c>
      <c r="T31" s="347">
        <v>112</v>
      </c>
      <c r="U31" s="347">
        <v>115</v>
      </c>
      <c r="V31" s="347">
        <v>104</v>
      </c>
      <c r="W31" s="347">
        <v>87</v>
      </c>
      <c r="X31" s="347">
        <v>60</v>
      </c>
      <c r="Y31" s="347">
        <v>79</v>
      </c>
      <c r="Z31" s="347">
        <v>77</v>
      </c>
      <c r="AA31" s="347">
        <v>40</v>
      </c>
      <c r="AB31" s="347">
        <v>73</v>
      </c>
      <c r="AC31" s="347">
        <v>57</v>
      </c>
      <c r="AD31" s="347">
        <v>79</v>
      </c>
      <c r="AE31" s="347">
        <v>102</v>
      </c>
      <c r="AF31" s="347">
        <v>81</v>
      </c>
      <c r="AG31" s="347">
        <v>93</v>
      </c>
      <c r="AH31" s="347">
        <v>99</v>
      </c>
      <c r="AI31" s="347">
        <v>87</v>
      </c>
      <c r="AJ31" s="347">
        <v>81</v>
      </c>
      <c r="AK31" s="347">
        <v>55</v>
      </c>
      <c r="AL31" s="347">
        <v>69</v>
      </c>
      <c r="AM31" s="347">
        <v>40</v>
      </c>
      <c r="AN31" s="347">
        <v>37</v>
      </c>
      <c r="AO31" s="347">
        <v>69</v>
      </c>
      <c r="AP31" s="347">
        <v>83</v>
      </c>
      <c r="AQ31" s="347">
        <v>73</v>
      </c>
      <c r="AR31" s="347">
        <v>84</v>
      </c>
      <c r="AS31" s="347">
        <v>73</v>
      </c>
      <c r="AT31" s="347">
        <v>74</v>
      </c>
      <c r="AU31" s="347">
        <v>77</v>
      </c>
      <c r="AV31" s="347">
        <v>79</v>
      </c>
      <c r="AW31" s="347">
        <v>67</v>
      </c>
      <c r="AX31" s="347">
        <v>62</v>
      </c>
      <c r="AY31" s="347">
        <v>55</v>
      </c>
      <c r="AZ31" s="347">
        <v>65</v>
      </c>
      <c r="BA31" s="347">
        <v>71</v>
      </c>
      <c r="BB31" s="347">
        <v>77</v>
      </c>
      <c r="BC31" s="347">
        <v>77</v>
      </c>
      <c r="BD31" s="948">
        <v>0</v>
      </c>
      <c r="BE31" s="948">
        <v>0</v>
      </c>
      <c r="BF31" s="948">
        <v>0</v>
      </c>
      <c r="BG31" s="948">
        <v>0</v>
      </c>
      <c r="BH31" s="948">
        <v>0</v>
      </c>
      <c r="BI31" s="948">
        <v>0</v>
      </c>
      <c r="BJ31" s="948">
        <v>0</v>
      </c>
      <c r="BK31" s="948">
        <v>0</v>
      </c>
      <c r="BL31" s="948">
        <v>0</v>
      </c>
      <c r="BM31" s="948">
        <v>0</v>
      </c>
      <c r="BN31" s="948">
        <v>0</v>
      </c>
      <c r="BO31" s="948">
        <v>0</v>
      </c>
      <c r="BP31" s="948">
        <v>0</v>
      </c>
      <c r="BQ31" s="948">
        <v>0</v>
      </c>
      <c r="BR31" s="948">
        <v>0</v>
      </c>
      <c r="BS31" s="948">
        <v>0</v>
      </c>
      <c r="BT31" s="948">
        <v>0</v>
      </c>
      <c r="BU31" s="948">
        <v>0</v>
      </c>
      <c r="BV31" s="948">
        <v>0</v>
      </c>
    </row>
    <row r="32" spans="1:74" ht="11.1" customHeight="1" x14ac:dyDescent="0.2">
      <c r="A32" s="267" t="s">
        <v>1245</v>
      </c>
      <c r="B32" s="554" t="s">
        <v>1077</v>
      </c>
      <c r="C32" s="347">
        <v>98</v>
      </c>
      <c r="D32" s="347">
        <v>116</v>
      </c>
      <c r="E32" s="347">
        <v>118</v>
      </c>
      <c r="F32" s="347">
        <v>151</v>
      </c>
      <c r="G32" s="347">
        <v>131</v>
      </c>
      <c r="H32" s="347">
        <v>112</v>
      </c>
      <c r="I32" s="347">
        <v>138</v>
      </c>
      <c r="J32" s="347">
        <v>165</v>
      </c>
      <c r="K32" s="347">
        <v>146</v>
      </c>
      <c r="L32" s="347">
        <v>133</v>
      </c>
      <c r="M32" s="347">
        <v>146</v>
      </c>
      <c r="N32" s="347">
        <v>142</v>
      </c>
      <c r="O32" s="347">
        <v>152</v>
      </c>
      <c r="P32" s="347">
        <v>146</v>
      </c>
      <c r="Q32" s="347">
        <v>162</v>
      </c>
      <c r="R32" s="347">
        <v>147</v>
      </c>
      <c r="S32" s="347">
        <v>128</v>
      </c>
      <c r="T32" s="347">
        <v>147</v>
      </c>
      <c r="U32" s="347">
        <v>135</v>
      </c>
      <c r="V32" s="347">
        <v>125</v>
      </c>
      <c r="W32" s="347">
        <v>111</v>
      </c>
      <c r="X32" s="347">
        <v>125</v>
      </c>
      <c r="Y32" s="347">
        <v>119</v>
      </c>
      <c r="Z32" s="347">
        <v>66</v>
      </c>
      <c r="AA32" s="347">
        <v>134</v>
      </c>
      <c r="AB32" s="347">
        <v>136</v>
      </c>
      <c r="AC32" s="347">
        <v>132</v>
      </c>
      <c r="AD32" s="347">
        <v>136</v>
      </c>
      <c r="AE32" s="347">
        <v>124</v>
      </c>
      <c r="AF32" s="347">
        <v>123</v>
      </c>
      <c r="AG32" s="347">
        <v>133</v>
      </c>
      <c r="AH32" s="347">
        <v>116</v>
      </c>
      <c r="AI32" s="347">
        <v>126</v>
      </c>
      <c r="AJ32" s="347">
        <v>93</v>
      </c>
      <c r="AK32" s="347">
        <v>89</v>
      </c>
      <c r="AL32" s="347">
        <v>91</v>
      </c>
      <c r="AM32" s="347">
        <v>129</v>
      </c>
      <c r="AN32" s="347">
        <v>101</v>
      </c>
      <c r="AO32" s="347">
        <v>139</v>
      </c>
      <c r="AP32" s="347">
        <v>126</v>
      </c>
      <c r="AQ32" s="347">
        <v>123</v>
      </c>
      <c r="AR32" s="347">
        <v>113</v>
      </c>
      <c r="AS32" s="347">
        <v>105</v>
      </c>
      <c r="AT32" s="347">
        <v>75</v>
      </c>
      <c r="AU32" s="347">
        <v>115</v>
      </c>
      <c r="AV32" s="347">
        <v>105</v>
      </c>
      <c r="AW32" s="347">
        <v>102</v>
      </c>
      <c r="AX32" s="347">
        <v>102</v>
      </c>
      <c r="AY32" s="347">
        <v>95</v>
      </c>
      <c r="AZ32" s="347">
        <v>100</v>
      </c>
      <c r="BA32" s="347">
        <v>100</v>
      </c>
      <c r="BB32" s="347">
        <v>103</v>
      </c>
      <c r="BC32" s="347">
        <v>105</v>
      </c>
      <c r="BD32" s="948">
        <v>0</v>
      </c>
      <c r="BE32" s="948">
        <v>0</v>
      </c>
      <c r="BF32" s="948">
        <v>0</v>
      </c>
      <c r="BG32" s="948">
        <v>0</v>
      </c>
      <c r="BH32" s="948">
        <v>0</v>
      </c>
      <c r="BI32" s="948">
        <v>0</v>
      </c>
      <c r="BJ32" s="948">
        <v>0</v>
      </c>
      <c r="BK32" s="948">
        <v>0</v>
      </c>
      <c r="BL32" s="948">
        <v>0</v>
      </c>
      <c r="BM32" s="948">
        <v>0</v>
      </c>
      <c r="BN32" s="948">
        <v>0</v>
      </c>
      <c r="BO32" s="948">
        <v>0</v>
      </c>
      <c r="BP32" s="948">
        <v>0</v>
      </c>
      <c r="BQ32" s="948">
        <v>0</v>
      </c>
      <c r="BR32" s="948">
        <v>0</v>
      </c>
      <c r="BS32" s="948">
        <v>0</v>
      </c>
      <c r="BT32" s="948">
        <v>0</v>
      </c>
      <c r="BU32" s="948">
        <v>0</v>
      </c>
      <c r="BV32" s="948">
        <v>0</v>
      </c>
    </row>
    <row r="33" spans="1:74" ht="11.1" customHeight="1" x14ac:dyDescent="0.2">
      <c r="A33" s="267" t="s">
        <v>1246</v>
      </c>
      <c r="B33" s="554" t="s">
        <v>1079</v>
      </c>
      <c r="C33" s="347">
        <v>43</v>
      </c>
      <c r="D33" s="347">
        <v>38</v>
      </c>
      <c r="E33" s="347">
        <v>57</v>
      </c>
      <c r="F33" s="347">
        <v>40</v>
      </c>
      <c r="G33" s="347">
        <v>57</v>
      </c>
      <c r="H33" s="347">
        <v>54</v>
      </c>
      <c r="I33" s="347">
        <v>61</v>
      </c>
      <c r="J33" s="347">
        <v>46</v>
      </c>
      <c r="K33" s="347">
        <v>59</v>
      </c>
      <c r="L33" s="347">
        <v>64</v>
      </c>
      <c r="M33" s="347">
        <v>47</v>
      </c>
      <c r="N33" s="347">
        <v>60</v>
      </c>
      <c r="O33" s="347">
        <v>54</v>
      </c>
      <c r="P33" s="347">
        <v>56</v>
      </c>
      <c r="Q33" s="347">
        <v>64</v>
      </c>
      <c r="R33" s="347">
        <v>57</v>
      </c>
      <c r="S33" s="347">
        <v>41</v>
      </c>
      <c r="T33" s="347">
        <v>33</v>
      </c>
      <c r="U33" s="347">
        <v>46</v>
      </c>
      <c r="V33" s="347">
        <v>41</v>
      </c>
      <c r="W33" s="347">
        <v>53</v>
      </c>
      <c r="X33" s="347">
        <v>44</v>
      </c>
      <c r="Y33" s="347">
        <v>46</v>
      </c>
      <c r="Z33" s="347">
        <v>38</v>
      </c>
      <c r="AA33" s="347">
        <v>37</v>
      </c>
      <c r="AB33" s="347">
        <v>40</v>
      </c>
      <c r="AC33" s="347">
        <v>37</v>
      </c>
      <c r="AD33" s="347">
        <v>41</v>
      </c>
      <c r="AE33" s="347">
        <v>36</v>
      </c>
      <c r="AF33" s="347">
        <v>38</v>
      </c>
      <c r="AG33" s="347">
        <v>26</v>
      </c>
      <c r="AH33" s="347">
        <v>32</v>
      </c>
      <c r="AI33" s="347">
        <v>38</v>
      </c>
      <c r="AJ33" s="347">
        <v>36</v>
      </c>
      <c r="AK33" s="347">
        <v>30</v>
      </c>
      <c r="AL33" s="347">
        <v>24</v>
      </c>
      <c r="AM33" s="347">
        <v>32</v>
      </c>
      <c r="AN33" s="347">
        <v>19</v>
      </c>
      <c r="AO33" s="347">
        <v>44</v>
      </c>
      <c r="AP33" s="347">
        <v>36</v>
      </c>
      <c r="AQ33" s="347">
        <v>49</v>
      </c>
      <c r="AR33" s="347">
        <v>43</v>
      </c>
      <c r="AS33" s="347">
        <v>52</v>
      </c>
      <c r="AT33" s="347">
        <v>55</v>
      </c>
      <c r="AU33" s="347">
        <v>54</v>
      </c>
      <c r="AV33" s="347">
        <v>46</v>
      </c>
      <c r="AW33" s="347">
        <v>60</v>
      </c>
      <c r="AX33" s="347">
        <v>47</v>
      </c>
      <c r="AY33" s="347">
        <v>60</v>
      </c>
      <c r="AZ33" s="347">
        <v>57</v>
      </c>
      <c r="BA33" s="347">
        <v>58</v>
      </c>
      <c r="BB33" s="347">
        <v>59</v>
      </c>
      <c r="BC33" s="347">
        <v>59</v>
      </c>
      <c r="BD33" s="948">
        <v>0</v>
      </c>
      <c r="BE33" s="948">
        <v>0</v>
      </c>
      <c r="BF33" s="948">
        <v>0</v>
      </c>
      <c r="BG33" s="948">
        <v>0</v>
      </c>
      <c r="BH33" s="948">
        <v>0</v>
      </c>
      <c r="BI33" s="948">
        <v>0</v>
      </c>
      <c r="BJ33" s="948">
        <v>0</v>
      </c>
      <c r="BK33" s="948">
        <v>0</v>
      </c>
      <c r="BL33" s="948">
        <v>0</v>
      </c>
      <c r="BM33" s="948">
        <v>0</v>
      </c>
      <c r="BN33" s="948">
        <v>0</v>
      </c>
      <c r="BO33" s="948">
        <v>0</v>
      </c>
      <c r="BP33" s="948">
        <v>0</v>
      </c>
      <c r="BQ33" s="948">
        <v>0</v>
      </c>
      <c r="BR33" s="948">
        <v>0</v>
      </c>
      <c r="BS33" s="948">
        <v>0</v>
      </c>
      <c r="BT33" s="948">
        <v>0</v>
      </c>
      <c r="BU33" s="948">
        <v>0</v>
      </c>
      <c r="BV33" s="948">
        <v>0</v>
      </c>
    </row>
    <row r="34" spans="1:74" ht="11.1" customHeight="1" x14ac:dyDescent="0.2">
      <c r="A34" s="267" t="s">
        <v>1247</v>
      </c>
      <c r="B34" s="554" t="s">
        <v>1081</v>
      </c>
      <c r="C34" s="347">
        <v>454</v>
      </c>
      <c r="D34" s="347">
        <v>435</v>
      </c>
      <c r="E34" s="347">
        <v>477</v>
      </c>
      <c r="F34" s="347">
        <v>512</v>
      </c>
      <c r="G34" s="347">
        <v>503</v>
      </c>
      <c r="H34" s="347">
        <v>538</v>
      </c>
      <c r="I34" s="347">
        <v>554</v>
      </c>
      <c r="J34" s="347">
        <v>564</v>
      </c>
      <c r="K34" s="347">
        <v>523</v>
      </c>
      <c r="L34" s="347">
        <v>585</v>
      </c>
      <c r="M34" s="347">
        <v>531</v>
      </c>
      <c r="N34" s="347">
        <v>506</v>
      </c>
      <c r="O34" s="347">
        <v>554</v>
      </c>
      <c r="P34" s="347">
        <v>449</v>
      </c>
      <c r="Q34" s="347">
        <v>590</v>
      </c>
      <c r="R34" s="347">
        <v>542</v>
      </c>
      <c r="S34" s="347">
        <v>561</v>
      </c>
      <c r="T34" s="347">
        <v>472</v>
      </c>
      <c r="U34" s="347">
        <v>529</v>
      </c>
      <c r="V34" s="347">
        <v>522</v>
      </c>
      <c r="W34" s="347">
        <v>477</v>
      </c>
      <c r="X34" s="347">
        <v>565</v>
      </c>
      <c r="Y34" s="347">
        <v>453</v>
      </c>
      <c r="Z34" s="347">
        <v>454</v>
      </c>
      <c r="AA34" s="347">
        <v>495</v>
      </c>
      <c r="AB34" s="347">
        <v>551</v>
      </c>
      <c r="AC34" s="347">
        <v>517</v>
      </c>
      <c r="AD34" s="347">
        <v>555</v>
      </c>
      <c r="AE34" s="347">
        <v>524</v>
      </c>
      <c r="AF34" s="347">
        <v>482</v>
      </c>
      <c r="AG34" s="347">
        <v>592</v>
      </c>
      <c r="AH34" s="347">
        <v>532</v>
      </c>
      <c r="AI34" s="347">
        <v>482</v>
      </c>
      <c r="AJ34" s="347">
        <v>526</v>
      </c>
      <c r="AK34" s="347">
        <v>512</v>
      </c>
      <c r="AL34" s="347">
        <v>456</v>
      </c>
      <c r="AM34" s="347">
        <v>527</v>
      </c>
      <c r="AN34" s="347">
        <v>524</v>
      </c>
      <c r="AO34" s="347">
        <v>506</v>
      </c>
      <c r="AP34" s="347">
        <v>579</v>
      </c>
      <c r="AQ34" s="347">
        <v>492</v>
      </c>
      <c r="AR34" s="347">
        <v>458</v>
      </c>
      <c r="AS34" s="347">
        <v>430</v>
      </c>
      <c r="AT34" s="347">
        <v>550</v>
      </c>
      <c r="AU34" s="347">
        <v>490</v>
      </c>
      <c r="AV34" s="347">
        <v>470</v>
      </c>
      <c r="AW34" s="347">
        <v>525</v>
      </c>
      <c r="AX34" s="347">
        <v>467</v>
      </c>
      <c r="AY34" s="347">
        <v>452</v>
      </c>
      <c r="AZ34" s="347">
        <v>451</v>
      </c>
      <c r="BA34" s="347">
        <v>454</v>
      </c>
      <c r="BB34" s="347">
        <v>458</v>
      </c>
      <c r="BC34" s="347">
        <v>462</v>
      </c>
      <c r="BD34" s="948">
        <v>0</v>
      </c>
      <c r="BE34" s="948">
        <v>0</v>
      </c>
      <c r="BF34" s="948">
        <v>0</v>
      </c>
      <c r="BG34" s="948">
        <v>0</v>
      </c>
      <c r="BH34" s="948">
        <v>0</v>
      </c>
      <c r="BI34" s="948">
        <v>0</v>
      </c>
      <c r="BJ34" s="948">
        <v>0</v>
      </c>
      <c r="BK34" s="948">
        <v>0</v>
      </c>
      <c r="BL34" s="948">
        <v>0</v>
      </c>
      <c r="BM34" s="948">
        <v>0</v>
      </c>
      <c r="BN34" s="948">
        <v>0</v>
      </c>
      <c r="BO34" s="948">
        <v>0</v>
      </c>
      <c r="BP34" s="948">
        <v>0</v>
      </c>
      <c r="BQ34" s="948">
        <v>0</v>
      </c>
      <c r="BR34" s="948">
        <v>0</v>
      </c>
      <c r="BS34" s="948">
        <v>0</v>
      </c>
      <c r="BT34" s="948">
        <v>0</v>
      </c>
      <c r="BU34" s="948">
        <v>0</v>
      </c>
      <c r="BV34" s="948">
        <v>0</v>
      </c>
    </row>
    <row r="35" spans="1:74" ht="11.1" customHeight="1" x14ac:dyDescent="0.2">
      <c r="A35" s="267" t="s">
        <v>1248</v>
      </c>
      <c r="B35" s="554" t="s">
        <v>1543</v>
      </c>
      <c r="C35" s="347">
        <v>201</v>
      </c>
      <c r="D35" s="347">
        <v>204</v>
      </c>
      <c r="E35" s="347">
        <v>254</v>
      </c>
      <c r="F35" s="347">
        <v>235</v>
      </c>
      <c r="G35" s="347">
        <v>255</v>
      </c>
      <c r="H35" s="347">
        <v>302</v>
      </c>
      <c r="I35" s="347">
        <v>244</v>
      </c>
      <c r="J35" s="347">
        <v>279</v>
      </c>
      <c r="K35" s="347">
        <v>326</v>
      </c>
      <c r="L35" s="347">
        <v>364</v>
      </c>
      <c r="M35" s="347">
        <v>221</v>
      </c>
      <c r="N35" s="347">
        <v>241</v>
      </c>
      <c r="O35" s="347">
        <v>252</v>
      </c>
      <c r="P35" s="347">
        <v>216</v>
      </c>
      <c r="Q35" s="347">
        <v>255</v>
      </c>
      <c r="R35" s="347">
        <v>281</v>
      </c>
      <c r="S35" s="347">
        <v>257</v>
      </c>
      <c r="T35" s="347">
        <v>272</v>
      </c>
      <c r="U35" s="347">
        <v>226</v>
      </c>
      <c r="V35" s="347">
        <v>225</v>
      </c>
      <c r="W35" s="347">
        <v>283</v>
      </c>
      <c r="X35" s="347">
        <v>260</v>
      </c>
      <c r="Y35" s="347">
        <v>200</v>
      </c>
      <c r="Z35" s="347">
        <v>192</v>
      </c>
      <c r="AA35" s="347">
        <v>181</v>
      </c>
      <c r="AB35" s="347">
        <v>184</v>
      </c>
      <c r="AC35" s="347">
        <v>185</v>
      </c>
      <c r="AD35" s="347">
        <v>184</v>
      </c>
      <c r="AE35" s="347">
        <v>194</v>
      </c>
      <c r="AF35" s="347">
        <v>206</v>
      </c>
      <c r="AG35" s="347">
        <v>208</v>
      </c>
      <c r="AH35" s="347">
        <v>204</v>
      </c>
      <c r="AI35" s="347">
        <v>179</v>
      </c>
      <c r="AJ35" s="347">
        <v>163</v>
      </c>
      <c r="AK35" s="347">
        <v>170</v>
      </c>
      <c r="AL35" s="347">
        <v>178</v>
      </c>
      <c r="AM35" s="347">
        <v>180</v>
      </c>
      <c r="AN35" s="347">
        <v>165</v>
      </c>
      <c r="AO35" s="347">
        <v>180</v>
      </c>
      <c r="AP35" s="347">
        <v>192</v>
      </c>
      <c r="AQ35" s="347">
        <v>226</v>
      </c>
      <c r="AR35" s="347">
        <v>191</v>
      </c>
      <c r="AS35" s="347">
        <v>183</v>
      </c>
      <c r="AT35" s="347">
        <v>231</v>
      </c>
      <c r="AU35" s="347">
        <v>208</v>
      </c>
      <c r="AV35" s="347">
        <v>217</v>
      </c>
      <c r="AW35" s="347">
        <v>216</v>
      </c>
      <c r="AX35" s="347">
        <v>236</v>
      </c>
      <c r="AY35" s="347">
        <v>220</v>
      </c>
      <c r="AZ35" s="347">
        <v>213</v>
      </c>
      <c r="BA35" s="347">
        <v>210</v>
      </c>
      <c r="BB35" s="347">
        <v>211</v>
      </c>
      <c r="BC35" s="347">
        <v>224</v>
      </c>
      <c r="BD35" s="948">
        <v>0</v>
      </c>
      <c r="BE35" s="948">
        <v>0</v>
      </c>
      <c r="BF35" s="948">
        <v>0</v>
      </c>
      <c r="BG35" s="948">
        <v>0</v>
      </c>
      <c r="BH35" s="948">
        <v>0</v>
      </c>
      <c r="BI35" s="948">
        <v>0</v>
      </c>
      <c r="BJ35" s="948">
        <v>0</v>
      </c>
      <c r="BK35" s="948">
        <v>0</v>
      </c>
      <c r="BL35" s="948">
        <v>0</v>
      </c>
      <c r="BM35" s="948">
        <v>0</v>
      </c>
      <c r="BN35" s="948">
        <v>0</v>
      </c>
      <c r="BO35" s="948">
        <v>0</v>
      </c>
      <c r="BP35" s="948">
        <v>0</v>
      </c>
      <c r="BQ35" s="948">
        <v>0</v>
      </c>
      <c r="BR35" s="948">
        <v>0</v>
      </c>
      <c r="BS35" s="948">
        <v>0</v>
      </c>
      <c r="BT35" s="948">
        <v>0</v>
      </c>
      <c r="BU35" s="948">
        <v>0</v>
      </c>
      <c r="BV35" s="948">
        <v>0</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53"/>
      <c r="BE36" s="353"/>
      <c r="BF36" s="353"/>
      <c r="BG36" s="353"/>
      <c r="BH36" s="353"/>
      <c r="BI36" s="353"/>
      <c r="BJ36" s="353"/>
      <c r="BK36" s="353"/>
      <c r="BL36" s="353"/>
      <c r="BM36" s="353"/>
      <c r="BN36" s="353"/>
      <c r="BO36" s="353"/>
      <c r="BP36" s="353"/>
      <c r="BQ36" s="353"/>
      <c r="BR36" s="353"/>
      <c r="BS36" s="353"/>
      <c r="BT36" s="353"/>
      <c r="BU36" s="353"/>
      <c r="BV36" s="353"/>
    </row>
    <row r="37" spans="1:74" s="539" customFormat="1" ht="11.1" customHeight="1" x14ac:dyDescent="0.2">
      <c r="A37" s="267"/>
      <c r="B37" s="37" t="s">
        <v>1249</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7" t="s">
        <v>1250</v>
      </c>
      <c r="B38" s="554" t="s">
        <v>1073</v>
      </c>
      <c r="C38" s="347">
        <v>419</v>
      </c>
      <c r="D38" s="347">
        <v>444</v>
      </c>
      <c r="E38" s="347">
        <v>445</v>
      </c>
      <c r="F38" s="347">
        <v>473</v>
      </c>
      <c r="G38" s="347">
        <v>471</v>
      </c>
      <c r="H38" s="347">
        <v>497</v>
      </c>
      <c r="I38" s="347">
        <v>510</v>
      </c>
      <c r="J38" s="347">
        <v>508</v>
      </c>
      <c r="K38" s="347">
        <v>496</v>
      </c>
      <c r="L38" s="347">
        <v>522</v>
      </c>
      <c r="M38" s="347">
        <v>532</v>
      </c>
      <c r="N38" s="347">
        <v>568</v>
      </c>
      <c r="O38" s="347">
        <v>569</v>
      </c>
      <c r="P38" s="347">
        <v>584</v>
      </c>
      <c r="Q38" s="347">
        <v>588</v>
      </c>
      <c r="R38" s="347">
        <v>597</v>
      </c>
      <c r="S38" s="347">
        <v>612</v>
      </c>
      <c r="T38" s="347">
        <v>624</v>
      </c>
      <c r="U38" s="347">
        <v>623</v>
      </c>
      <c r="V38" s="347">
        <v>652</v>
      </c>
      <c r="W38" s="347">
        <v>646</v>
      </c>
      <c r="X38" s="347">
        <v>644</v>
      </c>
      <c r="Y38" s="347">
        <v>652</v>
      </c>
      <c r="Z38" s="347">
        <v>678</v>
      </c>
      <c r="AA38" s="347">
        <v>693</v>
      </c>
      <c r="AB38" s="347">
        <v>700</v>
      </c>
      <c r="AC38" s="347">
        <v>705</v>
      </c>
      <c r="AD38" s="347">
        <v>709</v>
      </c>
      <c r="AE38" s="347">
        <v>723</v>
      </c>
      <c r="AF38" s="347">
        <v>734</v>
      </c>
      <c r="AG38" s="347">
        <v>738</v>
      </c>
      <c r="AH38" s="347">
        <v>751</v>
      </c>
      <c r="AI38" s="347">
        <v>765</v>
      </c>
      <c r="AJ38" s="347">
        <v>773</v>
      </c>
      <c r="AK38" s="347">
        <v>784</v>
      </c>
      <c r="AL38" s="347">
        <v>784</v>
      </c>
      <c r="AM38" s="347">
        <v>802</v>
      </c>
      <c r="AN38" s="347">
        <v>805</v>
      </c>
      <c r="AO38" s="347">
        <v>778</v>
      </c>
      <c r="AP38" s="347">
        <v>776</v>
      </c>
      <c r="AQ38" s="347">
        <v>788</v>
      </c>
      <c r="AR38" s="347">
        <v>773</v>
      </c>
      <c r="AS38" s="347">
        <v>762</v>
      </c>
      <c r="AT38" s="347">
        <v>758</v>
      </c>
      <c r="AU38" s="347">
        <v>759</v>
      </c>
      <c r="AV38" s="347">
        <v>733</v>
      </c>
      <c r="AW38" s="347">
        <v>730</v>
      </c>
      <c r="AX38" s="347">
        <v>722</v>
      </c>
      <c r="AY38" s="347">
        <v>715</v>
      </c>
      <c r="AZ38" s="347">
        <v>714</v>
      </c>
      <c r="BA38" s="347">
        <v>698</v>
      </c>
      <c r="BB38" s="347">
        <v>692</v>
      </c>
      <c r="BC38" s="347">
        <v>686</v>
      </c>
      <c r="BD38" s="948">
        <v>0</v>
      </c>
      <c r="BE38" s="948">
        <v>0</v>
      </c>
      <c r="BF38" s="948">
        <v>0</v>
      </c>
      <c r="BG38" s="948">
        <v>0</v>
      </c>
      <c r="BH38" s="948">
        <v>0</v>
      </c>
      <c r="BI38" s="948">
        <v>0</v>
      </c>
      <c r="BJ38" s="948">
        <v>0</v>
      </c>
      <c r="BK38" s="948">
        <v>0</v>
      </c>
      <c r="BL38" s="948">
        <v>0</v>
      </c>
      <c r="BM38" s="948">
        <v>0</v>
      </c>
      <c r="BN38" s="948">
        <v>0</v>
      </c>
      <c r="BO38" s="948">
        <v>0</v>
      </c>
      <c r="BP38" s="948">
        <v>0</v>
      </c>
      <c r="BQ38" s="948">
        <v>0</v>
      </c>
      <c r="BR38" s="948">
        <v>0</v>
      </c>
      <c r="BS38" s="948">
        <v>0</v>
      </c>
      <c r="BT38" s="948">
        <v>0</v>
      </c>
      <c r="BU38" s="948">
        <v>0</v>
      </c>
      <c r="BV38" s="948">
        <v>0</v>
      </c>
    </row>
    <row r="39" spans="1:74" ht="11.1" customHeight="1" x14ac:dyDescent="0.2">
      <c r="A39" s="602" t="s">
        <v>1251</v>
      </c>
      <c r="B39" s="554" t="s">
        <v>1075</v>
      </c>
      <c r="C39" s="347">
        <v>601</v>
      </c>
      <c r="D39" s="347">
        <v>617</v>
      </c>
      <c r="E39" s="347">
        <v>613</v>
      </c>
      <c r="F39" s="347">
        <v>631</v>
      </c>
      <c r="G39" s="347">
        <v>642</v>
      </c>
      <c r="H39" s="347">
        <v>633</v>
      </c>
      <c r="I39" s="347">
        <v>616</v>
      </c>
      <c r="J39" s="347">
        <v>600</v>
      </c>
      <c r="K39" s="347">
        <v>596</v>
      </c>
      <c r="L39" s="347">
        <v>578</v>
      </c>
      <c r="M39" s="347">
        <v>580</v>
      </c>
      <c r="N39" s="347">
        <v>621</v>
      </c>
      <c r="O39" s="347">
        <v>612</v>
      </c>
      <c r="P39" s="347">
        <v>610</v>
      </c>
      <c r="Q39" s="347">
        <v>605</v>
      </c>
      <c r="R39" s="347">
        <v>584</v>
      </c>
      <c r="S39" s="347">
        <v>559</v>
      </c>
      <c r="T39" s="347">
        <v>517</v>
      </c>
      <c r="U39" s="347">
        <v>472</v>
      </c>
      <c r="V39" s="347">
        <v>436</v>
      </c>
      <c r="W39" s="347">
        <v>414</v>
      </c>
      <c r="X39" s="347">
        <v>420</v>
      </c>
      <c r="Y39" s="347">
        <v>406</v>
      </c>
      <c r="Z39" s="347">
        <v>395</v>
      </c>
      <c r="AA39" s="347">
        <v>423</v>
      </c>
      <c r="AB39" s="347">
        <v>419</v>
      </c>
      <c r="AC39" s="347">
        <v>431</v>
      </c>
      <c r="AD39" s="347">
        <v>421</v>
      </c>
      <c r="AE39" s="347">
        <v>388</v>
      </c>
      <c r="AF39" s="347">
        <v>377</v>
      </c>
      <c r="AG39" s="347">
        <v>356</v>
      </c>
      <c r="AH39" s="347">
        <v>329</v>
      </c>
      <c r="AI39" s="347">
        <v>311</v>
      </c>
      <c r="AJ39" s="347">
        <v>299</v>
      </c>
      <c r="AK39" s="347">
        <v>315</v>
      </c>
      <c r="AL39" s="347">
        <v>320</v>
      </c>
      <c r="AM39" s="347">
        <v>352</v>
      </c>
      <c r="AN39" s="347">
        <v>382</v>
      </c>
      <c r="AO39" s="347">
        <v>381</v>
      </c>
      <c r="AP39" s="347">
        <v>366</v>
      </c>
      <c r="AQ39" s="347">
        <v>359</v>
      </c>
      <c r="AR39" s="347">
        <v>339</v>
      </c>
      <c r="AS39" s="347">
        <v>329</v>
      </c>
      <c r="AT39" s="347">
        <v>318</v>
      </c>
      <c r="AU39" s="347">
        <v>301</v>
      </c>
      <c r="AV39" s="347">
        <v>285</v>
      </c>
      <c r="AW39" s="347">
        <v>279</v>
      </c>
      <c r="AX39" s="347">
        <v>279</v>
      </c>
      <c r="AY39" s="347">
        <v>284</v>
      </c>
      <c r="AZ39" s="347">
        <v>280</v>
      </c>
      <c r="BA39" s="347">
        <v>269</v>
      </c>
      <c r="BB39" s="347">
        <v>253</v>
      </c>
      <c r="BC39" s="347">
        <v>236</v>
      </c>
      <c r="BD39" s="948">
        <v>0</v>
      </c>
      <c r="BE39" s="948">
        <v>0</v>
      </c>
      <c r="BF39" s="948">
        <v>0</v>
      </c>
      <c r="BG39" s="948">
        <v>0</v>
      </c>
      <c r="BH39" s="948">
        <v>0</v>
      </c>
      <c r="BI39" s="948">
        <v>0</v>
      </c>
      <c r="BJ39" s="948">
        <v>0</v>
      </c>
      <c r="BK39" s="948">
        <v>0</v>
      </c>
      <c r="BL39" s="948">
        <v>0</v>
      </c>
      <c r="BM39" s="948">
        <v>0</v>
      </c>
      <c r="BN39" s="948">
        <v>0</v>
      </c>
      <c r="BO39" s="948">
        <v>0</v>
      </c>
      <c r="BP39" s="948">
        <v>0</v>
      </c>
      <c r="BQ39" s="948">
        <v>0</v>
      </c>
      <c r="BR39" s="948">
        <v>0</v>
      </c>
      <c r="BS39" s="948">
        <v>0</v>
      </c>
      <c r="BT39" s="948">
        <v>0</v>
      </c>
      <c r="BU39" s="948">
        <v>0</v>
      </c>
      <c r="BV39" s="948">
        <v>0</v>
      </c>
    </row>
    <row r="40" spans="1:74" ht="11.1" customHeight="1" x14ac:dyDescent="0.2">
      <c r="A40" s="267" t="s">
        <v>1252</v>
      </c>
      <c r="B40" s="554" t="s">
        <v>1077</v>
      </c>
      <c r="C40" s="347">
        <v>1241</v>
      </c>
      <c r="D40" s="347">
        <v>1217</v>
      </c>
      <c r="E40" s="347">
        <v>1200</v>
      </c>
      <c r="F40" s="347">
        <v>1155</v>
      </c>
      <c r="G40" s="347">
        <v>1134</v>
      </c>
      <c r="H40" s="347">
        <v>1136</v>
      </c>
      <c r="I40" s="347">
        <v>1115</v>
      </c>
      <c r="J40" s="347">
        <v>1067</v>
      </c>
      <c r="K40" s="347">
        <v>1039</v>
      </c>
      <c r="L40" s="347">
        <v>1024</v>
      </c>
      <c r="M40" s="347">
        <v>1003</v>
      </c>
      <c r="N40" s="347">
        <v>983</v>
      </c>
      <c r="O40" s="347">
        <v>951</v>
      </c>
      <c r="P40" s="347">
        <v>923</v>
      </c>
      <c r="Q40" s="347">
        <v>878</v>
      </c>
      <c r="R40" s="347">
        <v>845</v>
      </c>
      <c r="S40" s="347">
        <v>824</v>
      </c>
      <c r="T40" s="347">
        <v>780</v>
      </c>
      <c r="U40" s="347">
        <v>745</v>
      </c>
      <c r="V40" s="347">
        <v>712</v>
      </c>
      <c r="W40" s="347">
        <v>694</v>
      </c>
      <c r="X40" s="347">
        <v>662</v>
      </c>
      <c r="Y40" s="347">
        <v>637</v>
      </c>
      <c r="Z40" s="347">
        <v>667</v>
      </c>
      <c r="AA40" s="347">
        <v>631</v>
      </c>
      <c r="AB40" s="347">
        <v>592</v>
      </c>
      <c r="AC40" s="347">
        <v>561</v>
      </c>
      <c r="AD40" s="347">
        <v>527</v>
      </c>
      <c r="AE40" s="347">
        <v>503</v>
      </c>
      <c r="AF40" s="347">
        <v>479</v>
      </c>
      <c r="AG40" s="347">
        <v>443</v>
      </c>
      <c r="AH40" s="347">
        <v>425</v>
      </c>
      <c r="AI40" s="347">
        <v>400</v>
      </c>
      <c r="AJ40" s="347">
        <v>409</v>
      </c>
      <c r="AK40" s="347">
        <v>424</v>
      </c>
      <c r="AL40" s="347">
        <v>436</v>
      </c>
      <c r="AM40" s="347">
        <v>408</v>
      </c>
      <c r="AN40" s="347">
        <v>413</v>
      </c>
      <c r="AO40" s="347">
        <v>382</v>
      </c>
      <c r="AP40" s="347">
        <v>363</v>
      </c>
      <c r="AQ40" s="347">
        <v>345</v>
      </c>
      <c r="AR40" s="347">
        <v>332</v>
      </c>
      <c r="AS40" s="347">
        <v>329</v>
      </c>
      <c r="AT40" s="347">
        <v>355</v>
      </c>
      <c r="AU40" s="347">
        <v>346</v>
      </c>
      <c r="AV40" s="347">
        <v>354</v>
      </c>
      <c r="AW40" s="347">
        <v>359</v>
      </c>
      <c r="AX40" s="347">
        <v>363</v>
      </c>
      <c r="AY40" s="347">
        <v>369</v>
      </c>
      <c r="AZ40" s="347">
        <v>371</v>
      </c>
      <c r="BA40" s="347">
        <v>377</v>
      </c>
      <c r="BB40" s="347">
        <v>380</v>
      </c>
      <c r="BC40" s="347">
        <v>384</v>
      </c>
      <c r="BD40" s="948">
        <v>0</v>
      </c>
      <c r="BE40" s="948">
        <v>0</v>
      </c>
      <c r="BF40" s="948">
        <v>0</v>
      </c>
      <c r="BG40" s="948">
        <v>0</v>
      </c>
      <c r="BH40" s="948">
        <v>0</v>
      </c>
      <c r="BI40" s="948">
        <v>0</v>
      </c>
      <c r="BJ40" s="948">
        <v>0</v>
      </c>
      <c r="BK40" s="948">
        <v>0</v>
      </c>
      <c r="BL40" s="948">
        <v>0</v>
      </c>
      <c r="BM40" s="948">
        <v>0</v>
      </c>
      <c r="BN40" s="948">
        <v>0</v>
      </c>
      <c r="BO40" s="948">
        <v>0</v>
      </c>
      <c r="BP40" s="948">
        <v>0</v>
      </c>
      <c r="BQ40" s="948">
        <v>0</v>
      </c>
      <c r="BR40" s="948">
        <v>0</v>
      </c>
      <c r="BS40" s="948">
        <v>0</v>
      </c>
      <c r="BT40" s="948">
        <v>0</v>
      </c>
      <c r="BU40" s="948">
        <v>0</v>
      </c>
      <c r="BV40" s="948">
        <v>0</v>
      </c>
    </row>
    <row r="41" spans="1:74" ht="11.1" customHeight="1" x14ac:dyDescent="0.2">
      <c r="A41" s="267" t="s">
        <v>1253</v>
      </c>
      <c r="B41" s="554" t="s">
        <v>1079</v>
      </c>
      <c r="C41" s="347">
        <v>393</v>
      </c>
      <c r="D41" s="347">
        <v>415</v>
      </c>
      <c r="E41" s="347">
        <v>426</v>
      </c>
      <c r="F41" s="347">
        <v>455</v>
      </c>
      <c r="G41" s="347">
        <v>470</v>
      </c>
      <c r="H41" s="347">
        <v>488</v>
      </c>
      <c r="I41" s="347">
        <v>500</v>
      </c>
      <c r="J41" s="347">
        <v>528</v>
      </c>
      <c r="K41" s="347">
        <v>545</v>
      </c>
      <c r="L41" s="347">
        <v>555</v>
      </c>
      <c r="M41" s="347">
        <v>581</v>
      </c>
      <c r="N41" s="347">
        <v>595</v>
      </c>
      <c r="O41" s="347">
        <v>614</v>
      </c>
      <c r="P41" s="347">
        <v>632</v>
      </c>
      <c r="Q41" s="347">
        <v>642</v>
      </c>
      <c r="R41" s="347">
        <v>655</v>
      </c>
      <c r="S41" s="347">
        <v>679</v>
      </c>
      <c r="T41" s="347">
        <v>702</v>
      </c>
      <c r="U41" s="347">
        <v>708</v>
      </c>
      <c r="V41" s="347">
        <v>717</v>
      </c>
      <c r="W41" s="347">
        <v>711</v>
      </c>
      <c r="X41" s="347">
        <v>712</v>
      </c>
      <c r="Y41" s="347">
        <v>709</v>
      </c>
      <c r="Z41" s="347">
        <v>716</v>
      </c>
      <c r="AA41" s="347">
        <v>724</v>
      </c>
      <c r="AB41" s="347">
        <v>726</v>
      </c>
      <c r="AC41" s="347">
        <v>727</v>
      </c>
      <c r="AD41" s="347">
        <v>719</v>
      </c>
      <c r="AE41" s="347">
        <v>717</v>
      </c>
      <c r="AF41" s="347">
        <v>714</v>
      </c>
      <c r="AG41" s="347">
        <v>723</v>
      </c>
      <c r="AH41" s="347">
        <v>724</v>
      </c>
      <c r="AI41" s="347">
        <v>717</v>
      </c>
      <c r="AJ41" s="347">
        <v>711</v>
      </c>
      <c r="AK41" s="347">
        <v>712</v>
      </c>
      <c r="AL41" s="347">
        <v>719</v>
      </c>
      <c r="AM41" s="347">
        <v>717</v>
      </c>
      <c r="AN41" s="347">
        <v>728</v>
      </c>
      <c r="AO41" s="347">
        <v>714</v>
      </c>
      <c r="AP41" s="347">
        <v>710</v>
      </c>
      <c r="AQ41" s="347">
        <v>695</v>
      </c>
      <c r="AR41" s="347">
        <v>688</v>
      </c>
      <c r="AS41" s="347">
        <v>674</v>
      </c>
      <c r="AT41" s="347">
        <v>660</v>
      </c>
      <c r="AU41" s="347">
        <v>648</v>
      </c>
      <c r="AV41" s="347">
        <v>644</v>
      </c>
      <c r="AW41" s="347">
        <v>626</v>
      </c>
      <c r="AX41" s="347">
        <v>624</v>
      </c>
      <c r="AY41" s="347">
        <v>608</v>
      </c>
      <c r="AZ41" s="347">
        <v>601</v>
      </c>
      <c r="BA41" s="347">
        <v>595</v>
      </c>
      <c r="BB41" s="347">
        <v>589</v>
      </c>
      <c r="BC41" s="347">
        <v>584</v>
      </c>
      <c r="BD41" s="948">
        <v>0</v>
      </c>
      <c r="BE41" s="948">
        <v>0</v>
      </c>
      <c r="BF41" s="948">
        <v>0</v>
      </c>
      <c r="BG41" s="948">
        <v>0</v>
      </c>
      <c r="BH41" s="948">
        <v>0</v>
      </c>
      <c r="BI41" s="948">
        <v>0</v>
      </c>
      <c r="BJ41" s="948">
        <v>0</v>
      </c>
      <c r="BK41" s="948">
        <v>0</v>
      </c>
      <c r="BL41" s="948">
        <v>0</v>
      </c>
      <c r="BM41" s="948">
        <v>0</v>
      </c>
      <c r="BN41" s="948">
        <v>0</v>
      </c>
      <c r="BO41" s="948">
        <v>0</v>
      </c>
      <c r="BP41" s="948">
        <v>0</v>
      </c>
      <c r="BQ41" s="948">
        <v>0</v>
      </c>
      <c r="BR41" s="948">
        <v>0</v>
      </c>
      <c r="BS41" s="948">
        <v>0</v>
      </c>
      <c r="BT41" s="948">
        <v>0</v>
      </c>
      <c r="BU41" s="948">
        <v>0</v>
      </c>
      <c r="BV41" s="948">
        <v>0</v>
      </c>
    </row>
    <row r="42" spans="1:74" ht="11.1" customHeight="1" x14ac:dyDescent="0.2">
      <c r="A42" s="267" t="s">
        <v>1254</v>
      </c>
      <c r="B42" s="554" t="s">
        <v>1081</v>
      </c>
      <c r="C42" s="347">
        <v>2537</v>
      </c>
      <c r="D42" s="347">
        <v>2518</v>
      </c>
      <c r="E42" s="347">
        <v>2476</v>
      </c>
      <c r="F42" s="347">
        <v>2429</v>
      </c>
      <c r="G42" s="347">
        <v>2403</v>
      </c>
      <c r="H42" s="347">
        <v>2352</v>
      </c>
      <c r="I42" s="347">
        <v>2301</v>
      </c>
      <c r="J42" s="347">
        <v>2234</v>
      </c>
      <c r="K42" s="347">
        <v>2214</v>
      </c>
      <c r="L42" s="347">
        <v>2137</v>
      </c>
      <c r="M42" s="347">
        <v>2121</v>
      </c>
      <c r="N42" s="347">
        <v>2136</v>
      </c>
      <c r="O42" s="347">
        <v>2107</v>
      </c>
      <c r="P42" s="347">
        <v>2183</v>
      </c>
      <c r="Q42" s="347">
        <v>2114</v>
      </c>
      <c r="R42" s="347">
        <v>2101</v>
      </c>
      <c r="S42" s="347">
        <v>2061</v>
      </c>
      <c r="T42" s="347">
        <v>2102</v>
      </c>
      <c r="U42" s="347">
        <v>2073</v>
      </c>
      <c r="V42" s="347">
        <v>2037</v>
      </c>
      <c r="W42" s="347">
        <v>2036</v>
      </c>
      <c r="X42" s="347">
        <v>1937</v>
      </c>
      <c r="Y42" s="347">
        <v>1951</v>
      </c>
      <c r="Z42" s="347">
        <v>1965</v>
      </c>
      <c r="AA42" s="347">
        <v>1936</v>
      </c>
      <c r="AB42" s="347">
        <v>1857</v>
      </c>
      <c r="AC42" s="347">
        <v>1816</v>
      </c>
      <c r="AD42" s="347">
        <v>1738</v>
      </c>
      <c r="AE42" s="347">
        <v>1687</v>
      </c>
      <c r="AF42" s="347">
        <v>1672</v>
      </c>
      <c r="AG42" s="347">
        <v>1543</v>
      </c>
      <c r="AH42" s="347">
        <v>1476</v>
      </c>
      <c r="AI42" s="347">
        <v>1461</v>
      </c>
      <c r="AJ42" s="347">
        <v>1403</v>
      </c>
      <c r="AK42" s="347">
        <v>1359</v>
      </c>
      <c r="AL42" s="347">
        <v>1375</v>
      </c>
      <c r="AM42" s="347">
        <v>1321</v>
      </c>
      <c r="AN42" s="347">
        <v>1276</v>
      </c>
      <c r="AO42" s="347">
        <v>1257</v>
      </c>
      <c r="AP42" s="347">
        <v>1153</v>
      </c>
      <c r="AQ42" s="347">
        <v>1133</v>
      </c>
      <c r="AR42" s="347">
        <v>1132</v>
      </c>
      <c r="AS42" s="347">
        <v>1146</v>
      </c>
      <c r="AT42" s="347">
        <v>1032</v>
      </c>
      <c r="AU42" s="347">
        <v>975</v>
      </c>
      <c r="AV42" s="347">
        <v>944</v>
      </c>
      <c r="AW42" s="347">
        <v>864</v>
      </c>
      <c r="AX42" s="347">
        <v>841</v>
      </c>
      <c r="AY42" s="347">
        <v>829</v>
      </c>
      <c r="AZ42" s="347">
        <v>813</v>
      </c>
      <c r="BA42" s="347">
        <v>801</v>
      </c>
      <c r="BB42" s="347">
        <v>788</v>
      </c>
      <c r="BC42" s="347">
        <v>783</v>
      </c>
      <c r="BD42" s="948">
        <v>0</v>
      </c>
      <c r="BE42" s="948">
        <v>0</v>
      </c>
      <c r="BF42" s="948">
        <v>0</v>
      </c>
      <c r="BG42" s="948">
        <v>0</v>
      </c>
      <c r="BH42" s="948">
        <v>0</v>
      </c>
      <c r="BI42" s="948">
        <v>0</v>
      </c>
      <c r="BJ42" s="948">
        <v>0</v>
      </c>
      <c r="BK42" s="948">
        <v>0</v>
      </c>
      <c r="BL42" s="948">
        <v>0</v>
      </c>
      <c r="BM42" s="948">
        <v>0</v>
      </c>
      <c r="BN42" s="948">
        <v>0</v>
      </c>
      <c r="BO42" s="948">
        <v>0</v>
      </c>
      <c r="BP42" s="948">
        <v>0</v>
      </c>
      <c r="BQ42" s="948">
        <v>0</v>
      </c>
      <c r="BR42" s="948">
        <v>0</v>
      </c>
      <c r="BS42" s="948">
        <v>0</v>
      </c>
      <c r="BT42" s="948">
        <v>0</v>
      </c>
      <c r="BU42" s="948">
        <v>0</v>
      </c>
      <c r="BV42" s="948">
        <v>0</v>
      </c>
    </row>
    <row r="43" spans="1:74" ht="11.1" customHeight="1" x14ac:dyDescent="0.2">
      <c r="A43" s="267" t="s">
        <v>1255</v>
      </c>
      <c r="B43" s="554" t="s">
        <v>1543</v>
      </c>
      <c r="C43" s="347">
        <v>1823</v>
      </c>
      <c r="D43" s="347">
        <v>1846</v>
      </c>
      <c r="E43" s="347">
        <v>1823</v>
      </c>
      <c r="F43" s="347">
        <v>1828</v>
      </c>
      <c r="G43" s="347">
        <v>1830</v>
      </c>
      <c r="H43" s="347">
        <v>1807</v>
      </c>
      <c r="I43" s="347">
        <v>1864</v>
      </c>
      <c r="J43" s="347">
        <v>1900</v>
      </c>
      <c r="K43" s="347">
        <v>1896</v>
      </c>
      <c r="L43" s="347">
        <v>1859</v>
      </c>
      <c r="M43" s="347">
        <v>1974</v>
      </c>
      <c r="N43" s="347">
        <v>2062</v>
      </c>
      <c r="O43" s="347">
        <v>2105</v>
      </c>
      <c r="P43" s="347">
        <v>2155</v>
      </c>
      <c r="Q43" s="347">
        <v>2166</v>
      </c>
      <c r="R43" s="347">
        <v>2151</v>
      </c>
      <c r="S43" s="347">
        <v>2158</v>
      </c>
      <c r="T43" s="347">
        <v>2128</v>
      </c>
      <c r="U43" s="347">
        <v>2145</v>
      </c>
      <c r="V43" s="347">
        <v>2162</v>
      </c>
      <c r="W43" s="347">
        <v>2118</v>
      </c>
      <c r="X43" s="347">
        <v>2084</v>
      </c>
      <c r="Y43" s="347">
        <v>2110</v>
      </c>
      <c r="Z43" s="347">
        <v>2138</v>
      </c>
      <c r="AA43" s="347">
        <v>2165</v>
      </c>
      <c r="AB43" s="347">
        <v>2187</v>
      </c>
      <c r="AC43" s="347">
        <v>2201</v>
      </c>
      <c r="AD43" s="347">
        <v>2211</v>
      </c>
      <c r="AE43" s="347">
        <v>2205</v>
      </c>
      <c r="AF43" s="347">
        <v>2178</v>
      </c>
      <c r="AG43" s="347">
        <v>2152</v>
      </c>
      <c r="AH43" s="347">
        <v>2140</v>
      </c>
      <c r="AI43" s="347">
        <v>2152</v>
      </c>
      <c r="AJ43" s="347">
        <v>2188</v>
      </c>
      <c r="AK43" s="347">
        <v>2216</v>
      </c>
      <c r="AL43" s="347">
        <v>2239</v>
      </c>
      <c r="AM43" s="347">
        <v>2260</v>
      </c>
      <c r="AN43" s="347">
        <v>2298</v>
      </c>
      <c r="AO43" s="347">
        <v>2329</v>
      </c>
      <c r="AP43" s="347">
        <v>2349</v>
      </c>
      <c r="AQ43" s="347">
        <v>2331</v>
      </c>
      <c r="AR43" s="347">
        <v>2334</v>
      </c>
      <c r="AS43" s="347">
        <v>2333</v>
      </c>
      <c r="AT43" s="347">
        <v>2291</v>
      </c>
      <c r="AU43" s="347">
        <v>2278</v>
      </c>
      <c r="AV43" s="347">
        <v>2270</v>
      </c>
      <c r="AW43" s="347">
        <v>2264</v>
      </c>
      <c r="AX43" s="347">
        <v>2245</v>
      </c>
      <c r="AY43" s="347">
        <v>2253</v>
      </c>
      <c r="AZ43" s="347">
        <v>2273</v>
      </c>
      <c r="BA43" s="347">
        <v>2285</v>
      </c>
      <c r="BB43" s="347">
        <v>2287</v>
      </c>
      <c r="BC43" s="347">
        <v>2279</v>
      </c>
      <c r="BD43" s="948">
        <v>0</v>
      </c>
      <c r="BE43" s="948">
        <v>0</v>
      </c>
      <c r="BF43" s="948">
        <v>0</v>
      </c>
      <c r="BG43" s="948">
        <v>0</v>
      </c>
      <c r="BH43" s="948">
        <v>0</v>
      </c>
      <c r="BI43" s="948">
        <v>0</v>
      </c>
      <c r="BJ43" s="948">
        <v>0</v>
      </c>
      <c r="BK43" s="948">
        <v>0</v>
      </c>
      <c r="BL43" s="948">
        <v>0</v>
      </c>
      <c r="BM43" s="948">
        <v>0</v>
      </c>
      <c r="BN43" s="948">
        <v>0</v>
      </c>
      <c r="BO43" s="948">
        <v>0</v>
      </c>
      <c r="BP43" s="948">
        <v>0</v>
      </c>
      <c r="BQ43" s="948">
        <v>0</v>
      </c>
      <c r="BR43" s="948">
        <v>0</v>
      </c>
      <c r="BS43" s="948">
        <v>0</v>
      </c>
      <c r="BT43" s="948">
        <v>0</v>
      </c>
      <c r="BU43" s="948">
        <v>0</v>
      </c>
      <c r="BV43" s="948">
        <v>0</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53"/>
      <c r="BE44" s="353"/>
      <c r="BF44" s="353"/>
      <c r="BG44" s="353"/>
      <c r="BH44" s="353"/>
      <c r="BI44" s="353"/>
      <c r="BJ44" s="353"/>
      <c r="BK44" s="353"/>
      <c r="BL44" s="353"/>
      <c r="BM44" s="353"/>
      <c r="BN44" s="353"/>
      <c r="BO44" s="353"/>
      <c r="BP44" s="353"/>
      <c r="BQ44" s="353"/>
      <c r="BR44" s="353"/>
      <c r="BS44" s="353"/>
      <c r="BT44" s="353"/>
      <c r="BU44" s="353"/>
      <c r="BV44" s="353"/>
    </row>
    <row r="45" spans="1:74" ht="11.1" customHeight="1" x14ac:dyDescent="0.2">
      <c r="A45" s="267"/>
      <c r="B45" s="37" t="s">
        <v>1256</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53"/>
      <c r="BE45" s="353"/>
      <c r="BF45" s="353"/>
      <c r="BG45" s="353"/>
      <c r="BH45" s="353"/>
      <c r="BI45" s="353"/>
      <c r="BJ45" s="353"/>
      <c r="BK45" s="353"/>
      <c r="BL45" s="353"/>
      <c r="BM45" s="353"/>
      <c r="BN45" s="353"/>
      <c r="BO45" s="353"/>
      <c r="BP45" s="353"/>
      <c r="BQ45" s="353"/>
      <c r="BR45" s="353"/>
      <c r="BS45" s="353"/>
      <c r="BT45" s="353"/>
      <c r="BU45" s="353"/>
      <c r="BV45" s="353"/>
    </row>
    <row r="46" spans="1:74" ht="11.1" customHeight="1" x14ac:dyDescent="0.2">
      <c r="A46" s="267" t="s">
        <v>1257</v>
      </c>
      <c r="B46" s="554" t="s">
        <v>1073</v>
      </c>
      <c r="C46" s="347">
        <v>7.9978465671999999</v>
      </c>
      <c r="D46" s="347">
        <v>8.4199244318000002</v>
      </c>
      <c r="E46" s="347">
        <v>8.6606532766999997</v>
      </c>
      <c r="F46" s="347">
        <v>8.9566759326999996</v>
      </c>
      <c r="G46" s="347">
        <v>9.2933266133999997</v>
      </c>
      <c r="H46" s="347">
        <v>9.6863547688999994</v>
      </c>
      <c r="I46" s="347">
        <v>10.036392885</v>
      </c>
      <c r="J46" s="347">
        <v>10.081482646</v>
      </c>
      <c r="K46" s="347">
        <v>10.317212413</v>
      </c>
      <c r="L46" s="347">
        <v>11.025593683</v>
      </c>
      <c r="M46" s="347">
        <v>11.848514063</v>
      </c>
      <c r="N46" s="347">
        <v>12.463413344999999</v>
      </c>
      <c r="O46" s="347">
        <v>12.999516004</v>
      </c>
      <c r="P46" s="347">
        <v>13.45928357</v>
      </c>
      <c r="Q46" s="347">
        <v>13.506292562000001</v>
      </c>
      <c r="R46" s="347">
        <v>13.335194223</v>
      </c>
      <c r="S46" s="347">
        <v>13.131734359999999</v>
      </c>
      <c r="T46" s="347">
        <v>12.987322410999999</v>
      </c>
      <c r="U46" s="347">
        <v>13.018649007</v>
      </c>
      <c r="V46" s="347">
        <v>13.067569975</v>
      </c>
      <c r="W46" s="347">
        <v>12.955040148</v>
      </c>
      <c r="X46" s="347">
        <v>12.962776393</v>
      </c>
      <c r="Y46" s="347">
        <v>11.889726937000001</v>
      </c>
      <c r="Z46" s="347">
        <v>11.516484195</v>
      </c>
      <c r="AA46" s="347">
        <v>11.554066557000001</v>
      </c>
      <c r="AB46" s="347">
        <v>11.661366049</v>
      </c>
      <c r="AC46" s="347">
        <v>11.734744943999999</v>
      </c>
      <c r="AD46" s="347">
        <v>11.822863345</v>
      </c>
      <c r="AE46" s="347">
        <v>12.417164321</v>
      </c>
      <c r="AF46" s="347">
        <v>13.755397872</v>
      </c>
      <c r="AG46" s="347">
        <v>14.254193471000001</v>
      </c>
      <c r="AH46" s="347">
        <v>14.754649387000001</v>
      </c>
      <c r="AI46" s="347">
        <v>14.738663452999999</v>
      </c>
      <c r="AJ46" s="347">
        <v>14.850687289</v>
      </c>
      <c r="AK46" s="347">
        <v>15.161012752</v>
      </c>
      <c r="AL46" s="347">
        <v>15.798189954</v>
      </c>
      <c r="AM46" s="347">
        <v>16.728047915000001</v>
      </c>
      <c r="AN46" s="347">
        <v>17.321918147000002</v>
      </c>
      <c r="AO46" s="347">
        <v>17.408334211</v>
      </c>
      <c r="AP46" s="347">
        <v>17.598896746000001</v>
      </c>
      <c r="AQ46" s="347">
        <v>18.074913539000001</v>
      </c>
      <c r="AR46" s="347">
        <v>18.308153197999999</v>
      </c>
      <c r="AS46" s="347">
        <v>18.038584817</v>
      </c>
      <c r="AT46" s="347">
        <v>17.484694242</v>
      </c>
      <c r="AU46" s="347">
        <v>16.938218099</v>
      </c>
      <c r="AV46" s="347">
        <v>17.031496090000001</v>
      </c>
      <c r="AW46" s="347">
        <v>17.405515089000001</v>
      </c>
      <c r="AX46" s="347">
        <v>17.534747509999999</v>
      </c>
      <c r="AY46" s="347">
        <v>17.681717043999999</v>
      </c>
      <c r="AZ46" s="347">
        <v>17.885057943</v>
      </c>
      <c r="BA46" s="347">
        <v>18.126152995000002</v>
      </c>
      <c r="BB46" s="347">
        <v>18.42083852</v>
      </c>
      <c r="BC46" s="347">
        <v>18.706263091</v>
      </c>
      <c r="BD46" s="948">
        <v>0</v>
      </c>
      <c r="BE46" s="948">
        <v>0</v>
      </c>
      <c r="BF46" s="948">
        <v>0</v>
      </c>
      <c r="BG46" s="948">
        <v>0</v>
      </c>
      <c r="BH46" s="948">
        <v>0</v>
      </c>
      <c r="BI46" s="948">
        <v>0</v>
      </c>
      <c r="BJ46" s="948">
        <v>0</v>
      </c>
      <c r="BK46" s="948">
        <v>0</v>
      </c>
      <c r="BL46" s="948">
        <v>0</v>
      </c>
      <c r="BM46" s="948">
        <v>0</v>
      </c>
      <c r="BN46" s="948">
        <v>0</v>
      </c>
      <c r="BO46" s="948">
        <v>0</v>
      </c>
      <c r="BP46" s="948">
        <v>0</v>
      </c>
      <c r="BQ46" s="948">
        <v>0</v>
      </c>
      <c r="BR46" s="948">
        <v>0</v>
      </c>
      <c r="BS46" s="948">
        <v>0</v>
      </c>
      <c r="BT46" s="948">
        <v>0</v>
      </c>
      <c r="BU46" s="948">
        <v>0</v>
      </c>
      <c r="BV46" s="948">
        <v>0</v>
      </c>
    </row>
    <row r="47" spans="1:74" ht="11.1" customHeight="1" x14ac:dyDescent="0.2">
      <c r="A47" s="267" t="s">
        <v>1258</v>
      </c>
      <c r="B47" s="554" t="s">
        <v>1075</v>
      </c>
      <c r="C47" s="347">
        <v>40.814452993000003</v>
      </c>
      <c r="D47" s="347">
        <v>38.916623229000002</v>
      </c>
      <c r="E47" s="347">
        <v>36.827882265</v>
      </c>
      <c r="F47" s="347">
        <v>35.429319866999997</v>
      </c>
      <c r="G47" s="347">
        <v>36.789706088000003</v>
      </c>
      <c r="H47" s="347">
        <v>40.263409490000001</v>
      </c>
      <c r="I47" s="347">
        <v>43.657596040999998</v>
      </c>
      <c r="J47" s="347">
        <v>46.106860820000001</v>
      </c>
      <c r="K47" s="347">
        <v>47.648817516000001</v>
      </c>
      <c r="L47" s="347">
        <v>48.699562471999997</v>
      </c>
      <c r="M47" s="347">
        <v>49.266194855999998</v>
      </c>
      <c r="N47" s="347">
        <v>49.586625273999999</v>
      </c>
      <c r="O47" s="347">
        <v>49.805412087999997</v>
      </c>
      <c r="P47" s="347">
        <v>50.444514331999997</v>
      </c>
      <c r="Q47" s="347">
        <v>52.175384311999998</v>
      </c>
      <c r="R47" s="347">
        <v>55.417107612999999</v>
      </c>
      <c r="S47" s="347">
        <v>59.799325797999998</v>
      </c>
      <c r="T47" s="347">
        <v>64.205889690999996</v>
      </c>
      <c r="U47" s="347">
        <v>66.882966154000002</v>
      </c>
      <c r="V47" s="347">
        <v>67.677127330000005</v>
      </c>
      <c r="W47" s="347">
        <v>66.407602788000005</v>
      </c>
      <c r="X47" s="347">
        <v>65.986268640999995</v>
      </c>
      <c r="Y47" s="347">
        <v>62.358303206000002</v>
      </c>
      <c r="Z47" s="347">
        <v>58.419293172000003</v>
      </c>
      <c r="AA47" s="347">
        <v>55.727239486000002</v>
      </c>
      <c r="AB47" s="347">
        <v>52.781325662999997</v>
      </c>
      <c r="AC47" s="347">
        <v>52.209182798999997</v>
      </c>
      <c r="AD47" s="347">
        <v>52.681480837000002</v>
      </c>
      <c r="AE47" s="347">
        <v>56.153498212000002</v>
      </c>
      <c r="AF47" s="347">
        <v>58.500500443999996</v>
      </c>
      <c r="AG47" s="347">
        <v>61.697237117</v>
      </c>
      <c r="AH47" s="347">
        <v>63.305691117000002</v>
      </c>
      <c r="AI47" s="347">
        <v>63.589974746000003</v>
      </c>
      <c r="AJ47" s="347">
        <v>61.891669331000003</v>
      </c>
      <c r="AK47" s="347">
        <v>59.209899280999998</v>
      </c>
      <c r="AL47" s="347">
        <v>56.244153286</v>
      </c>
      <c r="AM47" s="347">
        <v>53.657878328000002</v>
      </c>
      <c r="AN47" s="347">
        <v>52.333965540000001</v>
      </c>
      <c r="AO47" s="347">
        <v>53.117836691999997</v>
      </c>
      <c r="AP47" s="347">
        <v>56.303125598000001</v>
      </c>
      <c r="AQ47" s="347">
        <v>60.327982878</v>
      </c>
      <c r="AR47" s="347">
        <v>63.947714314999999</v>
      </c>
      <c r="AS47" s="347">
        <v>66.748112112000001</v>
      </c>
      <c r="AT47" s="347">
        <v>68.487534374999996</v>
      </c>
      <c r="AU47" s="347">
        <v>68.631869734999995</v>
      </c>
      <c r="AV47" s="347">
        <v>67.352305995999998</v>
      </c>
      <c r="AW47" s="347">
        <v>65.420504390000005</v>
      </c>
      <c r="AX47" s="347">
        <v>63.909561551000003</v>
      </c>
      <c r="AY47" s="347">
        <v>63.64216802</v>
      </c>
      <c r="AZ47" s="347">
        <v>63.320556754999998</v>
      </c>
      <c r="BA47" s="347">
        <v>63.082027906</v>
      </c>
      <c r="BB47" s="347">
        <v>62.943233327000002</v>
      </c>
      <c r="BC47" s="347">
        <v>62.959819547000002</v>
      </c>
      <c r="BD47" s="948">
        <v>0</v>
      </c>
      <c r="BE47" s="948">
        <v>0</v>
      </c>
      <c r="BF47" s="948">
        <v>0</v>
      </c>
      <c r="BG47" s="948">
        <v>0</v>
      </c>
      <c r="BH47" s="948">
        <v>0</v>
      </c>
      <c r="BI47" s="948">
        <v>0</v>
      </c>
      <c r="BJ47" s="948">
        <v>0</v>
      </c>
      <c r="BK47" s="948">
        <v>0</v>
      </c>
      <c r="BL47" s="948">
        <v>0</v>
      </c>
      <c r="BM47" s="948">
        <v>0</v>
      </c>
      <c r="BN47" s="948">
        <v>0</v>
      </c>
      <c r="BO47" s="948">
        <v>0</v>
      </c>
      <c r="BP47" s="948">
        <v>0</v>
      </c>
      <c r="BQ47" s="948">
        <v>0</v>
      </c>
      <c r="BR47" s="948">
        <v>0</v>
      </c>
      <c r="BS47" s="948">
        <v>0</v>
      </c>
      <c r="BT47" s="948">
        <v>0</v>
      </c>
      <c r="BU47" s="948">
        <v>0</v>
      </c>
      <c r="BV47" s="948">
        <v>0</v>
      </c>
    </row>
    <row r="48" spans="1:74" ht="11.1" customHeight="1" x14ac:dyDescent="0.2">
      <c r="A48" s="267" t="s">
        <v>1259</v>
      </c>
      <c r="B48" s="554" t="s">
        <v>1077</v>
      </c>
      <c r="C48" s="347">
        <v>61.551140543000002</v>
      </c>
      <c r="D48" s="347">
        <v>63.500370985000004</v>
      </c>
      <c r="E48" s="347">
        <v>67.024399044000006</v>
      </c>
      <c r="F48" s="347">
        <v>70.790510092999995</v>
      </c>
      <c r="G48" s="347">
        <v>74.085137611999997</v>
      </c>
      <c r="H48" s="347">
        <v>77.681588593000001</v>
      </c>
      <c r="I48" s="347">
        <v>80.269564775999996</v>
      </c>
      <c r="J48" s="347">
        <v>81.135524443999998</v>
      </c>
      <c r="K48" s="347">
        <v>79.656371699000005</v>
      </c>
      <c r="L48" s="347">
        <v>77.772133026999995</v>
      </c>
      <c r="M48" s="347">
        <v>76.982630811999996</v>
      </c>
      <c r="N48" s="347">
        <v>77.725627478000007</v>
      </c>
      <c r="O48" s="347">
        <v>79.352102454000004</v>
      </c>
      <c r="P48" s="347">
        <v>81.645586127000001</v>
      </c>
      <c r="Q48" s="347">
        <v>84.359966802000002</v>
      </c>
      <c r="R48" s="347">
        <v>87.592906901000006</v>
      </c>
      <c r="S48" s="347">
        <v>89.162690884</v>
      </c>
      <c r="T48" s="347">
        <v>88.229635094000002</v>
      </c>
      <c r="U48" s="347">
        <v>85.439103539000001</v>
      </c>
      <c r="V48" s="347">
        <v>80.357047335000004</v>
      </c>
      <c r="W48" s="347">
        <v>74.435346826</v>
      </c>
      <c r="X48" s="347">
        <v>67.295401673000001</v>
      </c>
      <c r="Y48" s="347">
        <v>64.364579035000006</v>
      </c>
      <c r="Z48" s="347">
        <v>60.187662168999999</v>
      </c>
      <c r="AA48" s="347">
        <v>66.229272429999995</v>
      </c>
      <c r="AB48" s="347">
        <v>70.318807500000005</v>
      </c>
      <c r="AC48" s="347">
        <v>74.243948544999995</v>
      </c>
      <c r="AD48" s="347">
        <v>80.696462717000003</v>
      </c>
      <c r="AE48" s="347">
        <v>82.726962055000001</v>
      </c>
      <c r="AF48" s="347">
        <v>87.914185867</v>
      </c>
      <c r="AG48" s="347">
        <v>86.96060516</v>
      </c>
      <c r="AH48" s="347">
        <v>83.88237891</v>
      </c>
      <c r="AI48" s="347">
        <v>79.271770782000004</v>
      </c>
      <c r="AJ48" s="347">
        <v>76.706332864000004</v>
      </c>
      <c r="AK48" s="347">
        <v>76.525959667999999</v>
      </c>
      <c r="AL48" s="347">
        <v>76.273609789999995</v>
      </c>
      <c r="AM48" s="347">
        <v>75.288915987999999</v>
      </c>
      <c r="AN48" s="347">
        <v>75.202537531000004</v>
      </c>
      <c r="AO48" s="347">
        <v>76.567284153000003</v>
      </c>
      <c r="AP48" s="347">
        <v>78.964619919</v>
      </c>
      <c r="AQ48" s="347">
        <v>80.515408592</v>
      </c>
      <c r="AR48" s="347">
        <v>80.227017171</v>
      </c>
      <c r="AS48" s="347">
        <v>79.282631140999996</v>
      </c>
      <c r="AT48" s="347">
        <v>78.722837630000001</v>
      </c>
      <c r="AU48" s="347">
        <v>78.635653908999998</v>
      </c>
      <c r="AV48" s="347">
        <v>78.209963556000005</v>
      </c>
      <c r="AW48" s="347">
        <v>77.920229500000005</v>
      </c>
      <c r="AX48" s="347">
        <v>78.060481655000004</v>
      </c>
      <c r="AY48" s="347">
        <v>78.434035351999995</v>
      </c>
      <c r="AZ48" s="347">
        <v>78.834503259000002</v>
      </c>
      <c r="BA48" s="347">
        <v>79.226490788000007</v>
      </c>
      <c r="BB48" s="347">
        <v>79.678406174000003</v>
      </c>
      <c r="BC48" s="347">
        <v>80.118571989000003</v>
      </c>
      <c r="BD48" s="948">
        <v>0</v>
      </c>
      <c r="BE48" s="948">
        <v>0</v>
      </c>
      <c r="BF48" s="948">
        <v>0</v>
      </c>
      <c r="BG48" s="948">
        <v>0</v>
      </c>
      <c r="BH48" s="948">
        <v>0</v>
      </c>
      <c r="BI48" s="948">
        <v>0</v>
      </c>
      <c r="BJ48" s="948">
        <v>0</v>
      </c>
      <c r="BK48" s="948">
        <v>0</v>
      </c>
      <c r="BL48" s="948">
        <v>0</v>
      </c>
      <c r="BM48" s="948">
        <v>0</v>
      </c>
      <c r="BN48" s="948">
        <v>0</v>
      </c>
      <c r="BO48" s="948">
        <v>0</v>
      </c>
      <c r="BP48" s="948">
        <v>0</v>
      </c>
      <c r="BQ48" s="948">
        <v>0</v>
      </c>
      <c r="BR48" s="948">
        <v>0</v>
      </c>
      <c r="BS48" s="948">
        <v>0</v>
      </c>
      <c r="BT48" s="948">
        <v>0</v>
      </c>
      <c r="BU48" s="948">
        <v>0</v>
      </c>
      <c r="BV48" s="948">
        <v>0</v>
      </c>
    </row>
    <row r="49" spans="1:74" ht="11.1" customHeight="1" x14ac:dyDescent="0.2">
      <c r="A49" s="267" t="s">
        <v>1260</v>
      </c>
      <c r="B49" s="554" t="s">
        <v>1079</v>
      </c>
      <c r="C49" s="347">
        <v>0.74787433431999994</v>
      </c>
      <c r="D49" s="347">
        <v>0.67605707823000005</v>
      </c>
      <c r="E49" s="347">
        <v>0.60235780567999997</v>
      </c>
      <c r="F49" s="347">
        <v>0.58433501109999997</v>
      </c>
      <c r="G49" s="347">
        <v>0.62108222283000003</v>
      </c>
      <c r="H49" s="347">
        <v>0.63288223081999995</v>
      </c>
      <c r="I49" s="347">
        <v>0.60701411774000003</v>
      </c>
      <c r="J49" s="347">
        <v>0.57603795690000004</v>
      </c>
      <c r="K49" s="347">
        <v>0.56901642386999995</v>
      </c>
      <c r="L49" s="347">
        <v>0.58630309647000001</v>
      </c>
      <c r="M49" s="347">
        <v>0.57779472676999999</v>
      </c>
      <c r="N49" s="347">
        <v>0.54711209194999999</v>
      </c>
      <c r="O49" s="347">
        <v>0.51368319738000001</v>
      </c>
      <c r="P49" s="347">
        <v>0.51101200157000004</v>
      </c>
      <c r="Q49" s="347">
        <v>0.51729187112999997</v>
      </c>
      <c r="R49" s="347">
        <v>0.50100297965999996</v>
      </c>
      <c r="S49" s="347">
        <v>0.47183862727999998</v>
      </c>
      <c r="T49" s="347">
        <v>0.45258116366000001</v>
      </c>
      <c r="U49" s="347">
        <v>0.45165811317999999</v>
      </c>
      <c r="V49" s="347">
        <v>0.47900735768000002</v>
      </c>
      <c r="W49" s="347">
        <v>0.49377769997999998</v>
      </c>
      <c r="X49" s="347">
        <v>0.50251877819000002</v>
      </c>
      <c r="Y49" s="347">
        <v>0.43258866870000001</v>
      </c>
      <c r="Z49" s="347">
        <v>0.41623319596000002</v>
      </c>
      <c r="AA49" s="347">
        <v>0.33846665602999998</v>
      </c>
      <c r="AB49" s="347">
        <v>0.28311034514</v>
      </c>
      <c r="AC49" s="347">
        <v>0.22350354986000001</v>
      </c>
      <c r="AD49" s="347">
        <v>0.13905348595</v>
      </c>
      <c r="AE49" s="347">
        <v>0.15823405392000001</v>
      </c>
      <c r="AF49" s="347">
        <v>0.18231663741000001</v>
      </c>
      <c r="AG49" s="347">
        <v>0.30199109449</v>
      </c>
      <c r="AH49" s="347">
        <v>0.38065877071999998</v>
      </c>
      <c r="AI49" s="347">
        <v>0.42307644312999998</v>
      </c>
      <c r="AJ49" s="347">
        <v>0.42474221258</v>
      </c>
      <c r="AK49" s="347">
        <v>0.41450657885999997</v>
      </c>
      <c r="AL49" s="347">
        <v>0.40218900178</v>
      </c>
      <c r="AM49" s="347">
        <v>0.37163196005999999</v>
      </c>
      <c r="AN49" s="347">
        <v>0.32887897801999999</v>
      </c>
      <c r="AO49" s="347">
        <v>0.31940399354999999</v>
      </c>
      <c r="AP49" s="347">
        <v>0.36267170778000002</v>
      </c>
      <c r="AQ49" s="347">
        <v>0.43208712019000001</v>
      </c>
      <c r="AR49" s="347">
        <v>0.49585458491000001</v>
      </c>
      <c r="AS49" s="347">
        <v>0.53997762583999998</v>
      </c>
      <c r="AT49" s="347">
        <v>0.56275133205000005</v>
      </c>
      <c r="AU49" s="347">
        <v>0.56597534584999998</v>
      </c>
      <c r="AV49" s="347">
        <v>0.55818013483999995</v>
      </c>
      <c r="AW49" s="347">
        <v>0.53422635055000001</v>
      </c>
      <c r="AX49" s="347">
        <v>0.51695777276999999</v>
      </c>
      <c r="AY49" s="347">
        <v>0.53189828368000003</v>
      </c>
      <c r="AZ49" s="347">
        <v>0.54855564999999995</v>
      </c>
      <c r="BA49" s="347">
        <v>0.56612002863999999</v>
      </c>
      <c r="BB49" s="347">
        <v>0.58785061566999997</v>
      </c>
      <c r="BC49" s="347">
        <v>0.61035778265999996</v>
      </c>
      <c r="BD49" s="948">
        <v>0</v>
      </c>
      <c r="BE49" s="948">
        <v>0</v>
      </c>
      <c r="BF49" s="948">
        <v>0</v>
      </c>
      <c r="BG49" s="948">
        <v>0</v>
      </c>
      <c r="BH49" s="948">
        <v>0</v>
      </c>
      <c r="BI49" s="948">
        <v>0</v>
      </c>
      <c r="BJ49" s="948">
        <v>0</v>
      </c>
      <c r="BK49" s="948">
        <v>0</v>
      </c>
      <c r="BL49" s="948">
        <v>0</v>
      </c>
      <c r="BM49" s="948">
        <v>0</v>
      </c>
      <c r="BN49" s="948">
        <v>0</v>
      </c>
      <c r="BO49" s="948">
        <v>0</v>
      </c>
      <c r="BP49" s="948">
        <v>0</v>
      </c>
      <c r="BQ49" s="948">
        <v>0</v>
      </c>
      <c r="BR49" s="948">
        <v>0</v>
      </c>
      <c r="BS49" s="948">
        <v>0</v>
      </c>
      <c r="BT49" s="948">
        <v>0</v>
      </c>
      <c r="BU49" s="948">
        <v>0</v>
      </c>
      <c r="BV49" s="948">
        <v>0</v>
      </c>
    </row>
    <row r="50" spans="1:74" ht="11.1" customHeight="1" x14ac:dyDescent="0.2">
      <c r="A50" s="267" t="s">
        <v>1261</v>
      </c>
      <c r="B50" s="554" t="s">
        <v>1081</v>
      </c>
      <c r="C50" s="347">
        <v>388.66201698999998</v>
      </c>
      <c r="D50" s="347">
        <v>391.64322227999997</v>
      </c>
      <c r="E50" s="347">
        <v>395.31690243000003</v>
      </c>
      <c r="F50" s="347">
        <v>401.97305383999998</v>
      </c>
      <c r="G50" s="347">
        <v>411.71055367999998</v>
      </c>
      <c r="H50" s="347">
        <v>421.99999831000002</v>
      </c>
      <c r="I50" s="347">
        <v>429.95104795999998</v>
      </c>
      <c r="J50" s="347">
        <v>435.80240406000001</v>
      </c>
      <c r="K50" s="347">
        <v>439.16202226000001</v>
      </c>
      <c r="L50" s="347">
        <v>440.55397457999999</v>
      </c>
      <c r="M50" s="347">
        <v>441.17244163999999</v>
      </c>
      <c r="N50" s="347">
        <v>441.52903608999998</v>
      </c>
      <c r="O50" s="347">
        <v>440.28242616</v>
      </c>
      <c r="P50" s="347">
        <v>438.82453334000002</v>
      </c>
      <c r="Q50" s="347">
        <v>436.72598987999999</v>
      </c>
      <c r="R50" s="347">
        <v>435.5165164</v>
      </c>
      <c r="S50" s="347">
        <v>437.45071280000002</v>
      </c>
      <c r="T50" s="347">
        <v>441.63639788</v>
      </c>
      <c r="U50" s="347">
        <v>446.91740929000002</v>
      </c>
      <c r="V50" s="347">
        <v>449.46687220000001</v>
      </c>
      <c r="W50" s="347">
        <v>448.27483488000001</v>
      </c>
      <c r="X50" s="347">
        <v>448.58553984999998</v>
      </c>
      <c r="Y50" s="347">
        <v>443.95876528999997</v>
      </c>
      <c r="Z50" s="347">
        <v>442.59442593</v>
      </c>
      <c r="AA50" s="347">
        <v>446.45742078000001</v>
      </c>
      <c r="AB50" s="347">
        <v>451.55710696</v>
      </c>
      <c r="AC50" s="347">
        <v>456.59842384000001</v>
      </c>
      <c r="AD50" s="347">
        <v>463.53799857000001</v>
      </c>
      <c r="AE50" s="347">
        <v>466.73404944999999</v>
      </c>
      <c r="AF50" s="347">
        <v>476.10689948999999</v>
      </c>
      <c r="AG50" s="347">
        <v>470.23148443999997</v>
      </c>
      <c r="AH50" s="347">
        <v>464.64975851999998</v>
      </c>
      <c r="AI50" s="347">
        <v>453.50718511000002</v>
      </c>
      <c r="AJ50" s="347">
        <v>442.08035328</v>
      </c>
      <c r="AK50" s="347">
        <v>435.20119539000001</v>
      </c>
      <c r="AL50" s="347">
        <v>434.92604885999998</v>
      </c>
      <c r="AM50" s="347">
        <v>437.78962847000003</v>
      </c>
      <c r="AN50" s="347">
        <v>443.31469981999999</v>
      </c>
      <c r="AO50" s="347">
        <v>448.62836793000002</v>
      </c>
      <c r="AP50" s="347">
        <v>453.85650772000002</v>
      </c>
      <c r="AQ50" s="347">
        <v>459.13083122</v>
      </c>
      <c r="AR50" s="347">
        <v>460.29722141000002</v>
      </c>
      <c r="AS50" s="347">
        <v>458.36575665999999</v>
      </c>
      <c r="AT50" s="347">
        <v>454.46035919000002</v>
      </c>
      <c r="AU50" s="347">
        <v>450.07143174999999</v>
      </c>
      <c r="AV50" s="347">
        <v>448.01675368999997</v>
      </c>
      <c r="AW50" s="347">
        <v>448.09365134000001</v>
      </c>
      <c r="AX50" s="347">
        <v>450.68709490999998</v>
      </c>
      <c r="AY50" s="347">
        <v>454.36814401999999</v>
      </c>
      <c r="AZ50" s="347">
        <v>457.99866018</v>
      </c>
      <c r="BA50" s="347">
        <v>461.34915604000003</v>
      </c>
      <c r="BB50" s="347">
        <v>465.10898302999999</v>
      </c>
      <c r="BC50" s="347">
        <v>468.73893891</v>
      </c>
      <c r="BD50" s="948">
        <v>0</v>
      </c>
      <c r="BE50" s="948">
        <v>0</v>
      </c>
      <c r="BF50" s="948">
        <v>0</v>
      </c>
      <c r="BG50" s="948">
        <v>0</v>
      </c>
      <c r="BH50" s="948">
        <v>0</v>
      </c>
      <c r="BI50" s="948">
        <v>0</v>
      </c>
      <c r="BJ50" s="948">
        <v>0</v>
      </c>
      <c r="BK50" s="948">
        <v>0</v>
      </c>
      <c r="BL50" s="948">
        <v>0</v>
      </c>
      <c r="BM50" s="948">
        <v>0</v>
      </c>
      <c r="BN50" s="948">
        <v>0</v>
      </c>
      <c r="BO50" s="948">
        <v>0</v>
      </c>
      <c r="BP50" s="948">
        <v>0</v>
      </c>
      <c r="BQ50" s="948">
        <v>0</v>
      </c>
      <c r="BR50" s="948">
        <v>0</v>
      </c>
      <c r="BS50" s="948">
        <v>0</v>
      </c>
      <c r="BT50" s="948">
        <v>0</v>
      </c>
      <c r="BU50" s="948">
        <v>0</v>
      </c>
      <c r="BV50" s="948">
        <v>0</v>
      </c>
    </row>
    <row r="51" spans="1:74" ht="11.1" customHeight="1" x14ac:dyDescent="0.2">
      <c r="A51" s="267" t="s">
        <v>1262</v>
      </c>
      <c r="B51" s="554" t="s">
        <v>1543</v>
      </c>
      <c r="C51" s="347">
        <v>67.895346481000004</v>
      </c>
      <c r="D51" s="347">
        <v>69.048165850999993</v>
      </c>
      <c r="E51" s="347">
        <v>70.044524134</v>
      </c>
      <c r="F51" s="347">
        <v>71.610179677000005</v>
      </c>
      <c r="G51" s="347">
        <v>73.610723567999997</v>
      </c>
      <c r="H51" s="347">
        <v>75.393606004000006</v>
      </c>
      <c r="I51" s="347">
        <v>77.124987047999994</v>
      </c>
      <c r="J51" s="347">
        <v>78.440649941999993</v>
      </c>
      <c r="K51" s="347">
        <v>78.451715996999994</v>
      </c>
      <c r="L51" s="347">
        <v>77.555097149000005</v>
      </c>
      <c r="M51" s="347">
        <v>76.865166262000002</v>
      </c>
      <c r="N51" s="347">
        <v>76.983720355000003</v>
      </c>
      <c r="O51" s="347">
        <v>77.465393023999994</v>
      </c>
      <c r="P51" s="347">
        <v>77.935164564999994</v>
      </c>
      <c r="Q51" s="347">
        <v>78.516748207999996</v>
      </c>
      <c r="R51" s="347">
        <v>79.703479463999997</v>
      </c>
      <c r="S51" s="347">
        <v>81.841799644000005</v>
      </c>
      <c r="T51" s="347">
        <v>84.121771874000004</v>
      </c>
      <c r="U51" s="347">
        <v>85.578495661999995</v>
      </c>
      <c r="V51" s="347">
        <v>85.777240633000005</v>
      </c>
      <c r="W51" s="347">
        <v>84.407844777999998</v>
      </c>
      <c r="X51" s="347">
        <v>83.239456865999998</v>
      </c>
      <c r="Y51" s="347">
        <v>80.433219149999999</v>
      </c>
      <c r="Z51" s="347">
        <v>78.898506956000006</v>
      </c>
      <c r="AA51" s="347">
        <v>79.418696038999997</v>
      </c>
      <c r="AB51" s="347">
        <v>78.901894798000001</v>
      </c>
      <c r="AC51" s="347">
        <v>77.659857278000004</v>
      </c>
      <c r="AD51" s="347">
        <v>76.953056038</v>
      </c>
      <c r="AE51" s="347">
        <v>78.369346452000002</v>
      </c>
      <c r="AF51" s="347">
        <v>80.620363112000007</v>
      </c>
      <c r="AG51" s="347">
        <v>84.886758368000002</v>
      </c>
      <c r="AH51" s="347">
        <v>87.399471668000004</v>
      </c>
      <c r="AI51" s="347">
        <v>88.674657285999999</v>
      </c>
      <c r="AJ51" s="347">
        <v>89.052024732999996</v>
      </c>
      <c r="AK51" s="347">
        <v>88.900806928999998</v>
      </c>
      <c r="AL51" s="347">
        <v>87.346865210999994</v>
      </c>
      <c r="AM51" s="347">
        <v>84.547401996000005</v>
      </c>
      <c r="AN51" s="347">
        <v>81.564626250000003</v>
      </c>
      <c r="AO51" s="347">
        <v>79.790241707999996</v>
      </c>
      <c r="AP51" s="347">
        <v>79.145693511000005</v>
      </c>
      <c r="AQ51" s="347">
        <v>80.107027708000004</v>
      </c>
      <c r="AR51" s="347">
        <v>82.009292742</v>
      </c>
      <c r="AS51" s="347">
        <v>83.920740976000005</v>
      </c>
      <c r="AT51" s="347">
        <v>85.492387015999995</v>
      </c>
      <c r="AU51" s="347">
        <v>85.899365266000004</v>
      </c>
      <c r="AV51" s="347">
        <v>85.385479817000004</v>
      </c>
      <c r="AW51" s="347">
        <v>84.533220864</v>
      </c>
      <c r="AX51" s="347">
        <v>83.944100317999997</v>
      </c>
      <c r="AY51" s="347">
        <v>83.543273925999998</v>
      </c>
      <c r="AZ51" s="347">
        <v>83.122681319999998</v>
      </c>
      <c r="BA51" s="347">
        <v>82.747155108000001</v>
      </c>
      <c r="BB51" s="347">
        <v>82.365962017000001</v>
      </c>
      <c r="BC51" s="347">
        <v>82.052357483999998</v>
      </c>
      <c r="BD51" s="948">
        <v>0</v>
      </c>
      <c r="BE51" s="948">
        <v>0</v>
      </c>
      <c r="BF51" s="948">
        <v>0</v>
      </c>
      <c r="BG51" s="948">
        <v>0</v>
      </c>
      <c r="BH51" s="948">
        <v>0</v>
      </c>
      <c r="BI51" s="948">
        <v>0</v>
      </c>
      <c r="BJ51" s="948">
        <v>0</v>
      </c>
      <c r="BK51" s="948">
        <v>0</v>
      </c>
      <c r="BL51" s="948">
        <v>0</v>
      </c>
      <c r="BM51" s="948">
        <v>0</v>
      </c>
      <c r="BN51" s="948">
        <v>0</v>
      </c>
      <c r="BO51" s="948">
        <v>0</v>
      </c>
      <c r="BP51" s="948">
        <v>0</v>
      </c>
      <c r="BQ51" s="948">
        <v>0</v>
      </c>
      <c r="BR51" s="948">
        <v>0</v>
      </c>
      <c r="BS51" s="948">
        <v>0</v>
      </c>
      <c r="BT51" s="948">
        <v>0</v>
      </c>
      <c r="BU51" s="948">
        <v>0</v>
      </c>
      <c r="BV51" s="948">
        <v>0</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267"/>
      <c r="B53" s="37" t="s">
        <v>1263</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19"/>
      <c r="BC53" s="619"/>
      <c r="BD53" s="353"/>
      <c r="BE53" s="353"/>
      <c r="BF53" s="353"/>
      <c r="BG53" s="353"/>
      <c r="BH53" s="353"/>
      <c r="BI53" s="353"/>
      <c r="BJ53" s="353"/>
      <c r="BK53" s="353"/>
      <c r="BL53" s="353"/>
      <c r="BM53" s="353"/>
      <c r="BN53" s="353"/>
      <c r="BO53" s="353"/>
      <c r="BP53" s="353"/>
      <c r="BQ53" s="353"/>
      <c r="BR53" s="353"/>
      <c r="BS53" s="353"/>
      <c r="BT53" s="353"/>
      <c r="BU53" s="353"/>
      <c r="BV53" s="353"/>
    </row>
    <row r="54" spans="1:74" ht="11.1" customHeight="1" x14ac:dyDescent="0.2">
      <c r="A54" s="267" t="s">
        <v>1264</v>
      </c>
      <c r="B54" s="554" t="s">
        <v>1073</v>
      </c>
      <c r="C54" s="452">
        <v>0.20247712828</v>
      </c>
      <c r="D54" s="452">
        <v>0.20945085651000001</v>
      </c>
      <c r="E54" s="452">
        <v>0.20258838073999999</v>
      </c>
      <c r="F54" s="452">
        <v>0.19261668672999999</v>
      </c>
      <c r="G54" s="452">
        <v>0.19564898134</v>
      </c>
      <c r="H54" s="452">
        <v>0.19849087640999999</v>
      </c>
      <c r="I54" s="452">
        <v>0.19679201734999999</v>
      </c>
      <c r="J54" s="452">
        <v>0.19767613031</v>
      </c>
      <c r="K54" s="452">
        <v>0.21141828714999999</v>
      </c>
      <c r="L54" s="452">
        <v>0.23334589806</v>
      </c>
      <c r="M54" s="452">
        <v>0.24996865112</v>
      </c>
      <c r="N54" s="452">
        <v>0.23853422669999999</v>
      </c>
      <c r="O54" s="452">
        <v>0.24879456467</v>
      </c>
      <c r="P54" s="452">
        <v>0.25883237635</v>
      </c>
      <c r="Q54" s="452">
        <v>0.25973639542999999</v>
      </c>
      <c r="R54" s="452">
        <v>0.26019891166999998</v>
      </c>
      <c r="S54" s="452">
        <v>0.25849870788000001</v>
      </c>
      <c r="T54" s="452">
        <v>0.25218101770000001</v>
      </c>
      <c r="U54" s="452">
        <v>0.26037298013999999</v>
      </c>
      <c r="V54" s="452">
        <v>0.26999111518000002</v>
      </c>
      <c r="W54" s="452">
        <v>0.27273768732999998</v>
      </c>
      <c r="X54" s="452">
        <v>0.30500650336000001</v>
      </c>
      <c r="Y54" s="452">
        <v>0.29724317342000001</v>
      </c>
      <c r="Z54" s="452">
        <v>0.29529446654000002</v>
      </c>
      <c r="AA54" s="452">
        <v>0.29066834105</v>
      </c>
      <c r="AB54" s="452">
        <v>0.28722576475</v>
      </c>
      <c r="AC54" s="452">
        <v>0.28621329131000001</v>
      </c>
      <c r="AD54" s="452">
        <v>0.27336100218999998</v>
      </c>
      <c r="AE54" s="452">
        <v>0.28877126327000002</v>
      </c>
      <c r="AF54" s="452">
        <v>0.33346419082000001</v>
      </c>
      <c r="AG54" s="452">
        <v>0.36549214028999999</v>
      </c>
      <c r="AH54" s="452">
        <v>0.40985137184999998</v>
      </c>
      <c r="AI54" s="452">
        <v>0.40379899872000002</v>
      </c>
      <c r="AJ54" s="452">
        <v>0.42430535111000001</v>
      </c>
      <c r="AK54" s="452">
        <v>0.45942462885000002</v>
      </c>
      <c r="AL54" s="452">
        <v>0.48609815242999999</v>
      </c>
      <c r="AM54" s="452">
        <v>0.48628046265000002</v>
      </c>
      <c r="AN54" s="452">
        <v>0.50574943496000002</v>
      </c>
      <c r="AO54" s="452">
        <v>0.51200982972999998</v>
      </c>
      <c r="AP54" s="452">
        <v>0.51011294916000005</v>
      </c>
      <c r="AQ54" s="452">
        <v>0.51642610111999998</v>
      </c>
      <c r="AR54" s="452">
        <v>0.49818103939000002</v>
      </c>
      <c r="AS54" s="452">
        <v>0.50387108428000005</v>
      </c>
      <c r="AT54" s="452">
        <v>0.48568595117000002</v>
      </c>
      <c r="AU54" s="452">
        <v>0.48051682551000002</v>
      </c>
      <c r="AV54" s="452">
        <v>0.47309711360000001</v>
      </c>
      <c r="AW54" s="452">
        <v>0.47041932673999998</v>
      </c>
      <c r="AX54" s="452">
        <v>0.47391209485000002</v>
      </c>
      <c r="AY54" s="452">
        <v>0.47151245451000001</v>
      </c>
      <c r="AZ54" s="452">
        <v>0.4615498824</v>
      </c>
      <c r="BA54" s="452">
        <v>0.46477315372</v>
      </c>
      <c r="BB54" s="452">
        <v>0.46341732126000001</v>
      </c>
      <c r="BC54" s="452">
        <v>0.48587696339999997</v>
      </c>
      <c r="BD54" s="948">
        <v>0</v>
      </c>
      <c r="BE54" s="948">
        <v>0</v>
      </c>
      <c r="BF54" s="948">
        <v>0</v>
      </c>
      <c r="BG54" s="948">
        <v>0</v>
      </c>
      <c r="BH54" s="948">
        <v>0</v>
      </c>
      <c r="BI54" s="948">
        <v>0</v>
      </c>
      <c r="BJ54" s="948">
        <v>0</v>
      </c>
      <c r="BK54" s="948">
        <v>0</v>
      </c>
      <c r="BL54" s="948">
        <v>0</v>
      </c>
      <c r="BM54" s="948">
        <v>0</v>
      </c>
      <c r="BN54" s="948">
        <v>0</v>
      </c>
      <c r="BO54" s="948">
        <v>0</v>
      </c>
      <c r="BP54" s="948">
        <v>0</v>
      </c>
      <c r="BQ54" s="948">
        <v>0</v>
      </c>
      <c r="BR54" s="948">
        <v>0</v>
      </c>
      <c r="BS54" s="948">
        <v>0</v>
      </c>
      <c r="BT54" s="948">
        <v>0</v>
      </c>
      <c r="BU54" s="948">
        <v>0</v>
      </c>
      <c r="BV54" s="948">
        <v>0</v>
      </c>
    </row>
    <row r="55" spans="1:74" ht="11.1" customHeight="1" x14ac:dyDescent="0.2">
      <c r="A55" s="267" t="s">
        <v>1265</v>
      </c>
      <c r="B55" s="554" t="s">
        <v>1075</v>
      </c>
      <c r="C55" s="452">
        <v>1.6490688078</v>
      </c>
      <c r="D55" s="452">
        <v>1.4413564159000001</v>
      </c>
      <c r="E55" s="452">
        <v>1.3639956394999999</v>
      </c>
      <c r="F55" s="452">
        <v>1.0655434546</v>
      </c>
      <c r="G55" s="452">
        <v>1.0900653655999999</v>
      </c>
      <c r="H55" s="452">
        <v>1.1569945256</v>
      </c>
      <c r="I55" s="452">
        <v>1.1564926104</v>
      </c>
      <c r="J55" s="452">
        <v>1.2133384426</v>
      </c>
      <c r="K55" s="452">
        <v>1.2539162504000001</v>
      </c>
      <c r="L55" s="452">
        <v>1.2487067301000001</v>
      </c>
      <c r="M55" s="452">
        <v>1.2316548714</v>
      </c>
      <c r="N55" s="452">
        <v>1.2633535102</v>
      </c>
      <c r="O55" s="452">
        <v>1.2297632614</v>
      </c>
      <c r="P55" s="452">
        <v>1.2363851552</v>
      </c>
      <c r="Q55" s="452">
        <v>1.2725703491</v>
      </c>
      <c r="R55" s="452">
        <v>1.3516367709999999</v>
      </c>
      <c r="S55" s="452">
        <v>1.4585201414</v>
      </c>
      <c r="T55" s="452">
        <v>1.6152425079999999</v>
      </c>
      <c r="U55" s="452">
        <v>1.7955158699</v>
      </c>
      <c r="V55" s="452">
        <v>1.9117832579</v>
      </c>
      <c r="W55" s="452">
        <v>1.9110101522</v>
      </c>
      <c r="X55" s="452">
        <v>1.9407726071</v>
      </c>
      <c r="Y55" s="452">
        <v>1.9246389878000001</v>
      </c>
      <c r="Z55" s="452">
        <v>1.7837952113</v>
      </c>
      <c r="AA55" s="452">
        <v>1.7146842919</v>
      </c>
      <c r="AB55" s="452">
        <v>1.6290532611999999</v>
      </c>
      <c r="AC55" s="452">
        <v>1.5584830686</v>
      </c>
      <c r="AD55" s="452">
        <v>1.5494553187</v>
      </c>
      <c r="AE55" s="452">
        <v>1.6515734768000001</v>
      </c>
      <c r="AF55" s="452">
        <v>1.7206029542000001</v>
      </c>
      <c r="AG55" s="452">
        <v>1.8146246210999999</v>
      </c>
      <c r="AH55" s="452">
        <v>1.8349475686000001</v>
      </c>
      <c r="AI55" s="452">
        <v>1.8039709148</v>
      </c>
      <c r="AJ55" s="452">
        <v>1.7582860604999999</v>
      </c>
      <c r="AK55" s="452">
        <v>1.7414676258999999</v>
      </c>
      <c r="AL55" s="452">
        <v>1.6542398025</v>
      </c>
      <c r="AM55" s="452">
        <v>1.5330822379</v>
      </c>
      <c r="AN55" s="452">
        <v>1.4436956010999999</v>
      </c>
      <c r="AO55" s="452">
        <v>1.5263746175999999</v>
      </c>
      <c r="AP55" s="452">
        <v>1.6933270857</v>
      </c>
      <c r="AQ55" s="452">
        <v>1.8143754248999999</v>
      </c>
      <c r="AR55" s="452">
        <v>1.9378095247</v>
      </c>
      <c r="AS55" s="452">
        <v>2.0729227363999998</v>
      </c>
      <c r="AT55" s="452">
        <v>2.2092753024</v>
      </c>
      <c r="AU55" s="452">
        <v>2.2139312817999999</v>
      </c>
      <c r="AV55" s="452">
        <v>2.2155363815000002</v>
      </c>
      <c r="AW55" s="452">
        <v>2.2558794617000002</v>
      </c>
      <c r="AX55" s="452">
        <v>2.1446161593999999</v>
      </c>
      <c r="AY55" s="452">
        <v>2.1758006161000001</v>
      </c>
      <c r="AZ55" s="452">
        <v>2.1834674743</v>
      </c>
      <c r="BA55" s="452">
        <v>2.2211981657000002</v>
      </c>
      <c r="BB55" s="452">
        <v>2.2280790557999999</v>
      </c>
      <c r="BC55" s="452">
        <v>2.2485649838000001</v>
      </c>
      <c r="BD55" s="948">
        <v>0</v>
      </c>
      <c r="BE55" s="948">
        <v>0</v>
      </c>
      <c r="BF55" s="948">
        <v>0</v>
      </c>
      <c r="BG55" s="948">
        <v>0</v>
      </c>
      <c r="BH55" s="948">
        <v>0</v>
      </c>
      <c r="BI55" s="948">
        <v>0</v>
      </c>
      <c r="BJ55" s="948">
        <v>0</v>
      </c>
      <c r="BK55" s="948">
        <v>0</v>
      </c>
      <c r="BL55" s="948">
        <v>0</v>
      </c>
      <c r="BM55" s="948">
        <v>0</v>
      </c>
      <c r="BN55" s="948">
        <v>0</v>
      </c>
      <c r="BO55" s="948">
        <v>0</v>
      </c>
      <c r="BP55" s="948">
        <v>0</v>
      </c>
      <c r="BQ55" s="948">
        <v>0</v>
      </c>
      <c r="BR55" s="948">
        <v>0</v>
      </c>
      <c r="BS55" s="948">
        <v>0</v>
      </c>
      <c r="BT55" s="948">
        <v>0</v>
      </c>
      <c r="BU55" s="948">
        <v>0</v>
      </c>
      <c r="BV55" s="948">
        <v>0</v>
      </c>
    </row>
    <row r="56" spans="1:74" ht="11.1" customHeight="1" x14ac:dyDescent="0.2">
      <c r="A56" s="267" t="s">
        <v>1266</v>
      </c>
      <c r="B56" s="554" t="s">
        <v>1077</v>
      </c>
      <c r="C56" s="452">
        <v>1.3988895578</v>
      </c>
      <c r="D56" s="452">
        <v>1.3568455339000001</v>
      </c>
      <c r="E56" s="452">
        <v>1.3206778136999999</v>
      </c>
      <c r="F56" s="452">
        <v>1.2474098695</v>
      </c>
      <c r="G56" s="452">
        <v>1.2095532671</v>
      </c>
      <c r="H56" s="452">
        <v>1.1841705577999999</v>
      </c>
      <c r="I56" s="452">
        <v>1.1549577665999999</v>
      </c>
      <c r="J56" s="452">
        <v>1.1076522108</v>
      </c>
      <c r="K56" s="452">
        <v>1.0564505529999999</v>
      </c>
      <c r="L56" s="452">
        <v>1.0035113939</v>
      </c>
      <c r="M56" s="452">
        <v>1.0129293528000001</v>
      </c>
      <c r="N56" s="452">
        <v>1.0260808908000001</v>
      </c>
      <c r="O56" s="452">
        <v>1.0475525076000001</v>
      </c>
      <c r="P56" s="452">
        <v>1.0714643849000001</v>
      </c>
      <c r="Q56" s="452">
        <v>1.0815380359</v>
      </c>
      <c r="R56" s="452">
        <v>1.1193981713000001</v>
      </c>
      <c r="S56" s="452">
        <v>1.1519727503999999</v>
      </c>
      <c r="T56" s="452">
        <v>1.2045001378</v>
      </c>
      <c r="U56" s="452">
        <v>1.2994540461999999</v>
      </c>
      <c r="V56" s="452">
        <v>1.3260238834</v>
      </c>
      <c r="W56" s="452">
        <v>1.2778600312999999</v>
      </c>
      <c r="X56" s="452">
        <v>1.2291397566</v>
      </c>
      <c r="Y56" s="452">
        <v>1.2098605082</v>
      </c>
      <c r="Z56" s="452">
        <v>1.089369451</v>
      </c>
      <c r="AA56" s="452">
        <v>1.2041685896000001</v>
      </c>
      <c r="AB56" s="452">
        <v>1.2738914401999999</v>
      </c>
      <c r="AC56" s="452">
        <v>1.3025254130999999</v>
      </c>
      <c r="AD56" s="452">
        <v>1.4346037815999999</v>
      </c>
      <c r="AE56" s="452">
        <v>1.4214254649</v>
      </c>
      <c r="AF56" s="452">
        <v>1.4837837277000001</v>
      </c>
      <c r="AG56" s="452">
        <v>1.5753732818999999</v>
      </c>
      <c r="AH56" s="452">
        <v>1.5606023982999999</v>
      </c>
      <c r="AI56" s="452">
        <v>1.5244571304000001</v>
      </c>
      <c r="AJ56" s="452">
        <v>1.4694699782</v>
      </c>
      <c r="AK56" s="452">
        <v>1.4787625057</v>
      </c>
      <c r="AL56" s="452">
        <v>1.4738861795</v>
      </c>
      <c r="AM56" s="452">
        <v>1.4590875190999999</v>
      </c>
      <c r="AN56" s="452">
        <v>1.467366586</v>
      </c>
      <c r="AO56" s="452">
        <v>1.5499450233000001</v>
      </c>
      <c r="AP56" s="452">
        <v>1.5040879984</v>
      </c>
      <c r="AQ56" s="452">
        <v>1.5191586527000001</v>
      </c>
      <c r="AR56" s="452">
        <v>1.5208913207999999</v>
      </c>
      <c r="AS56" s="452">
        <v>1.5424636409000001</v>
      </c>
      <c r="AT56" s="452">
        <v>1.6065885231000001</v>
      </c>
      <c r="AU56" s="452">
        <v>1.5885990689</v>
      </c>
      <c r="AV56" s="452">
        <v>1.6026631875999999</v>
      </c>
      <c r="AW56" s="452">
        <v>1.513014165</v>
      </c>
      <c r="AX56" s="452">
        <v>1.4349353245000001</v>
      </c>
      <c r="AY56" s="452">
        <v>1.5379222617999999</v>
      </c>
      <c r="AZ56" s="452">
        <v>1.6088674134000001</v>
      </c>
      <c r="BA56" s="452">
        <v>1.6714449533</v>
      </c>
      <c r="BB56" s="452">
        <v>1.6809790332000001</v>
      </c>
      <c r="BC56" s="452">
        <v>1.6104235576000001</v>
      </c>
      <c r="BD56" s="948">
        <v>0</v>
      </c>
      <c r="BE56" s="948">
        <v>0</v>
      </c>
      <c r="BF56" s="948">
        <v>0</v>
      </c>
      <c r="BG56" s="948">
        <v>0</v>
      </c>
      <c r="BH56" s="948">
        <v>0</v>
      </c>
      <c r="BI56" s="948">
        <v>0</v>
      </c>
      <c r="BJ56" s="948">
        <v>0</v>
      </c>
      <c r="BK56" s="948">
        <v>0</v>
      </c>
      <c r="BL56" s="948">
        <v>0</v>
      </c>
      <c r="BM56" s="948">
        <v>0</v>
      </c>
      <c r="BN56" s="948">
        <v>0</v>
      </c>
      <c r="BO56" s="948">
        <v>0</v>
      </c>
      <c r="BP56" s="948">
        <v>0</v>
      </c>
      <c r="BQ56" s="948">
        <v>0</v>
      </c>
      <c r="BR56" s="948">
        <v>0</v>
      </c>
      <c r="BS56" s="948">
        <v>0</v>
      </c>
      <c r="BT56" s="948">
        <v>0</v>
      </c>
      <c r="BU56" s="948">
        <v>0</v>
      </c>
      <c r="BV56" s="948">
        <v>0</v>
      </c>
    </row>
    <row r="57" spans="1:74" ht="11.1" customHeight="1" x14ac:dyDescent="0.2">
      <c r="A57" s="267" t="s">
        <v>1267</v>
      </c>
      <c r="B57" s="554" t="s">
        <v>1079</v>
      </c>
      <c r="C57" s="452">
        <v>1.5262741517E-2</v>
      </c>
      <c r="D57" s="452">
        <v>1.3360811823E-2</v>
      </c>
      <c r="E57" s="452">
        <v>1.0756389387E-2</v>
      </c>
      <c r="F57" s="452">
        <v>9.7796654577999992E-3</v>
      </c>
      <c r="G57" s="452">
        <v>9.1335621004000004E-3</v>
      </c>
      <c r="H57" s="452">
        <v>9.0931355001999999E-3</v>
      </c>
      <c r="I57" s="452">
        <v>8.5797048444000001E-3</v>
      </c>
      <c r="J57" s="452">
        <v>8.0564749216000004E-3</v>
      </c>
      <c r="K57" s="452">
        <v>7.8811139040000002E-3</v>
      </c>
      <c r="L57" s="452">
        <v>8.0041378358000001E-3</v>
      </c>
      <c r="M57" s="452">
        <v>7.7039296903000003E-3</v>
      </c>
      <c r="N57" s="452">
        <v>7.3934066479999999E-3</v>
      </c>
      <c r="O57" s="452">
        <v>7.0609374210000003E-3</v>
      </c>
      <c r="P57" s="452">
        <v>6.9810382727999998E-3</v>
      </c>
      <c r="Q57" s="452">
        <v>7.2096428032E-3</v>
      </c>
      <c r="R57" s="452">
        <v>6.9103859263E-3</v>
      </c>
      <c r="S57" s="452">
        <v>6.5171081115999998E-3</v>
      </c>
      <c r="T57" s="452">
        <v>6.4424364933999998E-3</v>
      </c>
      <c r="U57" s="452">
        <v>7.0296982597000002E-3</v>
      </c>
      <c r="V57" s="452">
        <v>8.6152402460999995E-3</v>
      </c>
      <c r="W57" s="452">
        <v>9.7296098517000006E-3</v>
      </c>
      <c r="X57" s="452">
        <v>1.0050375564E-2</v>
      </c>
      <c r="Y57" s="452">
        <v>9.1650141672999993E-3</v>
      </c>
      <c r="Z57" s="452">
        <v>9.1985236675999997E-3</v>
      </c>
      <c r="AA57" s="452">
        <v>7.6924240006999997E-3</v>
      </c>
      <c r="AB57" s="452">
        <v>5.9476963263999996E-3</v>
      </c>
      <c r="AC57" s="452">
        <v>4.8587728231000004E-3</v>
      </c>
      <c r="AD57" s="452">
        <v>3.1247974372000001E-3</v>
      </c>
      <c r="AE57" s="452">
        <v>3.9958094424999997E-3</v>
      </c>
      <c r="AF57" s="452">
        <v>5.2090467831999998E-3</v>
      </c>
      <c r="AG57" s="452">
        <v>8.3886415136999997E-3</v>
      </c>
      <c r="AH57" s="452">
        <v>1.0358061788E-2</v>
      </c>
      <c r="AI57" s="452">
        <v>1.1591135428000001E-2</v>
      </c>
      <c r="AJ57" s="452">
        <v>1.2492418017E-2</v>
      </c>
      <c r="AK57" s="452">
        <v>1.256080542E-2</v>
      </c>
      <c r="AL57" s="452">
        <v>1.2005641843999999E-2</v>
      </c>
      <c r="AM57" s="452">
        <v>1.1470122224E-2</v>
      </c>
      <c r="AN57" s="452">
        <v>1.0358393009000001E-2</v>
      </c>
      <c r="AO57" s="452">
        <v>1.0370259531000001E-2</v>
      </c>
      <c r="AP57" s="452">
        <v>1.124563435E-2</v>
      </c>
      <c r="AQ57" s="452">
        <v>1.3826787845999999E-2</v>
      </c>
      <c r="AR57" s="452">
        <v>1.4691987700999999E-2</v>
      </c>
      <c r="AS57" s="452">
        <v>1.4999378496E-2</v>
      </c>
      <c r="AT57" s="452">
        <v>1.4616917716000001E-2</v>
      </c>
      <c r="AU57" s="452">
        <v>1.3637960140999999E-2</v>
      </c>
      <c r="AV57" s="452">
        <v>1.2459378009999999E-2</v>
      </c>
      <c r="AW57" s="452">
        <v>1.1677078699999999E-2</v>
      </c>
      <c r="AX57" s="452">
        <v>1.1487950506000001E-2</v>
      </c>
      <c r="AY57" s="452">
        <v>1.181996186E-2</v>
      </c>
      <c r="AZ57" s="452">
        <v>1.1428242708000001E-2</v>
      </c>
      <c r="BA57" s="452">
        <v>1.1943460519999999E-2</v>
      </c>
      <c r="BB57" s="452">
        <v>1.0736997546E-2</v>
      </c>
      <c r="BC57" s="452">
        <v>1.0899246119E-2</v>
      </c>
      <c r="BD57" s="948">
        <v>0</v>
      </c>
      <c r="BE57" s="948">
        <v>0</v>
      </c>
      <c r="BF57" s="948">
        <v>0</v>
      </c>
      <c r="BG57" s="948">
        <v>0</v>
      </c>
      <c r="BH57" s="948">
        <v>0</v>
      </c>
      <c r="BI57" s="948">
        <v>0</v>
      </c>
      <c r="BJ57" s="948">
        <v>0</v>
      </c>
      <c r="BK57" s="948">
        <v>0</v>
      </c>
      <c r="BL57" s="948">
        <v>0</v>
      </c>
      <c r="BM57" s="948">
        <v>0</v>
      </c>
      <c r="BN57" s="948">
        <v>0</v>
      </c>
      <c r="BO57" s="948">
        <v>0</v>
      </c>
      <c r="BP57" s="948">
        <v>0</v>
      </c>
      <c r="BQ57" s="948">
        <v>0</v>
      </c>
      <c r="BR57" s="948">
        <v>0</v>
      </c>
      <c r="BS57" s="948">
        <v>0</v>
      </c>
      <c r="BT57" s="948">
        <v>0</v>
      </c>
      <c r="BU57" s="948">
        <v>0</v>
      </c>
      <c r="BV57" s="948">
        <v>0</v>
      </c>
    </row>
    <row r="58" spans="1:74" ht="11.1" customHeight="1" x14ac:dyDescent="0.2">
      <c r="A58" s="267" t="s">
        <v>1268</v>
      </c>
      <c r="B58" s="554" t="s">
        <v>1081</v>
      </c>
      <c r="C58" s="452">
        <v>1.4249753143999999</v>
      </c>
      <c r="D58" s="452">
        <v>1.3627112814</v>
      </c>
      <c r="E58" s="452">
        <v>1.3538250083000001</v>
      </c>
      <c r="F58" s="452">
        <v>1.3321393665000001</v>
      </c>
      <c r="G58" s="452">
        <v>1.3143194052</v>
      </c>
      <c r="H58" s="452">
        <v>1.2803398007</v>
      </c>
      <c r="I58" s="452">
        <v>1.2767662894</v>
      </c>
      <c r="J58" s="452">
        <v>1.2668674537</v>
      </c>
      <c r="K58" s="452">
        <v>1.2590654308</v>
      </c>
      <c r="L58" s="452">
        <v>1.2723580493</v>
      </c>
      <c r="M58" s="452">
        <v>1.2877187438</v>
      </c>
      <c r="N58" s="452">
        <v>1.2770181810000001</v>
      </c>
      <c r="O58" s="452">
        <v>1.2615542297</v>
      </c>
      <c r="P58" s="452">
        <v>1.253784381</v>
      </c>
      <c r="Q58" s="452">
        <v>1.2319491956999999</v>
      </c>
      <c r="R58" s="452">
        <v>1.2346322221999999</v>
      </c>
      <c r="S58" s="452">
        <v>1.2520054745</v>
      </c>
      <c r="T58" s="452">
        <v>1.2422964779000001</v>
      </c>
      <c r="U58" s="452">
        <v>1.2796489887</v>
      </c>
      <c r="V58" s="452">
        <v>1.3157695322</v>
      </c>
      <c r="W58" s="452">
        <v>1.3401340355</v>
      </c>
      <c r="X58" s="452">
        <v>1.3834557897999999</v>
      </c>
      <c r="Y58" s="452">
        <v>1.3960967462</v>
      </c>
      <c r="Z58" s="452">
        <v>1.4219901235000001</v>
      </c>
      <c r="AA58" s="452">
        <v>1.4378660894999999</v>
      </c>
      <c r="AB58" s="452">
        <v>1.4538219799000001</v>
      </c>
      <c r="AC58" s="452">
        <v>1.4764702467999999</v>
      </c>
      <c r="AD58" s="452">
        <v>1.4833215954000001</v>
      </c>
      <c r="AE58" s="452">
        <v>1.4816953951</v>
      </c>
      <c r="AF58" s="452">
        <v>1.5019145093999999</v>
      </c>
      <c r="AG58" s="452">
        <v>1.5032975845000001</v>
      </c>
      <c r="AH58" s="452">
        <v>1.5086031121000001</v>
      </c>
      <c r="AI58" s="452">
        <v>1.4881285812</v>
      </c>
      <c r="AJ58" s="452">
        <v>1.4532555992</v>
      </c>
      <c r="AK58" s="452">
        <v>1.4210651277999999</v>
      </c>
      <c r="AL58" s="452">
        <v>1.4306777923</v>
      </c>
      <c r="AM58" s="452">
        <v>1.4448502590000001</v>
      </c>
      <c r="AN58" s="452">
        <v>1.4582720388999999</v>
      </c>
      <c r="AO58" s="452">
        <v>1.4825788762000001</v>
      </c>
      <c r="AP58" s="452">
        <v>1.4929490385999999</v>
      </c>
      <c r="AQ58" s="452">
        <v>1.5278896214</v>
      </c>
      <c r="AR58" s="452">
        <v>1.5858646731999999</v>
      </c>
      <c r="AS58" s="452">
        <v>1.6242585281999999</v>
      </c>
      <c r="AT58" s="452">
        <v>1.6692758832000001</v>
      </c>
      <c r="AU58" s="452">
        <v>1.7096730550999999</v>
      </c>
      <c r="AV58" s="452">
        <v>1.7500654441000001</v>
      </c>
      <c r="AW58" s="452">
        <v>1.7658863107</v>
      </c>
      <c r="AX58" s="452">
        <v>1.7984321425000001</v>
      </c>
      <c r="AY58" s="452">
        <v>1.801261225</v>
      </c>
      <c r="AZ58" s="452">
        <v>1.8449090038</v>
      </c>
      <c r="BA58" s="452">
        <v>1.8892266832</v>
      </c>
      <c r="BB58" s="452">
        <v>1.9046231900999999</v>
      </c>
      <c r="BC58" s="452">
        <v>1.9409479871999999</v>
      </c>
      <c r="BD58" s="948">
        <v>0</v>
      </c>
      <c r="BE58" s="948">
        <v>0</v>
      </c>
      <c r="BF58" s="948">
        <v>0</v>
      </c>
      <c r="BG58" s="948">
        <v>0</v>
      </c>
      <c r="BH58" s="948">
        <v>0</v>
      </c>
      <c r="BI58" s="948">
        <v>0</v>
      </c>
      <c r="BJ58" s="948">
        <v>0</v>
      </c>
      <c r="BK58" s="948">
        <v>0</v>
      </c>
      <c r="BL58" s="948">
        <v>0</v>
      </c>
      <c r="BM58" s="948">
        <v>0</v>
      </c>
      <c r="BN58" s="948">
        <v>0</v>
      </c>
      <c r="BO58" s="948">
        <v>0</v>
      </c>
      <c r="BP58" s="948">
        <v>0</v>
      </c>
      <c r="BQ58" s="948">
        <v>0</v>
      </c>
      <c r="BR58" s="948">
        <v>0</v>
      </c>
      <c r="BS58" s="948">
        <v>0</v>
      </c>
      <c r="BT58" s="948">
        <v>0</v>
      </c>
      <c r="BU58" s="948">
        <v>0</v>
      </c>
      <c r="BV58" s="948">
        <v>0</v>
      </c>
    </row>
    <row r="59" spans="1:74" ht="11.1" customHeight="1" x14ac:dyDescent="0.2">
      <c r="A59" s="267" t="s">
        <v>1269</v>
      </c>
      <c r="B59" s="554" t="s">
        <v>1543</v>
      </c>
      <c r="C59" s="452">
        <v>0.62866061555999997</v>
      </c>
      <c r="D59" s="452">
        <v>0.64773138696999999</v>
      </c>
      <c r="E59" s="452">
        <v>0.63967601948999997</v>
      </c>
      <c r="F59" s="452">
        <v>0.62000155565000004</v>
      </c>
      <c r="G59" s="452">
        <v>0.63049870293999999</v>
      </c>
      <c r="H59" s="452">
        <v>0.62828005003999998</v>
      </c>
      <c r="I59" s="452">
        <v>0.59671169862999995</v>
      </c>
      <c r="J59" s="452">
        <v>0.57255948862999995</v>
      </c>
      <c r="K59" s="452">
        <v>0.52581579086999997</v>
      </c>
      <c r="L59" s="452">
        <v>0.50442339608999998</v>
      </c>
      <c r="M59" s="452">
        <v>0.48834286061999999</v>
      </c>
      <c r="N59" s="452">
        <v>0.48493682112999997</v>
      </c>
      <c r="O59" s="452">
        <v>0.47452001851999998</v>
      </c>
      <c r="P59" s="452">
        <v>0.47930605514000002</v>
      </c>
      <c r="Q59" s="452">
        <v>0.51826236440999995</v>
      </c>
      <c r="R59" s="452">
        <v>0.57135110727000005</v>
      </c>
      <c r="S59" s="452">
        <v>0.59651457466000002</v>
      </c>
      <c r="T59" s="452">
        <v>0.62544068308</v>
      </c>
      <c r="U59" s="452">
        <v>0.64587543895999999</v>
      </c>
      <c r="V59" s="452">
        <v>0.72324823467999999</v>
      </c>
      <c r="W59" s="452">
        <v>0.71080290338999996</v>
      </c>
      <c r="X59" s="452">
        <v>0.72068793823999999</v>
      </c>
      <c r="Y59" s="452">
        <v>0.70186055105</v>
      </c>
      <c r="Z59" s="452">
        <v>0.72053431010000002</v>
      </c>
      <c r="AA59" s="452">
        <v>0.71872123111999997</v>
      </c>
      <c r="AB59" s="452">
        <v>0.71990779925000004</v>
      </c>
      <c r="AC59" s="452">
        <v>0.73437217284</v>
      </c>
      <c r="AD59" s="452">
        <v>0.73114542553999995</v>
      </c>
      <c r="AE59" s="452">
        <v>0.76832692599999997</v>
      </c>
      <c r="AF59" s="452">
        <v>0.80219266777999998</v>
      </c>
      <c r="AG59" s="452">
        <v>0.86619141191000004</v>
      </c>
      <c r="AH59" s="452">
        <v>0.96043375460000002</v>
      </c>
      <c r="AI59" s="452">
        <v>0.96912193754999998</v>
      </c>
      <c r="AJ59" s="452">
        <v>0.90500025134999995</v>
      </c>
      <c r="AK59" s="452">
        <v>0.88900806928999998</v>
      </c>
      <c r="AL59" s="452">
        <v>0.83585516949000005</v>
      </c>
      <c r="AM59" s="452">
        <v>0.81295578842000005</v>
      </c>
      <c r="AN59" s="452">
        <v>0.75348384526000001</v>
      </c>
      <c r="AO59" s="452">
        <v>0.74016921807000002</v>
      </c>
      <c r="AP59" s="452">
        <v>0.71625062000999995</v>
      </c>
      <c r="AQ59" s="452">
        <v>0.68909271146999995</v>
      </c>
      <c r="AR59" s="452">
        <v>0.69795142758999995</v>
      </c>
      <c r="AS59" s="452">
        <v>0.72470415349999995</v>
      </c>
      <c r="AT59" s="452">
        <v>0.79527801875000004</v>
      </c>
      <c r="AU59" s="452">
        <v>0.85899365266000005</v>
      </c>
      <c r="AV59" s="452">
        <v>0.81786858063000001</v>
      </c>
      <c r="AW59" s="452">
        <v>0.79748321570000003</v>
      </c>
      <c r="AX59" s="452">
        <v>0.74550710762000005</v>
      </c>
      <c r="AY59" s="452">
        <v>0.74260687934000003</v>
      </c>
      <c r="AZ59" s="452">
        <v>0.72755082118000003</v>
      </c>
      <c r="BA59" s="452">
        <v>0.68048647292999997</v>
      </c>
      <c r="BB59" s="452">
        <v>0.67735166132000002</v>
      </c>
      <c r="BC59" s="452">
        <v>0.71505322425999995</v>
      </c>
      <c r="BD59" s="948">
        <v>0</v>
      </c>
      <c r="BE59" s="948">
        <v>0</v>
      </c>
      <c r="BF59" s="948">
        <v>0</v>
      </c>
      <c r="BG59" s="948">
        <v>0</v>
      </c>
      <c r="BH59" s="948">
        <v>0</v>
      </c>
      <c r="BI59" s="948">
        <v>0</v>
      </c>
      <c r="BJ59" s="948">
        <v>0</v>
      </c>
      <c r="BK59" s="948">
        <v>0</v>
      </c>
      <c r="BL59" s="948">
        <v>0</v>
      </c>
      <c r="BM59" s="948">
        <v>0</v>
      </c>
      <c r="BN59" s="948">
        <v>0</v>
      </c>
      <c r="BO59" s="948">
        <v>0</v>
      </c>
      <c r="BP59" s="948">
        <v>0</v>
      </c>
      <c r="BQ59" s="948">
        <v>0</v>
      </c>
      <c r="BR59" s="948">
        <v>0</v>
      </c>
      <c r="BS59" s="948">
        <v>0</v>
      </c>
      <c r="BT59" s="948">
        <v>0</v>
      </c>
      <c r="BU59" s="948">
        <v>0</v>
      </c>
      <c r="BV59" s="948">
        <v>0</v>
      </c>
    </row>
    <row r="60" spans="1:74" ht="11.1" customHeight="1" x14ac:dyDescent="0.2">
      <c r="A60" s="169"/>
      <c r="B60" s="620"/>
      <c r="C60" s="626"/>
      <c r="D60" s="626"/>
      <c r="E60" s="626"/>
      <c r="F60" s="626"/>
      <c r="G60" s="626"/>
      <c r="H60" s="626"/>
      <c r="I60" s="626"/>
      <c r="J60" s="626"/>
      <c r="K60" s="626"/>
      <c r="L60" s="626"/>
      <c r="M60" s="626"/>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626"/>
      <c r="AK60" s="626"/>
      <c r="AL60" s="626"/>
      <c r="AM60" s="626"/>
      <c r="AN60" s="626"/>
      <c r="AO60" s="626"/>
      <c r="AP60" s="626"/>
      <c r="AQ60" s="626"/>
      <c r="AR60" s="626"/>
      <c r="AS60" s="626"/>
      <c r="AT60" s="626"/>
      <c r="AU60" s="626"/>
      <c r="AV60" s="626"/>
      <c r="AW60" s="626"/>
      <c r="AX60" s="626"/>
      <c r="AY60" s="626"/>
      <c r="AZ60" s="626"/>
      <c r="BA60" s="626"/>
      <c r="BB60" s="626"/>
      <c r="BC60" s="626"/>
      <c r="BD60" s="354"/>
      <c r="BE60" s="354"/>
      <c r="BF60" s="354"/>
      <c r="BG60" s="354"/>
      <c r="BH60" s="354"/>
      <c r="BI60" s="354"/>
      <c r="BJ60" s="354"/>
      <c r="BK60" s="354"/>
      <c r="BL60" s="354"/>
      <c r="BM60" s="354"/>
      <c r="BN60" s="354"/>
      <c r="BO60" s="354"/>
      <c r="BP60" s="354"/>
      <c r="BQ60" s="354"/>
      <c r="BR60" s="354"/>
      <c r="BS60" s="354"/>
      <c r="BT60" s="354"/>
      <c r="BU60" s="354"/>
      <c r="BV60" s="354"/>
    </row>
    <row r="61" spans="1:74" ht="11.1" customHeight="1" x14ac:dyDescent="0.2">
      <c r="A61" s="169"/>
      <c r="B61" s="37" t="s">
        <v>1270</v>
      </c>
      <c r="C61" s="627"/>
      <c r="D61" s="627"/>
      <c r="E61" s="627"/>
      <c r="F61" s="627"/>
      <c r="G61" s="627"/>
      <c r="H61" s="627"/>
      <c r="I61" s="627"/>
      <c r="J61" s="627"/>
      <c r="K61" s="627"/>
      <c r="L61" s="627"/>
      <c r="M61" s="627"/>
      <c r="N61" s="627"/>
      <c r="O61" s="627"/>
      <c r="P61" s="627"/>
      <c r="Q61" s="627"/>
      <c r="R61" s="627"/>
      <c r="S61" s="627"/>
      <c r="T61" s="627"/>
      <c r="U61" s="627"/>
      <c r="V61" s="627"/>
      <c r="W61" s="627"/>
      <c r="X61" s="627"/>
      <c r="Y61" s="627"/>
      <c r="Z61" s="627"/>
      <c r="AA61" s="627"/>
      <c r="AB61" s="627"/>
      <c r="AC61" s="627"/>
      <c r="AD61" s="627"/>
      <c r="AE61" s="627"/>
      <c r="AF61" s="627"/>
      <c r="AG61" s="627"/>
      <c r="AH61" s="627"/>
      <c r="AI61" s="627"/>
      <c r="AJ61" s="627"/>
      <c r="AK61" s="627"/>
      <c r="AL61" s="627"/>
      <c r="AM61" s="627"/>
      <c r="AN61" s="627"/>
      <c r="AO61" s="627"/>
      <c r="AP61" s="627"/>
      <c r="AQ61" s="627"/>
      <c r="AR61" s="627"/>
      <c r="AS61" s="627"/>
      <c r="AT61" s="627"/>
      <c r="AU61" s="627"/>
      <c r="AV61" s="627"/>
      <c r="AW61" s="627"/>
      <c r="AX61" s="627"/>
      <c r="AY61" s="627"/>
      <c r="AZ61" s="627"/>
      <c r="BA61" s="627"/>
      <c r="BB61" s="627"/>
      <c r="BC61" s="627"/>
      <c r="BD61" s="354"/>
      <c r="BE61" s="354"/>
      <c r="BF61" s="354"/>
      <c r="BG61" s="354"/>
      <c r="BH61" s="354"/>
      <c r="BI61" s="354"/>
      <c r="BJ61" s="354"/>
      <c r="BK61" s="354"/>
      <c r="BL61" s="354"/>
      <c r="BM61" s="354"/>
      <c r="BN61" s="354"/>
      <c r="BO61" s="354"/>
      <c r="BP61" s="354"/>
      <c r="BQ61" s="354"/>
      <c r="BR61" s="354"/>
      <c r="BS61" s="354"/>
      <c r="BT61" s="354"/>
      <c r="BU61" s="354"/>
      <c r="BV61" s="354"/>
    </row>
    <row r="62" spans="1:74" ht="11.1" customHeight="1" x14ac:dyDescent="0.2">
      <c r="A62" s="267" t="s">
        <v>1271</v>
      </c>
      <c r="B62" s="554" t="s">
        <v>1073</v>
      </c>
      <c r="C62" s="452">
        <v>-7.5050589235</v>
      </c>
      <c r="D62" s="452">
        <v>-7.4422956787999999</v>
      </c>
      <c r="E62" s="452">
        <v>-7.4223190522999998</v>
      </c>
      <c r="F62" s="452">
        <v>-7.7690076628</v>
      </c>
      <c r="G62" s="452">
        <v>-8.1828075403000007</v>
      </c>
      <c r="H62" s="452">
        <v>-8.6108548942999992</v>
      </c>
      <c r="I62" s="452">
        <v>-8.9795398239999997</v>
      </c>
      <c r="J62" s="452">
        <v>-8.9049982266000001</v>
      </c>
      <c r="K62" s="452">
        <v>-8.4658387844000007</v>
      </c>
      <c r="L62" s="452">
        <v>-7.9931605359000004</v>
      </c>
      <c r="M62" s="452">
        <v>-7.7262911572000004</v>
      </c>
      <c r="N62" s="452">
        <v>-8.0592355946000005</v>
      </c>
      <c r="O62" s="452">
        <v>-8.7016431805999996</v>
      </c>
      <c r="P62" s="452">
        <v>-9.5755839321000007</v>
      </c>
      <c r="Q62" s="452">
        <v>-10.401122087999999</v>
      </c>
      <c r="R62" s="452">
        <v>-11.258857981</v>
      </c>
      <c r="S62" s="452">
        <v>-12.09878054</v>
      </c>
      <c r="T62" s="452">
        <v>-12.623528271</v>
      </c>
      <c r="U62" s="452">
        <v>-12.717118241</v>
      </c>
      <c r="V62" s="452">
        <v>-12.572583402999999</v>
      </c>
      <c r="W62" s="452">
        <v>-12.738328868</v>
      </c>
      <c r="X62" s="452">
        <v>-12.739405857</v>
      </c>
      <c r="Y62" s="452">
        <v>-12.346111784</v>
      </c>
      <c r="Z62" s="452">
        <v>-12.241682807</v>
      </c>
      <c r="AA62" s="452">
        <v>-11.878802774</v>
      </c>
      <c r="AB62" s="452">
        <v>-12.051679151</v>
      </c>
      <c r="AC62" s="452">
        <v>-12.123104215</v>
      </c>
      <c r="AD62" s="452">
        <v>-11.366287389</v>
      </c>
      <c r="AE62" s="452">
        <v>-11.100753088999999</v>
      </c>
      <c r="AF62" s="452">
        <v>-11.279342839</v>
      </c>
      <c r="AG62" s="452">
        <v>-11.610681550000001</v>
      </c>
      <c r="AH62" s="452">
        <v>-11.953563951</v>
      </c>
      <c r="AI62" s="452">
        <v>-11.987516477</v>
      </c>
      <c r="AJ62" s="452">
        <v>-11.948268227</v>
      </c>
      <c r="AK62" s="452">
        <v>-11.817679803000001</v>
      </c>
      <c r="AL62" s="452">
        <v>-12.174871001</v>
      </c>
      <c r="AM62" s="452">
        <v>-12.951536565</v>
      </c>
      <c r="AN62" s="452">
        <v>-13.626411768000001</v>
      </c>
      <c r="AO62" s="452">
        <v>-13.97137607</v>
      </c>
      <c r="AP62" s="452">
        <v>-14.238288106000001</v>
      </c>
      <c r="AQ62" s="452">
        <v>-14.387368090000001</v>
      </c>
      <c r="AR62" s="452">
        <v>-14.409547238</v>
      </c>
      <c r="AS62" s="452">
        <v>-14.50887685</v>
      </c>
      <c r="AT62" s="452">
        <v>-14.345627021</v>
      </c>
      <c r="AU62" s="452">
        <v>-13.766037773000001</v>
      </c>
      <c r="AV62" s="452">
        <v>-13.596705492</v>
      </c>
      <c r="AW62" s="452">
        <v>-13.528203507000001</v>
      </c>
      <c r="AX62" s="452">
        <v>-13.606067564</v>
      </c>
      <c r="AY62" s="452">
        <v>-13.796936247</v>
      </c>
      <c r="AZ62" s="452">
        <v>-13.963714271000001</v>
      </c>
      <c r="BA62" s="452">
        <v>-14.101155968</v>
      </c>
      <c r="BB62" s="452">
        <v>-14.243844273000001</v>
      </c>
      <c r="BC62" s="452">
        <v>-14.37592974</v>
      </c>
      <c r="BD62" s="948">
        <v>0</v>
      </c>
      <c r="BE62" s="948">
        <v>0</v>
      </c>
      <c r="BF62" s="948">
        <v>0</v>
      </c>
      <c r="BG62" s="948">
        <v>0</v>
      </c>
      <c r="BH62" s="948">
        <v>0</v>
      </c>
      <c r="BI62" s="948">
        <v>0</v>
      </c>
      <c r="BJ62" s="948">
        <v>0</v>
      </c>
      <c r="BK62" s="948">
        <v>0</v>
      </c>
      <c r="BL62" s="948">
        <v>0</v>
      </c>
      <c r="BM62" s="948">
        <v>0</v>
      </c>
      <c r="BN62" s="948">
        <v>0</v>
      </c>
      <c r="BO62" s="948">
        <v>0</v>
      </c>
      <c r="BP62" s="948">
        <v>0</v>
      </c>
      <c r="BQ62" s="948">
        <v>0</v>
      </c>
      <c r="BR62" s="948">
        <v>0</v>
      </c>
      <c r="BS62" s="948">
        <v>0</v>
      </c>
      <c r="BT62" s="948">
        <v>0</v>
      </c>
      <c r="BU62" s="948">
        <v>0</v>
      </c>
      <c r="BV62" s="948">
        <v>0</v>
      </c>
    </row>
    <row r="63" spans="1:74" ht="11.1" customHeight="1" x14ac:dyDescent="0.2">
      <c r="A63" s="267" t="s">
        <v>1272</v>
      </c>
      <c r="B63" s="554" t="s">
        <v>1075</v>
      </c>
      <c r="C63" s="452">
        <v>-51.932550513000002</v>
      </c>
      <c r="D63" s="452">
        <v>-49.892488804000003</v>
      </c>
      <c r="E63" s="452">
        <v>-45.979109641999997</v>
      </c>
      <c r="F63" s="452">
        <v>-41.682675072000002</v>
      </c>
      <c r="G63" s="452">
        <v>-38.785771461000003</v>
      </c>
      <c r="H63" s="452">
        <v>-37.009743903</v>
      </c>
      <c r="I63" s="452">
        <v>-37.403181936000003</v>
      </c>
      <c r="J63" s="452">
        <v>-41.332041115999999</v>
      </c>
      <c r="K63" s="452">
        <v>-45.087653555999999</v>
      </c>
      <c r="L63" s="452">
        <v>-47.386603065000003</v>
      </c>
      <c r="M63" s="452">
        <v>-45.836021993000003</v>
      </c>
      <c r="N63" s="452">
        <v>-43.858961706999999</v>
      </c>
      <c r="O63" s="452">
        <v>-43.959999281999998</v>
      </c>
      <c r="P63" s="452">
        <v>-42.102975526000002</v>
      </c>
      <c r="Q63" s="452">
        <v>-38.222277288999997</v>
      </c>
      <c r="R63" s="452">
        <v>-34.942206079999998</v>
      </c>
      <c r="S63" s="452">
        <v>-35.946304847999997</v>
      </c>
      <c r="T63" s="452">
        <v>-42.454069236999999</v>
      </c>
      <c r="U63" s="452">
        <v>-46.479590530000003</v>
      </c>
      <c r="V63" s="452">
        <v>-48.491824626000003</v>
      </c>
      <c r="W63" s="452">
        <v>-54.017793423000001</v>
      </c>
      <c r="X63" s="452">
        <v>-59.549640165</v>
      </c>
      <c r="Y63" s="452">
        <v>-58.018383344</v>
      </c>
      <c r="Z63" s="452">
        <v>-61.055568895999997</v>
      </c>
      <c r="AA63" s="452">
        <v>-58.686308715999999</v>
      </c>
      <c r="AB63" s="452">
        <v>-60.277626503999997</v>
      </c>
      <c r="AC63" s="452">
        <v>-60.480692449000003</v>
      </c>
      <c r="AD63" s="452">
        <v>-56.507643893000001</v>
      </c>
      <c r="AE63" s="452">
        <v>-58.264872425999997</v>
      </c>
      <c r="AF63" s="452">
        <v>-63.403435952000002</v>
      </c>
      <c r="AG63" s="452">
        <v>-67.237312492000001</v>
      </c>
      <c r="AH63" s="452">
        <v>-71.469083995999995</v>
      </c>
      <c r="AI63" s="452">
        <v>-72.559268075999995</v>
      </c>
      <c r="AJ63" s="452">
        <v>-70.950309786999995</v>
      </c>
      <c r="AK63" s="452">
        <v>-68.238936217000003</v>
      </c>
      <c r="AL63" s="452">
        <v>-66.379005045</v>
      </c>
      <c r="AM63" s="452">
        <v>-65.980036494999993</v>
      </c>
      <c r="AN63" s="452">
        <v>-64.040768698999997</v>
      </c>
      <c r="AO63" s="452">
        <v>-61.460546831999999</v>
      </c>
      <c r="AP63" s="452">
        <v>-60.299387713999998</v>
      </c>
      <c r="AQ63" s="452">
        <v>-61.292591064</v>
      </c>
      <c r="AR63" s="452">
        <v>-63.688620399999998</v>
      </c>
      <c r="AS63" s="452">
        <v>-66.382855087999999</v>
      </c>
      <c r="AT63" s="452">
        <v>-68.552030935999994</v>
      </c>
      <c r="AU63" s="452">
        <v>-69.492303734999993</v>
      </c>
      <c r="AV63" s="452">
        <v>-70.37235124</v>
      </c>
      <c r="AW63" s="452">
        <v>-71.422639468</v>
      </c>
      <c r="AX63" s="452">
        <v>-71.226173189999997</v>
      </c>
      <c r="AY63" s="452">
        <v>-70.79264354</v>
      </c>
      <c r="AZ63" s="452">
        <v>-70.296211780999997</v>
      </c>
      <c r="BA63" s="452">
        <v>-69.768685351000002</v>
      </c>
      <c r="BB63" s="452">
        <v>-69.118239329999994</v>
      </c>
      <c r="BC63" s="452">
        <v>-68.450756361000003</v>
      </c>
      <c r="BD63" s="948">
        <v>0</v>
      </c>
      <c r="BE63" s="948">
        <v>0</v>
      </c>
      <c r="BF63" s="948">
        <v>0</v>
      </c>
      <c r="BG63" s="948">
        <v>0</v>
      </c>
      <c r="BH63" s="948">
        <v>0</v>
      </c>
      <c r="BI63" s="948">
        <v>0</v>
      </c>
      <c r="BJ63" s="948">
        <v>0</v>
      </c>
      <c r="BK63" s="948">
        <v>0</v>
      </c>
      <c r="BL63" s="948">
        <v>0</v>
      </c>
      <c r="BM63" s="948">
        <v>0</v>
      </c>
      <c r="BN63" s="948">
        <v>0</v>
      </c>
      <c r="BO63" s="948">
        <v>0</v>
      </c>
      <c r="BP63" s="948">
        <v>0</v>
      </c>
      <c r="BQ63" s="948">
        <v>0</v>
      </c>
      <c r="BR63" s="948">
        <v>0</v>
      </c>
      <c r="BS63" s="948">
        <v>0</v>
      </c>
      <c r="BT63" s="948">
        <v>0</v>
      </c>
      <c r="BU63" s="948">
        <v>0</v>
      </c>
      <c r="BV63" s="948">
        <v>0</v>
      </c>
    </row>
    <row r="64" spans="1:74" ht="11.1" customHeight="1" x14ac:dyDescent="0.2">
      <c r="A64" s="267" t="s">
        <v>1273</v>
      </c>
      <c r="B64" s="554" t="s">
        <v>1077</v>
      </c>
      <c r="C64" s="452">
        <v>-64.843411434999993</v>
      </c>
      <c r="D64" s="452">
        <v>-63.712238208000002</v>
      </c>
      <c r="E64" s="452">
        <v>-64.616879044000001</v>
      </c>
      <c r="F64" s="452">
        <v>-66.240885474999999</v>
      </c>
      <c r="G64" s="452">
        <v>-67.192889457999996</v>
      </c>
      <c r="H64" s="452">
        <v>-69.276235779999993</v>
      </c>
      <c r="I64" s="452">
        <v>-72.989992989000001</v>
      </c>
      <c r="J64" s="452">
        <v>-77.322693172000001</v>
      </c>
      <c r="K64" s="452">
        <v>-78.245934554000002</v>
      </c>
      <c r="L64" s="452">
        <v>-75.936815668999998</v>
      </c>
      <c r="M64" s="452">
        <v>-73.178897339000002</v>
      </c>
      <c r="N64" s="452">
        <v>-72.209954500999999</v>
      </c>
      <c r="O64" s="452">
        <v>-72.807616365000001</v>
      </c>
      <c r="P64" s="452">
        <v>-73.455322057999993</v>
      </c>
      <c r="Q64" s="452">
        <v>-74.129201898000005</v>
      </c>
      <c r="R64" s="452">
        <v>-76.637998491000005</v>
      </c>
      <c r="S64" s="452">
        <v>-80.398730588000006</v>
      </c>
      <c r="T64" s="452">
        <v>-84.715814781999995</v>
      </c>
      <c r="U64" s="452">
        <v>-87.428144846999999</v>
      </c>
      <c r="V64" s="452">
        <v>-88.118788757000004</v>
      </c>
      <c r="W64" s="452">
        <v>-87.41612653</v>
      </c>
      <c r="X64" s="452">
        <v>-86.013318573000006</v>
      </c>
      <c r="Y64" s="452">
        <v>-77.889177606000004</v>
      </c>
      <c r="Z64" s="452">
        <v>-72.618604001999998</v>
      </c>
      <c r="AA64" s="452">
        <v>-68.248954257999998</v>
      </c>
      <c r="AB64" s="452">
        <v>-66.477970313</v>
      </c>
      <c r="AC64" s="452">
        <v>-65.757038718000004</v>
      </c>
      <c r="AD64" s="452">
        <v>-63.564617777999999</v>
      </c>
      <c r="AE64" s="452">
        <v>-66.654066235000002</v>
      </c>
      <c r="AF64" s="452">
        <v>-72.177579226999995</v>
      </c>
      <c r="AG64" s="452">
        <v>-75.891079509999997</v>
      </c>
      <c r="AH64" s="452">
        <v>-80.261270894000006</v>
      </c>
      <c r="AI64" s="452">
        <v>-82.384428851999999</v>
      </c>
      <c r="AJ64" s="452">
        <v>-81.483759101000004</v>
      </c>
      <c r="AK64" s="452">
        <v>-79.572257562999994</v>
      </c>
      <c r="AL64" s="452">
        <v>-77.773007161999999</v>
      </c>
      <c r="AM64" s="452">
        <v>-76.808103130999996</v>
      </c>
      <c r="AN64" s="452">
        <v>-75.521734758999997</v>
      </c>
      <c r="AO64" s="452">
        <v>-73.901476025999997</v>
      </c>
      <c r="AP64" s="452">
        <v>-73.381486914999996</v>
      </c>
      <c r="AQ64" s="452">
        <v>-74.677816919999998</v>
      </c>
      <c r="AR64" s="452">
        <v>-77.237224800000007</v>
      </c>
      <c r="AS64" s="452">
        <v>-79.989511397000001</v>
      </c>
      <c r="AT64" s="452">
        <v>-81.437941742000007</v>
      </c>
      <c r="AU64" s="452">
        <v>-82.045439602000002</v>
      </c>
      <c r="AV64" s="452">
        <v>-81.728340498999998</v>
      </c>
      <c r="AW64" s="452">
        <v>-81.463507118999999</v>
      </c>
      <c r="AX64" s="452">
        <v>-81.558352059000001</v>
      </c>
      <c r="AY64" s="452">
        <v>-83.122204658000001</v>
      </c>
      <c r="AZ64" s="452">
        <v>-84.892068898000005</v>
      </c>
      <c r="BA64" s="452">
        <v>-86.591558981999995</v>
      </c>
      <c r="BB64" s="452">
        <v>-88.622881555999996</v>
      </c>
      <c r="BC64" s="452">
        <v>-90.804143225999994</v>
      </c>
      <c r="BD64" s="948">
        <v>0</v>
      </c>
      <c r="BE64" s="948">
        <v>0</v>
      </c>
      <c r="BF64" s="948">
        <v>0</v>
      </c>
      <c r="BG64" s="948">
        <v>0</v>
      </c>
      <c r="BH64" s="948">
        <v>0</v>
      </c>
      <c r="BI64" s="948">
        <v>0</v>
      </c>
      <c r="BJ64" s="948">
        <v>0</v>
      </c>
      <c r="BK64" s="948">
        <v>0</v>
      </c>
      <c r="BL64" s="948">
        <v>0</v>
      </c>
      <c r="BM64" s="948">
        <v>0</v>
      </c>
      <c r="BN64" s="948">
        <v>0</v>
      </c>
      <c r="BO64" s="948">
        <v>0</v>
      </c>
      <c r="BP64" s="948">
        <v>0</v>
      </c>
      <c r="BQ64" s="948">
        <v>0</v>
      </c>
      <c r="BR64" s="948">
        <v>0</v>
      </c>
      <c r="BS64" s="948">
        <v>0</v>
      </c>
      <c r="BT64" s="948">
        <v>0</v>
      </c>
      <c r="BU64" s="948">
        <v>0</v>
      </c>
      <c r="BV64" s="948">
        <v>0</v>
      </c>
    </row>
    <row r="65" spans="1:74" ht="11.1" customHeight="1" x14ac:dyDescent="0.2">
      <c r="A65" s="267" t="s">
        <v>1274</v>
      </c>
      <c r="B65" s="554" t="s">
        <v>1079</v>
      </c>
      <c r="C65" s="452">
        <v>-0.32738857980000002</v>
      </c>
      <c r="D65" s="452">
        <v>-0.52966939038000005</v>
      </c>
      <c r="E65" s="452">
        <v>-0.65021780259999995</v>
      </c>
      <c r="F65" s="452">
        <v>-0.69152386662999998</v>
      </c>
      <c r="G65" s="452">
        <v>-0.68772113840000004</v>
      </c>
      <c r="H65" s="452">
        <v>-0.70822185112000002</v>
      </c>
      <c r="I65" s="452">
        <v>-0.77881185485000004</v>
      </c>
      <c r="J65" s="452">
        <v>-0.80845886877999995</v>
      </c>
      <c r="K65" s="452">
        <v>-0.71576110779000002</v>
      </c>
      <c r="L65" s="452">
        <v>-0.61696175672999998</v>
      </c>
      <c r="M65" s="452">
        <v>-0.57369863186000003</v>
      </c>
      <c r="N65" s="452">
        <v>-0.60213038599000002</v>
      </c>
      <c r="O65" s="452">
        <v>-0.67212010035000003</v>
      </c>
      <c r="P65" s="452">
        <v>-0.76677894633999999</v>
      </c>
      <c r="Q65" s="452">
        <v>-0.80888527762999995</v>
      </c>
      <c r="R65" s="452">
        <v>-0.81951577355000005</v>
      </c>
      <c r="S65" s="452">
        <v>-0.81787441664000005</v>
      </c>
      <c r="T65" s="452">
        <v>-0.78231818689999999</v>
      </c>
      <c r="U65" s="452">
        <v>-0.69945359299999998</v>
      </c>
      <c r="V65" s="452">
        <v>-0.60601109124999997</v>
      </c>
      <c r="W65" s="452">
        <v>-0.57095503582999996</v>
      </c>
      <c r="X65" s="452">
        <v>-0.42106248301999999</v>
      </c>
      <c r="Y65" s="452">
        <v>-0.43376612538999998</v>
      </c>
      <c r="Z65" s="452">
        <v>-0.47958482081999998</v>
      </c>
      <c r="AA65" s="452">
        <v>-0.54315058974999997</v>
      </c>
      <c r="AB65" s="452">
        <v>-0.63816323857000001</v>
      </c>
      <c r="AC65" s="452">
        <v>-0.66666826361999998</v>
      </c>
      <c r="AD65" s="452">
        <v>-0.60232410784000001</v>
      </c>
      <c r="AE65" s="452">
        <v>-0.50218453783000006</v>
      </c>
      <c r="AF65" s="452">
        <v>-0.48382181688999998</v>
      </c>
      <c r="AG65" s="452">
        <v>-0.40079289579999999</v>
      </c>
      <c r="AH65" s="452">
        <v>-0.31964910989</v>
      </c>
      <c r="AI65" s="452">
        <v>-0.23541813046000001</v>
      </c>
      <c r="AJ65" s="452">
        <v>-0.19863250591000001</v>
      </c>
      <c r="AK65" s="452">
        <v>-0.21692103018</v>
      </c>
      <c r="AL65" s="452">
        <v>-0.27883266400000001</v>
      </c>
      <c r="AM65" s="452">
        <v>-0.35577503031000002</v>
      </c>
      <c r="AN65" s="452">
        <v>-0.43307340263999999</v>
      </c>
      <c r="AO65" s="452">
        <v>-0.49818657970000002</v>
      </c>
      <c r="AP65" s="452">
        <v>-0.56027778130999994</v>
      </c>
      <c r="AQ65" s="452">
        <v>-0.58814115084999996</v>
      </c>
      <c r="AR65" s="452">
        <v>-0.57751202951000002</v>
      </c>
      <c r="AS65" s="452">
        <v>-0.56202299039000003</v>
      </c>
      <c r="AT65" s="452">
        <v>-0.54091390792000005</v>
      </c>
      <c r="AU65" s="452">
        <v>-0.51974462937999999</v>
      </c>
      <c r="AV65" s="452">
        <v>-0.50537708549000004</v>
      </c>
      <c r="AW65" s="452">
        <v>-0.49244463428000002</v>
      </c>
      <c r="AX65" s="452">
        <v>-0.49044476559</v>
      </c>
      <c r="AY65" s="452">
        <v>-0.50638423610000005</v>
      </c>
      <c r="AZ65" s="452">
        <v>-0.52229928189999997</v>
      </c>
      <c r="BA65" s="452">
        <v>-0.53643426254000004</v>
      </c>
      <c r="BB65" s="452">
        <v>-0.55147649999000004</v>
      </c>
      <c r="BC65" s="452">
        <v>-0.56514613417000004</v>
      </c>
      <c r="BD65" s="948">
        <v>0</v>
      </c>
      <c r="BE65" s="948">
        <v>0</v>
      </c>
      <c r="BF65" s="948">
        <v>0</v>
      </c>
      <c r="BG65" s="948">
        <v>0</v>
      </c>
      <c r="BH65" s="948">
        <v>0</v>
      </c>
      <c r="BI65" s="948">
        <v>0</v>
      </c>
      <c r="BJ65" s="948">
        <v>0</v>
      </c>
      <c r="BK65" s="948">
        <v>0</v>
      </c>
      <c r="BL65" s="948">
        <v>0</v>
      </c>
      <c r="BM65" s="948">
        <v>0</v>
      </c>
      <c r="BN65" s="948">
        <v>0</v>
      </c>
      <c r="BO65" s="948">
        <v>0</v>
      </c>
      <c r="BP65" s="948">
        <v>0</v>
      </c>
      <c r="BQ65" s="948">
        <v>0</v>
      </c>
      <c r="BR65" s="948">
        <v>0</v>
      </c>
      <c r="BS65" s="948">
        <v>0</v>
      </c>
      <c r="BT65" s="948">
        <v>0</v>
      </c>
      <c r="BU65" s="948">
        <v>0</v>
      </c>
      <c r="BV65" s="948">
        <v>0</v>
      </c>
    </row>
    <row r="66" spans="1:74" ht="11.1" customHeight="1" x14ac:dyDescent="0.2">
      <c r="A66" s="267" t="s">
        <v>1275</v>
      </c>
      <c r="B66" s="554" t="s">
        <v>1081</v>
      </c>
      <c r="C66" s="452">
        <v>-350.08531869000001</v>
      </c>
      <c r="D66" s="452">
        <v>-358.30815916</v>
      </c>
      <c r="E66" s="452">
        <v>-361.33754097999997</v>
      </c>
      <c r="F66" s="452">
        <v>-357.41407614000002</v>
      </c>
      <c r="G66" s="452">
        <v>-352.03970229999999</v>
      </c>
      <c r="H66" s="452">
        <v>-353.46498063000001</v>
      </c>
      <c r="I66" s="452">
        <v>-363.43080895000003</v>
      </c>
      <c r="J66" s="452">
        <v>-373.49096479999997</v>
      </c>
      <c r="K66" s="452">
        <v>-375.36051965000001</v>
      </c>
      <c r="L66" s="452">
        <v>-376.72503010000003</v>
      </c>
      <c r="M66" s="452">
        <v>-380.60968038999999</v>
      </c>
      <c r="N66" s="452">
        <v>-389.12835158000001</v>
      </c>
      <c r="O66" s="452">
        <v>-399.90383500000002</v>
      </c>
      <c r="P66" s="452">
        <v>-410.71402434999999</v>
      </c>
      <c r="Q66" s="452">
        <v>-414.48865295000002</v>
      </c>
      <c r="R66" s="452">
        <v>-413.07587724000001</v>
      </c>
      <c r="S66" s="452">
        <v>-413.82623216000002</v>
      </c>
      <c r="T66" s="452">
        <v>-416.35037261000002</v>
      </c>
      <c r="U66" s="452">
        <v>-415.91307589000002</v>
      </c>
      <c r="V66" s="452">
        <v>-412.42414151000003</v>
      </c>
      <c r="W66" s="452">
        <v>-410.87358613999999</v>
      </c>
      <c r="X66" s="452">
        <v>-405.07172243000002</v>
      </c>
      <c r="Y66" s="452">
        <v>-404.57670727999999</v>
      </c>
      <c r="Z66" s="452">
        <v>-406.71017875000001</v>
      </c>
      <c r="AA66" s="452">
        <v>-410.50274901</v>
      </c>
      <c r="AB66" s="452">
        <v>-421.05832128999998</v>
      </c>
      <c r="AC66" s="452">
        <v>-430.15265900999998</v>
      </c>
      <c r="AD66" s="452">
        <v>-430.75921708999999</v>
      </c>
      <c r="AE66" s="452">
        <v>-428.12068886999998</v>
      </c>
      <c r="AF66" s="452">
        <v>-436.05948601</v>
      </c>
      <c r="AG66" s="452">
        <v>-431.12111297000001</v>
      </c>
      <c r="AH66" s="452">
        <v>-433.47609460000001</v>
      </c>
      <c r="AI66" s="452">
        <v>-433.75425903000001</v>
      </c>
      <c r="AJ66" s="452">
        <v>-432.47276004999998</v>
      </c>
      <c r="AK66" s="452">
        <v>-429.36038683999999</v>
      </c>
      <c r="AL66" s="452">
        <v>-429.15309327</v>
      </c>
      <c r="AM66" s="452">
        <v>-433.64877572</v>
      </c>
      <c r="AN66" s="452">
        <v>-439.17474606000002</v>
      </c>
      <c r="AO66" s="452">
        <v>-439.06782991</v>
      </c>
      <c r="AP66" s="452">
        <v>-432.04721902</v>
      </c>
      <c r="AQ66" s="452">
        <v>-426.47648962</v>
      </c>
      <c r="AR66" s="452">
        <v>-425.82557946999998</v>
      </c>
      <c r="AS66" s="452">
        <v>-430.18912427999999</v>
      </c>
      <c r="AT66" s="452">
        <v>-431.72437380999997</v>
      </c>
      <c r="AU66" s="452">
        <v>-428.50855715</v>
      </c>
      <c r="AV66" s="452">
        <v>-427.32772003000002</v>
      </c>
      <c r="AW66" s="452">
        <v>-430.87588242999999</v>
      </c>
      <c r="AX66" s="452">
        <v>-437.98468690999999</v>
      </c>
      <c r="AY66" s="452">
        <v>-446.16810251999999</v>
      </c>
      <c r="AZ66" s="452">
        <v>-454.01342132000002</v>
      </c>
      <c r="BA66" s="452">
        <v>-461.16041729</v>
      </c>
      <c r="BB66" s="452">
        <v>-469.45088822000002</v>
      </c>
      <c r="BC66" s="452">
        <v>-477.91376142000001</v>
      </c>
      <c r="BD66" s="948">
        <v>0</v>
      </c>
      <c r="BE66" s="948">
        <v>0</v>
      </c>
      <c r="BF66" s="948">
        <v>0</v>
      </c>
      <c r="BG66" s="948">
        <v>0</v>
      </c>
      <c r="BH66" s="948">
        <v>0</v>
      </c>
      <c r="BI66" s="948">
        <v>0</v>
      </c>
      <c r="BJ66" s="948">
        <v>0</v>
      </c>
      <c r="BK66" s="948">
        <v>0</v>
      </c>
      <c r="BL66" s="948">
        <v>0</v>
      </c>
      <c r="BM66" s="948">
        <v>0</v>
      </c>
      <c r="BN66" s="948">
        <v>0</v>
      </c>
      <c r="BO66" s="948">
        <v>0</v>
      </c>
      <c r="BP66" s="948">
        <v>0</v>
      </c>
      <c r="BQ66" s="948">
        <v>0</v>
      </c>
      <c r="BR66" s="948">
        <v>0</v>
      </c>
      <c r="BS66" s="948">
        <v>0</v>
      </c>
      <c r="BT66" s="948">
        <v>0</v>
      </c>
      <c r="BU66" s="948">
        <v>0</v>
      </c>
      <c r="BV66" s="948">
        <v>0</v>
      </c>
    </row>
    <row r="67" spans="1:74" ht="11.1" customHeight="1" x14ac:dyDescent="0.2">
      <c r="A67" s="267" t="s">
        <v>1276</v>
      </c>
      <c r="B67" s="554" t="s">
        <v>1543</v>
      </c>
      <c r="C67" s="452">
        <v>-60.428325880999999</v>
      </c>
      <c r="D67" s="452">
        <v>-64.263585452000001</v>
      </c>
      <c r="E67" s="452">
        <v>-67.101132481999997</v>
      </c>
      <c r="F67" s="452">
        <v>-68.133055682999995</v>
      </c>
      <c r="G67" s="452">
        <v>-68.391155100999995</v>
      </c>
      <c r="H67" s="452">
        <v>-70.413533244000007</v>
      </c>
      <c r="I67" s="452">
        <v>-75.624109594999993</v>
      </c>
      <c r="J67" s="452">
        <v>-81.978988169000004</v>
      </c>
      <c r="K67" s="452">
        <v>-83.653639287999994</v>
      </c>
      <c r="L67" s="452">
        <v>-81.758789383999996</v>
      </c>
      <c r="M67" s="452">
        <v>-78.268528876000005</v>
      </c>
      <c r="N67" s="452">
        <v>-74.652789404000004</v>
      </c>
      <c r="O67" s="452">
        <v>-71.671031452999998</v>
      </c>
      <c r="P67" s="452">
        <v>-69.264037497999993</v>
      </c>
      <c r="Q67" s="452">
        <v>-67.707224542000006</v>
      </c>
      <c r="R67" s="452">
        <v>-66.549218527999997</v>
      </c>
      <c r="S67" s="452">
        <v>-67.626169903000005</v>
      </c>
      <c r="T67" s="452">
        <v>-72.109574163000005</v>
      </c>
      <c r="U67" s="452">
        <v>-76.002194954000004</v>
      </c>
      <c r="V67" s="452">
        <v>-79.953394904999996</v>
      </c>
      <c r="W67" s="452">
        <v>-84.957816023999996</v>
      </c>
      <c r="X67" s="452">
        <v>-87.575934879000002</v>
      </c>
      <c r="Y67" s="452">
        <v>-85.529290701999997</v>
      </c>
      <c r="Z67" s="452">
        <v>-85.428039822000002</v>
      </c>
      <c r="AA67" s="452">
        <v>-84.538785669000006</v>
      </c>
      <c r="AB67" s="452">
        <v>-86.406441905999998</v>
      </c>
      <c r="AC67" s="452">
        <v>-86.682956558000001</v>
      </c>
      <c r="AD67" s="452">
        <v>-82.659818197000007</v>
      </c>
      <c r="AE67" s="452">
        <v>-81.203302919999999</v>
      </c>
      <c r="AF67" s="452">
        <v>-82.799282484000003</v>
      </c>
      <c r="AG67" s="452">
        <v>-82.099205913000006</v>
      </c>
      <c r="AH67" s="452">
        <v>-83.321497609999994</v>
      </c>
      <c r="AI67" s="452">
        <v>-85.738632085999996</v>
      </c>
      <c r="AJ67" s="452">
        <v>-88.067033417999994</v>
      </c>
      <c r="AK67" s="452">
        <v>-88.234309693</v>
      </c>
      <c r="AL67" s="452">
        <v>-87.396831089000003</v>
      </c>
      <c r="AM67" s="452">
        <v>-86.803765626000001</v>
      </c>
      <c r="AN67" s="452">
        <v>-87.073507102999997</v>
      </c>
      <c r="AO67" s="452">
        <v>-87.647475381999996</v>
      </c>
      <c r="AP67" s="452">
        <v>-86.81320882</v>
      </c>
      <c r="AQ67" s="452">
        <v>-84.947690300999994</v>
      </c>
      <c r="AR67" s="452">
        <v>-85.704259450999999</v>
      </c>
      <c r="AS67" s="452">
        <v>-90.282122289</v>
      </c>
      <c r="AT67" s="452">
        <v>-93.415489966999999</v>
      </c>
      <c r="AU67" s="452">
        <v>-92.502641365000002</v>
      </c>
      <c r="AV67" s="452">
        <v>-90.155928915999993</v>
      </c>
      <c r="AW67" s="452">
        <v>-88.308389434000006</v>
      </c>
      <c r="AX67" s="452">
        <v>-88.198650341000004</v>
      </c>
      <c r="AY67" s="452">
        <v>-89.570647510000001</v>
      </c>
      <c r="AZ67" s="452">
        <v>-90.708332256000006</v>
      </c>
      <c r="BA67" s="452">
        <v>-91.933581879000002</v>
      </c>
      <c r="BB67" s="452">
        <v>-93.695521890999999</v>
      </c>
      <c r="BC67" s="452">
        <v>-95.827126570000004</v>
      </c>
      <c r="BD67" s="948">
        <v>0</v>
      </c>
      <c r="BE67" s="948">
        <v>0</v>
      </c>
      <c r="BF67" s="948">
        <v>0</v>
      </c>
      <c r="BG67" s="948">
        <v>0</v>
      </c>
      <c r="BH67" s="948">
        <v>0</v>
      </c>
      <c r="BI67" s="948">
        <v>0</v>
      </c>
      <c r="BJ67" s="948">
        <v>0</v>
      </c>
      <c r="BK67" s="948">
        <v>0</v>
      </c>
      <c r="BL67" s="948">
        <v>0</v>
      </c>
      <c r="BM67" s="948">
        <v>0</v>
      </c>
      <c r="BN67" s="948">
        <v>0</v>
      </c>
      <c r="BO67" s="948">
        <v>0</v>
      </c>
      <c r="BP67" s="948">
        <v>0</v>
      </c>
      <c r="BQ67" s="948">
        <v>0</v>
      </c>
      <c r="BR67" s="948">
        <v>0</v>
      </c>
      <c r="BS67" s="948">
        <v>0</v>
      </c>
      <c r="BT67" s="948">
        <v>0</v>
      </c>
      <c r="BU67" s="948">
        <v>0</v>
      </c>
      <c r="BV67" s="948">
        <v>0</v>
      </c>
    </row>
    <row r="68" spans="1:74" ht="11.1" customHeight="1" x14ac:dyDescent="0.2">
      <c r="A68" s="267"/>
      <c r="B68" s="620"/>
      <c r="C68" s="627"/>
      <c r="D68" s="627"/>
      <c r="E68" s="627"/>
      <c r="F68" s="627"/>
      <c r="G68" s="627"/>
      <c r="H68" s="627"/>
      <c r="I68" s="627"/>
      <c r="J68" s="627"/>
      <c r="K68" s="627"/>
      <c r="L68" s="627"/>
      <c r="M68" s="627"/>
      <c r="N68" s="627"/>
      <c r="O68" s="627"/>
      <c r="P68" s="627"/>
      <c r="Q68" s="627"/>
      <c r="R68" s="627"/>
      <c r="S68" s="627"/>
      <c r="T68" s="627"/>
      <c r="U68" s="627"/>
      <c r="V68" s="627"/>
      <c r="W68" s="627"/>
      <c r="X68" s="627"/>
      <c r="Y68" s="627"/>
      <c r="Z68" s="627"/>
      <c r="AA68" s="627"/>
      <c r="AB68" s="627"/>
      <c r="AC68" s="627"/>
      <c r="AD68" s="627"/>
      <c r="AE68" s="627"/>
      <c r="AF68" s="627"/>
      <c r="AG68" s="627"/>
      <c r="AH68" s="627"/>
      <c r="AI68" s="627"/>
      <c r="AJ68" s="627"/>
      <c r="AK68" s="627"/>
      <c r="AL68" s="627"/>
      <c r="AM68" s="627"/>
      <c r="AN68" s="627"/>
      <c r="AO68" s="627"/>
      <c r="AP68" s="627"/>
      <c r="AQ68" s="627"/>
      <c r="AR68" s="627"/>
      <c r="AS68" s="627"/>
      <c r="AT68" s="627"/>
      <c r="AU68" s="627"/>
      <c r="AV68" s="627"/>
      <c r="AW68" s="627"/>
      <c r="AX68" s="627"/>
      <c r="AY68" s="627"/>
      <c r="AZ68" s="627"/>
      <c r="BA68" s="627"/>
      <c r="BB68" s="627"/>
      <c r="BC68" s="627"/>
      <c r="BD68" s="354"/>
      <c r="BE68" s="354"/>
      <c r="BF68" s="354"/>
      <c r="BG68" s="354"/>
      <c r="BH68" s="354"/>
      <c r="BI68" s="354"/>
      <c r="BJ68" s="354"/>
      <c r="BK68" s="354"/>
      <c r="BL68" s="354"/>
      <c r="BM68" s="354"/>
      <c r="BN68" s="354"/>
      <c r="BO68" s="354"/>
      <c r="BP68" s="354"/>
      <c r="BQ68" s="354"/>
      <c r="BR68" s="354"/>
      <c r="BS68" s="354"/>
      <c r="BT68" s="354"/>
      <c r="BU68" s="354"/>
      <c r="BV68" s="354"/>
    </row>
    <row r="69" spans="1:74" ht="11.1" customHeight="1" x14ac:dyDescent="0.2">
      <c r="A69" s="267"/>
      <c r="B69" s="37" t="s">
        <v>1336</v>
      </c>
      <c r="C69" s="627"/>
      <c r="D69" s="627"/>
      <c r="E69" s="627"/>
      <c r="F69" s="627"/>
      <c r="G69" s="627"/>
      <c r="H69" s="627"/>
      <c r="I69" s="627"/>
      <c r="J69" s="627"/>
      <c r="K69" s="627"/>
      <c r="L69" s="627"/>
      <c r="M69" s="627"/>
      <c r="N69" s="627"/>
      <c r="O69" s="627"/>
      <c r="P69" s="627"/>
      <c r="Q69" s="627"/>
      <c r="R69" s="627"/>
      <c r="S69" s="627"/>
      <c r="T69" s="627"/>
      <c r="U69" s="627"/>
      <c r="V69" s="627"/>
      <c r="W69" s="627"/>
      <c r="X69" s="627"/>
      <c r="Y69" s="627"/>
      <c r="Z69" s="627"/>
      <c r="AA69" s="627"/>
      <c r="AB69" s="627"/>
      <c r="AC69" s="627"/>
      <c r="AD69" s="627"/>
      <c r="AE69" s="627"/>
      <c r="AF69" s="627"/>
      <c r="AG69" s="627"/>
      <c r="AH69" s="627"/>
      <c r="AI69" s="627"/>
      <c r="AJ69" s="627"/>
      <c r="AK69" s="627"/>
      <c r="AL69" s="627"/>
      <c r="AM69" s="627"/>
      <c r="AN69" s="627"/>
      <c r="AO69" s="627"/>
      <c r="AP69" s="627"/>
      <c r="AQ69" s="627"/>
      <c r="AR69" s="627"/>
      <c r="AS69" s="627"/>
      <c r="AT69" s="627"/>
      <c r="AU69" s="627"/>
      <c r="AV69" s="627"/>
      <c r="AW69" s="627"/>
      <c r="AX69" s="627"/>
      <c r="AY69" s="627"/>
      <c r="AZ69" s="627"/>
      <c r="BA69" s="627"/>
      <c r="BB69" s="627"/>
      <c r="BC69" s="627"/>
      <c r="BD69" s="354"/>
      <c r="BE69" s="354"/>
      <c r="BF69" s="354"/>
      <c r="BG69" s="354"/>
      <c r="BH69" s="354"/>
      <c r="BI69" s="354"/>
      <c r="BJ69" s="354"/>
      <c r="BK69" s="354"/>
      <c r="BL69" s="354"/>
      <c r="BM69" s="354"/>
      <c r="BN69" s="354"/>
      <c r="BO69" s="354"/>
      <c r="BP69" s="354"/>
      <c r="BQ69" s="354"/>
      <c r="BR69" s="354"/>
      <c r="BS69" s="354"/>
      <c r="BT69" s="354"/>
      <c r="BU69" s="354"/>
      <c r="BV69" s="354"/>
    </row>
    <row r="70" spans="1:74" ht="11.1" customHeight="1" x14ac:dyDescent="0.2">
      <c r="A70" s="267" t="s">
        <v>1277</v>
      </c>
      <c r="B70" s="554" t="s">
        <v>1073</v>
      </c>
      <c r="C70" s="452">
        <v>1110.7068515999999</v>
      </c>
      <c r="D70" s="452">
        <v>1092.0190110999999</v>
      </c>
      <c r="E70" s="452">
        <v>1080.6023849000001</v>
      </c>
      <c r="F70" s="452">
        <v>1086.4593460000001</v>
      </c>
      <c r="G70" s="452">
        <v>1120.7716344</v>
      </c>
      <c r="H70" s="452">
        <v>1190.3632743000001</v>
      </c>
      <c r="I70" s="452">
        <v>1263.4348917</v>
      </c>
      <c r="J70" s="452">
        <v>1314.6426535999999</v>
      </c>
      <c r="K70" s="452">
        <v>1338.8495051</v>
      </c>
      <c r="L70" s="452">
        <v>1332.1839253000001</v>
      </c>
      <c r="M70" s="452">
        <v>1312.3223134</v>
      </c>
      <c r="N70" s="452">
        <v>1288.6014224999999</v>
      </c>
      <c r="O70" s="452">
        <v>1278.4745909999999</v>
      </c>
      <c r="P70" s="452">
        <v>1277.5197232999999</v>
      </c>
      <c r="Q70" s="452">
        <v>1274.6267588999999</v>
      </c>
      <c r="R70" s="452">
        <v>1261.4341975</v>
      </c>
      <c r="S70" s="452">
        <v>1235.7723407000001</v>
      </c>
      <c r="T70" s="452">
        <v>1212.2458267</v>
      </c>
      <c r="U70" s="452">
        <v>1206.8295728000001</v>
      </c>
      <c r="V70" s="452">
        <v>1207.1675700999999</v>
      </c>
      <c r="W70" s="452">
        <v>1205.2083746000001</v>
      </c>
      <c r="X70" s="452">
        <v>1167.8603072999999</v>
      </c>
      <c r="Y70" s="452">
        <v>1145.4485953999999</v>
      </c>
      <c r="Z70" s="452">
        <v>1138.0694297</v>
      </c>
      <c r="AA70" s="452">
        <v>1071.5831694999999</v>
      </c>
      <c r="AB70" s="452">
        <v>1051.6390867</v>
      </c>
      <c r="AC70" s="452">
        <v>1017.0933254</v>
      </c>
      <c r="AD70" s="452">
        <v>933.65322098000001</v>
      </c>
      <c r="AE70" s="452">
        <v>938.27419824000003</v>
      </c>
      <c r="AF70" s="452">
        <v>922.89554679000003</v>
      </c>
      <c r="AG70" s="452">
        <v>919.06499133</v>
      </c>
      <c r="AH70" s="452">
        <v>939.51329005000002</v>
      </c>
      <c r="AI70" s="452">
        <v>958.66624005999995</v>
      </c>
      <c r="AJ70" s="452">
        <v>972.10162035999997</v>
      </c>
      <c r="AK70" s="452">
        <v>982.70325419000005</v>
      </c>
      <c r="AL70" s="452">
        <v>1012.0598784</v>
      </c>
      <c r="AM70" s="452">
        <v>1059.0531263</v>
      </c>
      <c r="AN70" s="452">
        <v>1129.7244314</v>
      </c>
      <c r="AO70" s="452">
        <v>1173.9733086000001</v>
      </c>
      <c r="AP70" s="452">
        <v>1192.8116511999999</v>
      </c>
      <c r="AQ70" s="452">
        <v>1205.2081344000001</v>
      </c>
      <c r="AR70" s="452">
        <v>1206.5263152</v>
      </c>
      <c r="AS70" s="452">
        <v>1202.7082680000001</v>
      </c>
      <c r="AT70" s="452">
        <v>1189.6640462</v>
      </c>
      <c r="AU70" s="452">
        <v>1163.4346737999999</v>
      </c>
      <c r="AV70" s="452">
        <v>1149.9676373</v>
      </c>
      <c r="AW70" s="452">
        <v>1146.0869478</v>
      </c>
      <c r="AX70" s="452">
        <v>1156.9839718000001</v>
      </c>
      <c r="AY70" s="452">
        <v>1164.9786279</v>
      </c>
      <c r="AZ70" s="452">
        <v>1172.6996329000001</v>
      </c>
      <c r="BA70" s="452">
        <v>1179.7237192</v>
      </c>
      <c r="BB70" s="452">
        <v>1187.4980020999999</v>
      </c>
      <c r="BC70" s="452">
        <v>1194.9381126999999</v>
      </c>
      <c r="BD70" s="948">
        <v>0</v>
      </c>
      <c r="BE70" s="948">
        <v>0</v>
      </c>
      <c r="BF70" s="948">
        <v>0</v>
      </c>
      <c r="BG70" s="948">
        <v>0</v>
      </c>
      <c r="BH70" s="948">
        <v>0</v>
      </c>
      <c r="BI70" s="948">
        <v>0</v>
      </c>
      <c r="BJ70" s="948">
        <v>0</v>
      </c>
      <c r="BK70" s="948">
        <v>0</v>
      </c>
      <c r="BL70" s="948">
        <v>0</v>
      </c>
      <c r="BM70" s="948">
        <v>0</v>
      </c>
      <c r="BN70" s="948">
        <v>0</v>
      </c>
      <c r="BO70" s="948">
        <v>0</v>
      </c>
      <c r="BP70" s="948">
        <v>0</v>
      </c>
      <c r="BQ70" s="948">
        <v>0</v>
      </c>
      <c r="BR70" s="948">
        <v>0</v>
      </c>
      <c r="BS70" s="948">
        <v>0</v>
      </c>
      <c r="BT70" s="948">
        <v>0</v>
      </c>
      <c r="BU70" s="948">
        <v>0</v>
      </c>
      <c r="BV70" s="948">
        <v>0</v>
      </c>
    </row>
    <row r="71" spans="1:74" ht="11.1" customHeight="1" x14ac:dyDescent="0.2">
      <c r="A71" s="267" t="s">
        <v>1278</v>
      </c>
      <c r="B71" s="554" t="s">
        <v>1075</v>
      </c>
      <c r="C71" s="452">
        <v>49.116265630999997</v>
      </c>
      <c r="D71" s="452">
        <v>48.015274431000002</v>
      </c>
      <c r="E71" s="452">
        <v>45.655987523999997</v>
      </c>
      <c r="F71" s="452">
        <v>43.409904947999998</v>
      </c>
      <c r="G71" s="452">
        <v>45.067807811999998</v>
      </c>
      <c r="H71" s="452">
        <v>48.441352854000002</v>
      </c>
      <c r="I71" s="452">
        <v>51.176760451</v>
      </c>
      <c r="J71" s="452">
        <v>52.870977107999998</v>
      </c>
      <c r="K71" s="452">
        <v>54.899988790000002</v>
      </c>
      <c r="L71" s="452">
        <v>56.309161054999997</v>
      </c>
      <c r="M71" s="452">
        <v>56.446989649000002</v>
      </c>
      <c r="N71" s="452">
        <v>57.235475164</v>
      </c>
      <c r="O71" s="452">
        <v>58.424912941999999</v>
      </c>
      <c r="P71" s="452">
        <v>59.353277351999999</v>
      </c>
      <c r="Q71" s="452">
        <v>61.386095830999999</v>
      </c>
      <c r="R71" s="452">
        <v>64.762630811999998</v>
      </c>
      <c r="S71" s="452">
        <v>68.935664587000005</v>
      </c>
      <c r="T71" s="452">
        <v>72.865901977999997</v>
      </c>
      <c r="U71" s="452">
        <v>75.004442572000002</v>
      </c>
      <c r="V71" s="452">
        <v>75.376008251000002</v>
      </c>
      <c r="W71" s="452">
        <v>73.825290863999996</v>
      </c>
      <c r="X71" s="452">
        <v>73.277804176999993</v>
      </c>
      <c r="Y71" s="452">
        <v>68.581309832000002</v>
      </c>
      <c r="Z71" s="452">
        <v>64.263006426999993</v>
      </c>
      <c r="AA71" s="452">
        <v>61.345858290000002</v>
      </c>
      <c r="AB71" s="452">
        <v>58.071382790999998</v>
      </c>
      <c r="AC71" s="452">
        <v>57.396656276000002</v>
      </c>
      <c r="AD71" s="452">
        <v>57.595762593000003</v>
      </c>
      <c r="AE71" s="452">
        <v>62.666771478999998</v>
      </c>
      <c r="AF71" s="452">
        <v>66.416737787000002</v>
      </c>
      <c r="AG71" s="452">
        <v>69.182858507000006</v>
      </c>
      <c r="AH71" s="452">
        <v>70.282166928999999</v>
      </c>
      <c r="AI71" s="452">
        <v>69.823536838999999</v>
      </c>
      <c r="AJ71" s="452">
        <v>67.164503546999995</v>
      </c>
      <c r="AK71" s="452">
        <v>63.268425076</v>
      </c>
      <c r="AL71" s="452">
        <v>59.555465554000001</v>
      </c>
      <c r="AM71" s="452">
        <v>56.890085573</v>
      </c>
      <c r="AN71" s="452">
        <v>56.221489661</v>
      </c>
      <c r="AO71" s="452">
        <v>57.848691391000003</v>
      </c>
      <c r="AP71" s="452">
        <v>61.740724624000002</v>
      </c>
      <c r="AQ71" s="452">
        <v>65.943770502999996</v>
      </c>
      <c r="AR71" s="452">
        <v>69.162594084000006</v>
      </c>
      <c r="AS71" s="452">
        <v>70.738450095000005</v>
      </c>
      <c r="AT71" s="452">
        <v>70.848156834999997</v>
      </c>
      <c r="AU71" s="452">
        <v>69.891131435999995</v>
      </c>
      <c r="AV71" s="452">
        <v>68.160765436000005</v>
      </c>
      <c r="AW71" s="452">
        <v>65.958978493999993</v>
      </c>
      <c r="AX71" s="452">
        <v>64.348016319999999</v>
      </c>
      <c r="AY71" s="452">
        <v>64.080773414000006</v>
      </c>
      <c r="AZ71" s="452">
        <v>63.882745004</v>
      </c>
      <c r="BA71" s="452">
        <v>63.757794797999999</v>
      </c>
      <c r="BB71" s="452">
        <v>63.665081159000003</v>
      </c>
      <c r="BC71" s="452">
        <v>63.608676385999999</v>
      </c>
      <c r="BD71" s="948">
        <v>0</v>
      </c>
      <c r="BE71" s="948">
        <v>0</v>
      </c>
      <c r="BF71" s="948">
        <v>0</v>
      </c>
      <c r="BG71" s="948">
        <v>0</v>
      </c>
      <c r="BH71" s="948">
        <v>0</v>
      </c>
      <c r="BI71" s="948">
        <v>0</v>
      </c>
      <c r="BJ71" s="948">
        <v>0</v>
      </c>
      <c r="BK71" s="948">
        <v>0</v>
      </c>
      <c r="BL71" s="948">
        <v>0</v>
      </c>
      <c r="BM71" s="948">
        <v>0</v>
      </c>
      <c r="BN71" s="948">
        <v>0</v>
      </c>
      <c r="BO71" s="948">
        <v>0</v>
      </c>
      <c r="BP71" s="948">
        <v>0</v>
      </c>
      <c r="BQ71" s="948">
        <v>0</v>
      </c>
      <c r="BR71" s="948">
        <v>0</v>
      </c>
      <c r="BS71" s="948">
        <v>0</v>
      </c>
      <c r="BT71" s="948">
        <v>0</v>
      </c>
      <c r="BU71" s="948">
        <v>0</v>
      </c>
      <c r="BV71" s="948">
        <v>0</v>
      </c>
    </row>
    <row r="72" spans="1:74" ht="11.1" customHeight="1" x14ac:dyDescent="0.2">
      <c r="A72" s="267" t="s">
        <v>1279</v>
      </c>
      <c r="B72" s="554" t="s">
        <v>1077</v>
      </c>
      <c r="C72" s="452">
        <v>294.46099691000001</v>
      </c>
      <c r="D72" s="452">
        <v>313.10193011000001</v>
      </c>
      <c r="E72" s="452">
        <v>321.51976451000002</v>
      </c>
      <c r="F72" s="452">
        <v>324.09011028999998</v>
      </c>
      <c r="G72" s="452">
        <v>336.41968523999998</v>
      </c>
      <c r="H72" s="452">
        <v>340.92247407000002</v>
      </c>
      <c r="I72" s="452">
        <v>343.10844660999999</v>
      </c>
      <c r="J72" s="452">
        <v>360.68937331000001</v>
      </c>
      <c r="K72" s="452">
        <v>375.58040736999999</v>
      </c>
      <c r="L72" s="452">
        <v>371.58395464</v>
      </c>
      <c r="M72" s="452">
        <v>381.97520385000001</v>
      </c>
      <c r="N72" s="452">
        <v>401.92075244</v>
      </c>
      <c r="O72" s="452">
        <v>396.98625910999999</v>
      </c>
      <c r="P72" s="452">
        <v>391.18280859999999</v>
      </c>
      <c r="Q72" s="452">
        <v>371.25930511000001</v>
      </c>
      <c r="R72" s="452">
        <v>342.84461110000001</v>
      </c>
      <c r="S72" s="452">
        <v>328.53918075000001</v>
      </c>
      <c r="T72" s="452">
        <v>324.70768638999999</v>
      </c>
      <c r="U72" s="452">
        <v>320.43809678000002</v>
      </c>
      <c r="V72" s="452">
        <v>317.68314442000002</v>
      </c>
      <c r="W72" s="452">
        <v>317.45263075000003</v>
      </c>
      <c r="X72" s="452">
        <v>323.58236424</v>
      </c>
      <c r="Y72" s="452">
        <v>327.51878761</v>
      </c>
      <c r="Z72" s="452">
        <v>338.55808624000002</v>
      </c>
      <c r="AA72" s="452">
        <v>344.95226424999998</v>
      </c>
      <c r="AB72" s="452">
        <v>344.15105521999999</v>
      </c>
      <c r="AC72" s="452">
        <v>334.51247287000001</v>
      </c>
      <c r="AD72" s="452">
        <v>330.10786875000002</v>
      </c>
      <c r="AE72" s="452">
        <v>307.77225879999997</v>
      </c>
      <c r="AF72" s="452">
        <v>294.62146471</v>
      </c>
      <c r="AG72" s="452">
        <v>296.84989732000003</v>
      </c>
      <c r="AH72" s="452">
        <v>288.38354516999999</v>
      </c>
      <c r="AI72" s="452">
        <v>279.04325439000002</v>
      </c>
      <c r="AJ72" s="452">
        <v>279.98745762999999</v>
      </c>
      <c r="AK72" s="452">
        <v>295.30924669000001</v>
      </c>
      <c r="AL72" s="452">
        <v>313.31262631999999</v>
      </c>
      <c r="AM72" s="452">
        <v>327.3848491</v>
      </c>
      <c r="AN72" s="452">
        <v>337.7147559</v>
      </c>
      <c r="AO72" s="452">
        <v>346.29928369999999</v>
      </c>
      <c r="AP72" s="452">
        <v>359.87998580999999</v>
      </c>
      <c r="AQ72" s="452">
        <v>373.70381592000001</v>
      </c>
      <c r="AR72" s="452">
        <v>381.74256930000001</v>
      </c>
      <c r="AS72" s="452">
        <v>382.28117506000001</v>
      </c>
      <c r="AT72" s="452">
        <v>379.05748340000002</v>
      </c>
      <c r="AU72" s="452">
        <v>375.09769545</v>
      </c>
      <c r="AV72" s="452">
        <v>371.55894223000001</v>
      </c>
      <c r="AW72" s="452">
        <v>370.68231505</v>
      </c>
      <c r="AX72" s="452">
        <v>370.42134592000002</v>
      </c>
      <c r="AY72" s="452">
        <v>371.04443021999998</v>
      </c>
      <c r="AZ72" s="452">
        <v>371.93227746999997</v>
      </c>
      <c r="BA72" s="452">
        <v>373.14658734</v>
      </c>
      <c r="BB72" s="452">
        <v>374.91972463000002</v>
      </c>
      <c r="BC72" s="452">
        <v>376.97577752000001</v>
      </c>
      <c r="BD72" s="948">
        <v>0</v>
      </c>
      <c r="BE72" s="948">
        <v>0</v>
      </c>
      <c r="BF72" s="948">
        <v>0</v>
      </c>
      <c r="BG72" s="948">
        <v>0</v>
      </c>
      <c r="BH72" s="948">
        <v>0</v>
      </c>
      <c r="BI72" s="948">
        <v>0</v>
      </c>
      <c r="BJ72" s="948">
        <v>0</v>
      </c>
      <c r="BK72" s="948">
        <v>0</v>
      </c>
      <c r="BL72" s="948">
        <v>0</v>
      </c>
      <c r="BM72" s="948">
        <v>0</v>
      </c>
      <c r="BN72" s="948">
        <v>0</v>
      </c>
      <c r="BO72" s="948">
        <v>0</v>
      </c>
      <c r="BP72" s="948">
        <v>0</v>
      </c>
      <c r="BQ72" s="948">
        <v>0</v>
      </c>
      <c r="BR72" s="948">
        <v>0</v>
      </c>
      <c r="BS72" s="948">
        <v>0</v>
      </c>
      <c r="BT72" s="948">
        <v>0</v>
      </c>
      <c r="BU72" s="948">
        <v>0</v>
      </c>
      <c r="BV72" s="948">
        <v>0</v>
      </c>
    </row>
    <row r="73" spans="1:74" ht="11.1" customHeight="1" x14ac:dyDescent="0.2">
      <c r="A73" s="267" t="s">
        <v>1280</v>
      </c>
      <c r="B73" s="554" t="s">
        <v>1079</v>
      </c>
      <c r="C73" s="452">
        <v>824.59361041</v>
      </c>
      <c r="D73" s="452">
        <v>840.45176116000005</v>
      </c>
      <c r="E73" s="452">
        <v>849.10461009000005</v>
      </c>
      <c r="F73" s="452">
        <v>855.81149741000002</v>
      </c>
      <c r="G73" s="452">
        <v>877.35909789000004</v>
      </c>
      <c r="H73" s="452">
        <v>914.95424033999996</v>
      </c>
      <c r="I73" s="452">
        <v>953.19982152</v>
      </c>
      <c r="J73" s="452">
        <v>971.04091418999997</v>
      </c>
      <c r="K73" s="452">
        <v>964.24849395000001</v>
      </c>
      <c r="L73" s="452">
        <v>970.22013231000005</v>
      </c>
      <c r="M73" s="452">
        <v>995.29100026000003</v>
      </c>
      <c r="N73" s="452">
        <v>1010.0805149</v>
      </c>
      <c r="O73" s="452">
        <v>1010.8088841</v>
      </c>
      <c r="P73" s="452">
        <v>997.42323404000001</v>
      </c>
      <c r="Q73" s="452">
        <v>980.52441433000001</v>
      </c>
      <c r="R73" s="452">
        <v>956.81166904999998</v>
      </c>
      <c r="S73" s="452">
        <v>935.09772252000005</v>
      </c>
      <c r="T73" s="452">
        <v>902.74665801000003</v>
      </c>
      <c r="U73" s="452">
        <v>859.02204366000001</v>
      </c>
      <c r="V73" s="452">
        <v>818.32003406000001</v>
      </c>
      <c r="W73" s="452">
        <v>788.69372666000004</v>
      </c>
      <c r="X73" s="452">
        <v>762.23840456999994</v>
      </c>
      <c r="Y73" s="452">
        <v>772.36446796999996</v>
      </c>
      <c r="Z73" s="452">
        <v>775.070063</v>
      </c>
      <c r="AA73" s="452">
        <v>728.75434009000003</v>
      </c>
      <c r="AB73" s="452">
        <v>679.70442307999997</v>
      </c>
      <c r="AC73" s="452">
        <v>642.46843305000004</v>
      </c>
      <c r="AD73" s="452">
        <v>604.34112765999998</v>
      </c>
      <c r="AE73" s="452">
        <v>590.24677733999999</v>
      </c>
      <c r="AF73" s="452">
        <v>536.18760610000004</v>
      </c>
      <c r="AG73" s="452">
        <v>519.61926603999996</v>
      </c>
      <c r="AH73" s="452">
        <v>507.13118263000001</v>
      </c>
      <c r="AI73" s="452">
        <v>512.90804309999999</v>
      </c>
      <c r="AJ73" s="452">
        <v>520.54273919000002</v>
      </c>
      <c r="AK73" s="452">
        <v>532.29295786</v>
      </c>
      <c r="AL73" s="452">
        <v>552.91003718000002</v>
      </c>
      <c r="AM73" s="452">
        <v>585.99981456</v>
      </c>
      <c r="AN73" s="452">
        <v>628.37567850999994</v>
      </c>
      <c r="AO73" s="452">
        <v>668.66834211000003</v>
      </c>
      <c r="AP73" s="452">
        <v>712.56858706000003</v>
      </c>
      <c r="AQ73" s="452">
        <v>752.82281966000005</v>
      </c>
      <c r="AR73" s="452">
        <v>778.88104866000003</v>
      </c>
      <c r="AS73" s="452">
        <v>780.90364929999998</v>
      </c>
      <c r="AT73" s="452">
        <v>771.77458463000005</v>
      </c>
      <c r="AU73" s="452">
        <v>769.08959023</v>
      </c>
      <c r="AV73" s="452">
        <v>773.72535764999998</v>
      </c>
      <c r="AW73" s="452">
        <v>780.65018396000005</v>
      </c>
      <c r="AX73" s="452">
        <v>784.80199273999995</v>
      </c>
      <c r="AY73" s="452">
        <v>798.05505722999999</v>
      </c>
      <c r="AZ73" s="452">
        <v>812.96733669000002</v>
      </c>
      <c r="BA73" s="452">
        <v>828.03867720000005</v>
      </c>
      <c r="BB73" s="452">
        <v>845.81757295</v>
      </c>
      <c r="BC73" s="452">
        <v>863.44641793000005</v>
      </c>
      <c r="BD73" s="948">
        <v>0</v>
      </c>
      <c r="BE73" s="948">
        <v>0</v>
      </c>
      <c r="BF73" s="948">
        <v>0</v>
      </c>
      <c r="BG73" s="948">
        <v>0</v>
      </c>
      <c r="BH73" s="948">
        <v>0</v>
      </c>
      <c r="BI73" s="948">
        <v>0</v>
      </c>
      <c r="BJ73" s="948">
        <v>0</v>
      </c>
      <c r="BK73" s="948">
        <v>0</v>
      </c>
      <c r="BL73" s="948">
        <v>0</v>
      </c>
      <c r="BM73" s="948">
        <v>0</v>
      </c>
      <c r="BN73" s="948">
        <v>0</v>
      </c>
      <c r="BO73" s="948">
        <v>0</v>
      </c>
      <c r="BP73" s="948">
        <v>0</v>
      </c>
      <c r="BQ73" s="948">
        <v>0</v>
      </c>
      <c r="BR73" s="948">
        <v>0</v>
      </c>
      <c r="BS73" s="948">
        <v>0</v>
      </c>
      <c r="BT73" s="948">
        <v>0</v>
      </c>
      <c r="BU73" s="948">
        <v>0</v>
      </c>
      <c r="BV73" s="948">
        <v>0</v>
      </c>
    </row>
    <row r="74" spans="1:74" ht="11.1" customHeight="1" x14ac:dyDescent="0.2">
      <c r="A74" s="267" t="s">
        <v>1281</v>
      </c>
      <c r="B74" s="554" t="s">
        <v>1081</v>
      </c>
      <c r="C74" s="452">
        <v>758.91048535000004</v>
      </c>
      <c r="D74" s="452">
        <v>777.19499522000001</v>
      </c>
      <c r="E74" s="452">
        <v>785.60766390000003</v>
      </c>
      <c r="F74" s="452">
        <v>792.23805283000002</v>
      </c>
      <c r="G74" s="452">
        <v>814.69201811999994</v>
      </c>
      <c r="H74" s="452">
        <v>825.06240533000005</v>
      </c>
      <c r="I74" s="452">
        <v>828.25263600000005</v>
      </c>
      <c r="J74" s="452">
        <v>838.86957508</v>
      </c>
      <c r="K74" s="452">
        <v>847.00655277999999</v>
      </c>
      <c r="L74" s="452">
        <v>833.05753530000004</v>
      </c>
      <c r="M74" s="452">
        <v>833.66506763999996</v>
      </c>
      <c r="N74" s="452">
        <v>845.08882956000002</v>
      </c>
      <c r="O74" s="452">
        <v>836.80260048000002</v>
      </c>
      <c r="P74" s="452">
        <v>835.15592328000002</v>
      </c>
      <c r="Q74" s="452">
        <v>830.85006698999996</v>
      </c>
      <c r="R74" s="452">
        <v>827.13381000000004</v>
      </c>
      <c r="S74" s="452">
        <v>831.37311451999994</v>
      </c>
      <c r="T74" s="452">
        <v>837.30057820000002</v>
      </c>
      <c r="U74" s="452">
        <v>841.86806271</v>
      </c>
      <c r="V74" s="452">
        <v>839.97532116000002</v>
      </c>
      <c r="W74" s="452">
        <v>836.38531150999995</v>
      </c>
      <c r="X74" s="452">
        <v>841.46157095000001</v>
      </c>
      <c r="Y74" s="452">
        <v>835.49841552999999</v>
      </c>
      <c r="Z74" s="452">
        <v>828.47142816999997</v>
      </c>
      <c r="AA74" s="452">
        <v>851.87703658999999</v>
      </c>
      <c r="AB74" s="452">
        <v>879.25402400999997</v>
      </c>
      <c r="AC74" s="452">
        <v>911.44558503999997</v>
      </c>
      <c r="AD74" s="452">
        <v>947.33982820999995</v>
      </c>
      <c r="AE74" s="452">
        <v>961.82737478000001</v>
      </c>
      <c r="AF74" s="452">
        <v>996.57559776999994</v>
      </c>
      <c r="AG74" s="452">
        <v>974.96137397999996</v>
      </c>
      <c r="AH74" s="452">
        <v>953.42884387000004</v>
      </c>
      <c r="AI74" s="452">
        <v>916.53215740999997</v>
      </c>
      <c r="AJ74" s="452">
        <v>881.91154324000001</v>
      </c>
      <c r="AK74" s="452">
        <v>861.61939695000001</v>
      </c>
      <c r="AL74" s="452">
        <v>863.77109336000001</v>
      </c>
      <c r="AM74" s="452">
        <v>877.92167558000006</v>
      </c>
      <c r="AN74" s="452">
        <v>899.07496256000002</v>
      </c>
      <c r="AO74" s="452">
        <v>919.70011403000001</v>
      </c>
      <c r="AP74" s="452">
        <v>942.43656276000002</v>
      </c>
      <c r="AQ74" s="452">
        <v>961.84957272999998</v>
      </c>
      <c r="AR74" s="452">
        <v>971.10056050000003</v>
      </c>
      <c r="AS74" s="452">
        <v>971.26911758000006</v>
      </c>
      <c r="AT74" s="452">
        <v>966.69776835000005</v>
      </c>
      <c r="AU74" s="452">
        <v>959.49028320000002</v>
      </c>
      <c r="AV74" s="452">
        <v>954.01687648999996</v>
      </c>
      <c r="AW74" s="452">
        <v>953.03590494000002</v>
      </c>
      <c r="AX74" s="452">
        <v>955.65296321999995</v>
      </c>
      <c r="AY74" s="452">
        <v>955.54689124000004</v>
      </c>
      <c r="AZ74" s="452">
        <v>954.65660848000005</v>
      </c>
      <c r="BA74" s="452">
        <v>953.63445544000001</v>
      </c>
      <c r="BB74" s="452">
        <v>952.70269310000003</v>
      </c>
      <c r="BC74" s="452">
        <v>952.19399344999999</v>
      </c>
      <c r="BD74" s="948">
        <v>0</v>
      </c>
      <c r="BE74" s="948">
        <v>0</v>
      </c>
      <c r="BF74" s="948">
        <v>0</v>
      </c>
      <c r="BG74" s="948">
        <v>0</v>
      </c>
      <c r="BH74" s="948">
        <v>0</v>
      </c>
      <c r="BI74" s="948">
        <v>0</v>
      </c>
      <c r="BJ74" s="948">
        <v>0</v>
      </c>
      <c r="BK74" s="948">
        <v>0</v>
      </c>
      <c r="BL74" s="948">
        <v>0</v>
      </c>
      <c r="BM74" s="948">
        <v>0</v>
      </c>
      <c r="BN74" s="948">
        <v>0</v>
      </c>
      <c r="BO74" s="948">
        <v>0</v>
      </c>
      <c r="BP74" s="948">
        <v>0</v>
      </c>
      <c r="BQ74" s="948">
        <v>0</v>
      </c>
      <c r="BR74" s="948">
        <v>0</v>
      </c>
      <c r="BS74" s="948">
        <v>0</v>
      </c>
      <c r="BT74" s="948">
        <v>0</v>
      </c>
      <c r="BU74" s="948">
        <v>0</v>
      </c>
      <c r="BV74" s="948">
        <v>0</v>
      </c>
    </row>
    <row r="75" spans="1:74" ht="11.1" customHeight="1" x14ac:dyDescent="0.2">
      <c r="A75" s="267" t="s">
        <v>1282</v>
      </c>
      <c r="B75" s="554" t="s">
        <v>1543</v>
      </c>
      <c r="C75" s="452">
        <v>327.69298669</v>
      </c>
      <c r="D75" s="452">
        <v>348.23740475</v>
      </c>
      <c r="E75" s="452">
        <v>367.89250736999998</v>
      </c>
      <c r="F75" s="452">
        <v>386.10636527999998</v>
      </c>
      <c r="G75" s="452">
        <v>403.41333971</v>
      </c>
      <c r="H75" s="452">
        <v>422.32081239000001</v>
      </c>
      <c r="I75" s="452">
        <v>435.79729644999998</v>
      </c>
      <c r="J75" s="452">
        <v>447.79177506000002</v>
      </c>
      <c r="K75" s="452">
        <v>447.79703139999998</v>
      </c>
      <c r="L75" s="452">
        <v>439.73060953999999</v>
      </c>
      <c r="M75" s="452">
        <v>428.78963758999998</v>
      </c>
      <c r="N75" s="452">
        <v>416.18579118999997</v>
      </c>
      <c r="O75" s="452">
        <v>401.57331371999999</v>
      </c>
      <c r="P75" s="452">
        <v>384.26018678000003</v>
      </c>
      <c r="Q75" s="452">
        <v>368.76512785</v>
      </c>
      <c r="R75" s="452">
        <v>356.23214969000003</v>
      </c>
      <c r="S75" s="452">
        <v>353.32591342000001</v>
      </c>
      <c r="T75" s="452">
        <v>364.66169280000003</v>
      </c>
      <c r="U75" s="452">
        <v>383.18617189999998</v>
      </c>
      <c r="V75" s="452">
        <v>394.81403640000002</v>
      </c>
      <c r="W75" s="452">
        <v>393.01609644000001</v>
      </c>
      <c r="X75" s="452">
        <v>393.93298507999998</v>
      </c>
      <c r="Y75" s="452">
        <v>375.08754033000002</v>
      </c>
      <c r="Z75" s="452">
        <v>369.24564773999998</v>
      </c>
      <c r="AA75" s="452">
        <v>351.43493721999999</v>
      </c>
      <c r="AB75" s="452">
        <v>332.33455432</v>
      </c>
      <c r="AC75" s="452">
        <v>311.47382907000002</v>
      </c>
      <c r="AD75" s="452">
        <v>294.82289558999997</v>
      </c>
      <c r="AE75" s="452">
        <v>283.62205069999999</v>
      </c>
      <c r="AF75" s="452">
        <v>277.97083828000001</v>
      </c>
      <c r="AG75" s="452">
        <v>292.11250004999999</v>
      </c>
      <c r="AH75" s="452">
        <v>307.81863750000002</v>
      </c>
      <c r="AI75" s="452">
        <v>333.73513147</v>
      </c>
      <c r="AJ75" s="452">
        <v>362.17370847000001</v>
      </c>
      <c r="AK75" s="452">
        <v>388.08348897000002</v>
      </c>
      <c r="AL75" s="452">
        <v>406.50214555999997</v>
      </c>
      <c r="AM75" s="452">
        <v>418.86658004999998</v>
      </c>
      <c r="AN75" s="452">
        <v>421.42987816999999</v>
      </c>
      <c r="AO75" s="452">
        <v>415.82533359000001</v>
      </c>
      <c r="AP75" s="452">
        <v>407.40198298000001</v>
      </c>
      <c r="AQ75" s="452">
        <v>404.06009377999999</v>
      </c>
      <c r="AR75" s="452">
        <v>409.95598910000001</v>
      </c>
      <c r="AS75" s="452">
        <v>421.79956198999997</v>
      </c>
      <c r="AT75" s="452">
        <v>432.75139780000001</v>
      </c>
      <c r="AU75" s="452">
        <v>438.82961797000002</v>
      </c>
      <c r="AV75" s="452">
        <v>442.54397241999999</v>
      </c>
      <c r="AW75" s="452">
        <v>445.06143522999997</v>
      </c>
      <c r="AX75" s="452">
        <v>440.22159976</v>
      </c>
      <c r="AY75" s="452">
        <v>432.7228217</v>
      </c>
      <c r="AZ75" s="452">
        <v>425.53462423000002</v>
      </c>
      <c r="BA75" s="452">
        <v>419.35986062000001</v>
      </c>
      <c r="BB75" s="452">
        <v>412.93093735999997</v>
      </c>
      <c r="BC75" s="452">
        <v>407.13904778</v>
      </c>
      <c r="BD75" s="948">
        <v>0</v>
      </c>
      <c r="BE75" s="948">
        <v>0</v>
      </c>
      <c r="BF75" s="948">
        <v>0</v>
      </c>
      <c r="BG75" s="948">
        <v>0</v>
      </c>
      <c r="BH75" s="948">
        <v>0</v>
      </c>
      <c r="BI75" s="948">
        <v>0</v>
      </c>
      <c r="BJ75" s="948">
        <v>0</v>
      </c>
      <c r="BK75" s="948">
        <v>0</v>
      </c>
      <c r="BL75" s="948">
        <v>0</v>
      </c>
      <c r="BM75" s="948">
        <v>0</v>
      </c>
      <c r="BN75" s="948">
        <v>0</v>
      </c>
      <c r="BO75" s="948">
        <v>0</v>
      </c>
      <c r="BP75" s="948">
        <v>0</v>
      </c>
      <c r="BQ75" s="948">
        <v>0</v>
      </c>
      <c r="BR75" s="948">
        <v>0</v>
      </c>
      <c r="BS75" s="948">
        <v>0</v>
      </c>
      <c r="BT75" s="948">
        <v>0</v>
      </c>
      <c r="BU75" s="948">
        <v>0</v>
      </c>
      <c r="BV75" s="948">
        <v>0</v>
      </c>
    </row>
    <row r="76" spans="1:74" ht="11.1" customHeight="1" x14ac:dyDescent="0.2">
      <c r="A76" s="267"/>
      <c r="B76" s="620"/>
      <c r="C76" s="628"/>
      <c r="D76" s="628"/>
      <c r="E76" s="628"/>
      <c r="F76" s="628"/>
      <c r="G76" s="628"/>
      <c r="H76" s="628"/>
      <c r="I76" s="628"/>
      <c r="J76" s="628"/>
      <c r="K76" s="628"/>
      <c r="L76" s="628"/>
      <c r="M76" s="628"/>
      <c r="N76" s="628"/>
      <c r="O76" s="628"/>
      <c r="P76" s="628"/>
      <c r="Q76" s="628"/>
      <c r="R76" s="628"/>
      <c r="S76" s="628"/>
      <c r="T76" s="628"/>
      <c r="U76" s="628"/>
      <c r="V76" s="628"/>
      <c r="W76" s="628"/>
      <c r="X76" s="628"/>
      <c r="Y76" s="628"/>
      <c r="Z76" s="628"/>
      <c r="AA76" s="628"/>
      <c r="AB76" s="628"/>
      <c r="AC76" s="628"/>
      <c r="AD76" s="628"/>
      <c r="AE76" s="628"/>
      <c r="AF76" s="628"/>
      <c r="AG76" s="628"/>
      <c r="AH76" s="628"/>
      <c r="AI76" s="628"/>
      <c r="AJ76" s="628"/>
      <c r="AK76" s="628"/>
      <c r="AL76" s="628"/>
      <c r="AM76" s="628"/>
      <c r="AN76" s="628"/>
      <c r="AO76" s="628"/>
      <c r="AP76" s="628"/>
      <c r="AQ76" s="628"/>
      <c r="AR76" s="628"/>
      <c r="AS76" s="628"/>
      <c r="AT76" s="628"/>
      <c r="AU76" s="628"/>
      <c r="AV76" s="628"/>
      <c r="AW76" s="628"/>
      <c r="AX76" s="628"/>
      <c r="AY76" s="628"/>
      <c r="AZ76" s="628"/>
      <c r="BA76" s="628"/>
      <c r="BB76" s="628"/>
      <c r="BC76" s="628"/>
      <c r="BD76" s="354"/>
      <c r="BE76" s="354"/>
      <c r="BF76" s="354"/>
      <c r="BG76" s="354"/>
      <c r="BH76" s="354"/>
      <c r="BI76" s="354"/>
      <c r="BJ76" s="354"/>
      <c r="BK76" s="354"/>
      <c r="BL76" s="354"/>
      <c r="BM76" s="354"/>
      <c r="BN76" s="354"/>
      <c r="BO76" s="354"/>
      <c r="BP76" s="354"/>
      <c r="BQ76" s="354"/>
      <c r="BR76" s="354"/>
      <c r="BS76" s="354"/>
      <c r="BT76" s="354"/>
      <c r="BU76" s="354"/>
      <c r="BV76" s="354"/>
    </row>
    <row r="77" spans="1:74" ht="11.1" customHeight="1" x14ac:dyDescent="0.2">
      <c r="A77" s="267"/>
      <c r="B77" s="37" t="s">
        <v>1337</v>
      </c>
      <c r="C77" s="628"/>
      <c r="D77" s="628"/>
      <c r="E77" s="628"/>
      <c r="F77" s="628"/>
      <c r="G77" s="628"/>
      <c r="H77" s="628"/>
      <c r="I77" s="628"/>
      <c r="J77" s="628"/>
      <c r="K77" s="628"/>
      <c r="L77" s="628"/>
      <c r="M77" s="628"/>
      <c r="N77" s="628"/>
      <c r="O77" s="628"/>
      <c r="P77" s="628"/>
      <c r="Q77" s="628"/>
      <c r="R77" s="628"/>
      <c r="S77" s="628"/>
      <c r="T77" s="628"/>
      <c r="U77" s="628"/>
      <c r="V77" s="628"/>
      <c r="W77" s="628"/>
      <c r="X77" s="628"/>
      <c r="Y77" s="628"/>
      <c r="Z77" s="628"/>
      <c r="AA77" s="628"/>
      <c r="AB77" s="628"/>
      <c r="AC77" s="628"/>
      <c r="AD77" s="628"/>
      <c r="AE77" s="628"/>
      <c r="AF77" s="628"/>
      <c r="AG77" s="628"/>
      <c r="AH77" s="628"/>
      <c r="AI77" s="628"/>
      <c r="AJ77" s="628"/>
      <c r="AK77" s="628"/>
      <c r="AL77" s="628"/>
      <c r="AM77" s="628"/>
      <c r="AN77" s="628"/>
      <c r="AO77" s="628"/>
      <c r="AP77" s="628"/>
      <c r="AQ77" s="628"/>
      <c r="AR77" s="628"/>
      <c r="AS77" s="628"/>
      <c r="AT77" s="628"/>
      <c r="AU77" s="628"/>
      <c r="AV77" s="628"/>
      <c r="AW77" s="628"/>
      <c r="AX77" s="628"/>
      <c r="AY77" s="628"/>
      <c r="AZ77" s="628"/>
      <c r="BA77" s="628"/>
      <c r="BB77" s="628"/>
      <c r="BC77" s="628"/>
      <c r="BD77" s="354"/>
      <c r="BE77" s="354"/>
      <c r="BF77" s="354"/>
      <c r="BG77" s="354"/>
      <c r="BH77" s="354"/>
      <c r="BI77" s="354"/>
      <c r="BJ77" s="354"/>
      <c r="BK77" s="354"/>
      <c r="BL77" s="354"/>
      <c r="BM77" s="354"/>
      <c r="BN77" s="354"/>
      <c r="BO77" s="354"/>
      <c r="BP77" s="354"/>
      <c r="BQ77" s="354"/>
      <c r="BR77" s="354"/>
      <c r="BS77" s="354"/>
      <c r="BT77" s="354"/>
      <c r="BU77" s="354"/>
      <c r="BV77" s="354"/>
    </row>
    <row r="78" spans="1:74" ht="11.1" customHeight="1" x14ac:dyDescent="0.2">
      <c r="A78" s="267" t="s">
        <v>1283</v>
      </c>
      <c r="B78" s="554" t="s">
        <v>1073</v>
      </c>
      <c r="C78" s="452">
        <v>28.1191608</v>
      </c>
      <c r="D78" s="452">
        <v>27.164652017000002</v>
      </c>
      <c r="E78" s="452">
        <v>25.277248769</v>
      </c>
      <c r="F78" s="452">
        <v>23.364717118000002</v>
      </c>
      <c r="G78" s="452">
        <v>23.595192303000001</v>
      </c>
      <c r="H78" s="452">
        <v>24.392690046999999</v>
      </c>
      <c r="I78" s="452">
        <v>24.773233171000001</v>
      </c>
      <c r="J78" s="452">
        <v>25.777306932999998</v>
      </c>
      <c r="K78" s="452">
        <v>27.435440676999999</v>
      </c>
      <c r="L78" s="452">
        <v>28.194368788999999</v>
      </c>
      <c r="M78" s="452">
        <v>27.686124756000002</v>
      </c>
      <c r="N78" s="452">
        <v>24.662228182</v>
      </c>
      <c r="O78" s="452">
        <v>24.468413224999999</v>
      </c>
      <c r="P78" s="452">
        <v>24.567686986999998</v>
      </c>
      <c r="Q78" s="452">
        <v>24.512053056999999</v>
      </c>
      <c r="R78" s="452">
        <v>24.613350194999999</v>
      </c>
      <c r="S78" s="452">
        <v>24.326227178</v>
      </c>
      <c r="T78" s="452">
        <v>23.538753917000001</v>
      </c>
      <c r="U78" s="452">
        <v>24.136591456000001</v>
      </c>
      <c r="V78" s="452">
        <v>24.941478719999999</v>
      </c>
      <c r="W78" s="452">
        <v>25.372807886</v>
      </c>
      <c r="X78" s="452">
        <v>27.479066054</v>
      </c>
      <c r="Y78" s="452">
        <v>28.636214885000001</v>
      </c>
      <c r="Z78" s="452">
        <v>29.181267427000002</v>
      </c>
      <c r="AA78" s="452">
        <v>26.958067156999999</v>
      </c>
      <c r="AB78" s="452">
        <v>25.902440559999999</v>
      </c>
      <c r="AC78" s="452">
        <v>24.807154277999999</v>
      </c>
      <c r="AD78" s="452">
        <v>21.587357710999999</v>
      </c>
      <c r="AE78" s="452">
        <v>21.820330192</v>
      </c>
      <c r="AF78" s="452">
        <v>22.373225377000001</v>
      </c>
      <c r="AG78" s="452">
        <v>23.565769008</v>
      </c>
      <c r="AH78" s="452">
        <v>26.097591390000002</v>
      </c>
      <c r="AI78" s="452">
        <v>26.264828495</v>
      </c>
      <c r="AJ78" s="452">
        <v>27.774332009999998</v>
      </c>
      <c r="AK78" s="452">
        <v>29.778886491000002</v>
      </c>
      <c r="AL78" s="452">
        <v>31.140303951</v>
      </c>
      <c r="AM78" s="452">
        <v>30.786428091000001</v>
      </c>
      <c r="AN78" s="452">
        <v>32.984654931000001</v>
      </c>
      <c r="AO78" s="452">
        <v>34.528626723999999</v>
      </c>
      <c r="AP78" s="452">
        <v>34.574250761000002</v>
      </c>
      <c r="AQ78" s="452">
        <v>34.434518126999997</v>
      </c>
      <c r="AR78" s="452">
        <v>32.830648031999999</v>
      </c>
      <c r="AS78" s="452">
        <v>33.595203017999999</v>
      </c>
      <c r="AT78" s="452">
        <v>33.046223503999997</v>
      </c>
      <c r="AU78" s="452">
        <v>33.005238974000001</v>
      </c>
      <c r="AV78" s="452">
        <v>31.943545479000001</v>
      </c>
      <c r="AW78" s="452">
        <v>30.975322913999999</v>
      </c>
      <c r="AX78" s="452">
        <v>31.269837076000002</v>
      </c>
      <c r="AY78" s="452">
        <v>31.066096743999999</v>
      </c>
      <c r="AZ78" s="452">
        <v>30.263216333999999</v>
      </c>
      <c r="BA78" s="452">
        <v>30.249326133</v>
      </c>
      <c r="BB78" s="452">
        <v>29.874163575000001</v>
      </c>
      <c r="BC78" s="452">
        <v>31.037353577000001</v>
      </c>
      <c r="BD78" s="948">
        <v>0</v>
      </c>
      <c r="BE78" s="948">
        <v>0</v>
      </c>
      <c r="BF78" s="948">
        <v>0</v>
      </c>
      <c r="BG78" s="948">
        <v>0</v>
      </c>
      <c r="BH78" s="948">
        <v>0</v>
      </c>
      <c r="BI78" s="948">
        <v>0</v>
      </c>
      <c r="BJ78" s="948">
        <v>0</v>
      </c>
      <c r="BK78" s="948">
        <v>0</v>
      </c>
      <c r="BL78" s="948">
        <v>0</v>
      </c>
      <c r="BM78" s="948">
        <v>0</v>
      </c>
      <c r="BN78" s="948">
        <v>0</v>
      </c>
      <c r="BO78" s="948">
        <v>0</v>
      </c>
      <c r="BP78" s="948">
        <v>0</v>
      </c>
      <c r="BQ78" s="948">
        <v>0</v>
      </c>
      <c r="BR78" s="948">
        <v>0</v>
      </c>
      <c r="BS78" s="948">
        <v>0</v>
      </c>
      <c r="BT78" s="948">
        <v>0</v>
      </c>
      <c r="BU78" s="948">
        <v>0</v>
      </c>
      <c r="BV78" s="948">
        <v>0</v>
      </c>
    </row>
    <row r="79" spans="1:74" ht="11.1" customHeight="1" x14ac:dyDescent="0.2">
      <c r="A79" s="267" t="s">
        <v>1284</v>
      </c>
      <c r="B79" s="554" t="s">
        <v>1075</v>
      </c>
      <c r="C79" s="452">
        <v>1.9844955811</v>
      </c>
      <c r="D79" s="452">
        <v>1.7783434974000001</v>
      </c>
      <c r="E79" s="452">
        <v>1.6909625009</v>
      </c>
      <c r="F79" s="452">
        <v>1.3055610511</v>
      </c>
      <c r="G79" s="452">
        <v>1.3353424537</v>
      </c>
      <c r="H79" s="452">
        <v>1.3919928981</v>
      </c>
      <c r="I79" s="452">
        <v>1.3556757735</v>
      </c>
      <c r="J79" s="452">
        <v>1.3913415028</v>
      </c>
      <c r="K79" s="452">
        <v>1.4447365471</v>
      </c>
      <c r="L79" s="452">
        <v>1.4438246424000001</v>
      </c>
      <c r="M79" s="452">
        <v>1.4111747412</v>
      </c>
      <c r="N79" s="452">
        <v>1.4582286665999999</v>
      </c>
      <c r="O79" s="452">
        <v>1.4425904430000001</v>
      </c>
      <c r="P79" s="452">
        <v>1.4547371899999999</v>
      </c>
      <c r="Q79" s="452">
        <v>1.4972218495</v>
      </c>
      <c r="R79" s="452">
        <v>1.5795763613</v>
      </c>
      <c r="S79" s="452">
        <v>1.6813576727999999</v>
      </c>
      <c r="T79" s="452">
        <v>1.8331044523</v>
      </c>
      <c r="U79" s="452">
        <v>2.0135420824999999</v>
      </c>
      <c r="V79" s="452">
        <v>2.1292657697999999</v>
      </c>
      <c r="W79" s="452">
        <v>2.1244688018</v>
      </c>
      <c r="X79" s="452">
        <v>2.1552295346000001</v>
      </c>
      <c r="Y79" s="452">
        <v>2.1167070936000001</v>
      </c>
      <c r="Z79" s="452">
        <v>1.9622292039</v>
      </c>
      <c r="AA79" s="452">
        <v>1.8875648705000001</v>
      </c>
      <c r="AB79" s="452">
        <v>1.7923266294</v>
      </c>
      <c r="AC79" s="452">
        <v>1.7133330231999999</v>
      </c>
      <c r="AD79" s="452">
        <v>1.6939930174</v>
      </c>
      <c r="AE79" s="452">
        <v>1.8431403376</v>
      </c>
      <c r="AF79" s="452">
        <v>1.9534334643</v>
      </c>
      <c r="AG79" s="452">
        <v>2.0347899561</v>
      </c>
      <c r="AH79" s="452">
        <v>2.0371642587999998</v>
      </c>
      <c r="AI79" s="452">
        <v>1.9808095557000001</v>
      </c>
      <c r="AJ79" s="452">
        <v>1.9080824870999999</v>
      </c>
      <c r="AK79" s="452">
        <v>1.8608360316000001</v>
      </c>
      <c r="AL79" s="452">
        <v>1.7516313398000001</v>
      </c>
      <c r="AM79" s="452">
        <v>1.6254310164000001</v>
      </c>
      <c r="AN79" s="452">
        <v>1.5509376457999999</v>
      </c>
      <c r="AO79" s="452">
        <v>1.6623187181000001</v>
      </c>
      <c r="AP79" s="452">
        <v>1.8568638985000001</v>
      </c>
      <c r="AQ79" s="452">
        <v>1.9832712933000001</v>
      </c>
      <c r="AR79" s="452">
        <v>2.0958361844</v>
      </c>
      <c r="AS79" s="452">
        <v>2.1968462762000001</v>
      </c>
      <c r="AT79" s="452">
        <v>2.285424414</v>
      </c>
      <c r="AU79" s="452">
        <v>2.2545526269999998</v>
      </c>
      <c r="AV79" s="452">
        <v>2.2421304420000001</v>
      </c>
      <c r="AW79" s="452">
        <v>2.2744475343000001</v>
      </c>
      <c r="AX79" s="452">
        <v>2.1593294067</v>
      </c>
      <c r="AY79" s="452">
        <v>2.1907956723000002</v>
      </c>
      <c r="AZ79" s="452">
        <v>2.2028532759999999</v>
      </c>
      <c r="BA79" s="452">
        <v>2.2449927746</v>
      </c>
      <c r="BB79" s="452">
        <v>2.2536311914999998</v>
      </c>
      <c r="BC79" s="452">
        <v>2.2717384423000002</v>
      </c>
      <c r="BD79" s="948">
        <v>0</v>
      </c>
      <c r="BE79" s="948">
        <v>0</v>
      </c>
      <c r="BF79" s="948">
        <v>0</v>
      </c>
      <c r="BG79" s="948">
        <v>0</v>
      </c>
      <c r="BH79" s="948">
        <v>0</v>
      </c>
      <c r="BI79" s="948">
        <v>0</v>
      </c>
      <c r="BJ79" s="948">
        <v>0</v>
      </c>
      <c r="BK79" s="948">
        <v>0</v>
      </c>
      <c r="BL79" s="948">
        <v>0</v>
      </c>
      <c r="BM79" s="948">
        <v>0</v>
      </c>
      <c r="BN79" s="948">
        <v>0</v>
      </c>
      <c r="BO79" s="948">
        <v>0</v>
      </c>
      <c r="BP79" s="948">
        <v>0</v>
      </c>
      <c r="BQ79" s="948">
        <v>0</v>
      </c>
      <c r="BR79" s="948">
        <v>0</v>
      </c>
      <c r="BS79" s="948">
        <v>0</v>
      </c>
      <c r="BT79" s="948">
        <v>0</v>
      </c>
      <c r="BU79" s="948">
        <v>0</v>
      </c>
      <c r="BV79" s="948">
        <v>0</v>
      </c>
    </row>
    <row r="80" spans="1:74" ht="11.1" customHeight="1" x14ac:dyDescent="0.2">
      <c r="A80" s="267" t="s">
        <v>1285</v>
      </c>
      <c r="B80" s="554" t="s">
        <v>1077</v>
      </c>
      <c r="C80" s="452">
        <v>6.6922953843000004</v>
      </c>
      <c r="D80" s="452">
        <v>6.6902121817999998</v>
      </c>
      <c r="E80" s="452">
        <v>6.3353648179000004</v>
      </c>
      <c r="F80" s="452">
        <v>5.7108389479000001</v>
      </c>
      <c r="G80" s="452">
        <v>5.4925662897</v>
      </c>
      <c r="H80" s="452">
        <v>5.1969889339000002</v>
      </c>
      <c r="I80" s="452">
        <v>4.9368121813999997</v>
      </c>
      <c r="J80" s="452">
        <v>4.9240870075999998</v>
      </c>
      <c r="K80" s="452">
        <v>4.9811725115999996</v>
      </c>
      <c r="L80" s="452">
        <v>4.7946316726999996</v>
      </c>
      <c r="M80" s="452">
        <v>5.0259895242999999</v>
      </c>
      <c r="N80" s="452">
        <v>5.3058845207000003</v>
      </c>
      <c r="O80" s="452">
        <v>5.2407426944999997</v>
      </c>
      <c r="P80" s="452">
        <v>5.1336326587999999</v>
      </c>
      <c r="Q80" s="452">
        <v>4.7597346808000003</v>
      </c>
      <c r="R80" s="452">
        <v>4.3814007807999999</v>
      </c>
      <c r="S80" s="452">
        <v>4.2446922576999997</v>
      </c>
      <c r="T80" s="452">
        <v>4.4328694387000001</v>
      </c>
      <c r="U80" s="452">
        <v>4.8735832209999996</v>
      </c>
      <c r="V80" s="452">
        <v>5.2422961126000001</v>
      </c>
      <c r="W80" s="452">
        <v>5.4498305707999997</v>
      </c>
      <c r="X80" s="452">
        <v>5.9101801688000002</v>
      </c>
      <c r="Y80" s="452">
        <v>6.1563681882000001</v>
      </c>
      <c r="Z80" s="452">
        <v>6.1277481672</v>
      </c>
      <c r="AA80" s="452">
        <v>6.2718593499999997</v>
      </c>
      <c r="AB80" s="452">
        <v>6.2346205656000002</v>
      </c>
      <c r="AC80" s="452">
        <v>5.8686398749000004</v>
      </c>
      <c r="AD80" s="452">
        <v>5.8685843332000003</v>
      </c>
      <c r="AE80" s="452">
        <v>5.2881831409000002</v>
      </c>
      <c r="AF80" s="452">
        <v>4.9725141723000004</v>
      </c>
      <c r="AG80" s="452">
        <v>5.3777155311999998</v>
      </c>
      <c r="AH80" s="452">
        <v>5.3652752589999997</v>
      </c>
      <c r="AI80" s="452">
        <v>5.3662164304999997</v>
      </c>
      <c r="AJ80" s="452">
        <v>5.3637443989999998</v>
      </c>
      <c r="AK80" s="452">
        <v>5.7064588731999999</v>
      </c>
      <c r="AL80" s="452">
        <v>6.0543502670000002</v>
      </c>
      <c r="AM80" s="452">
        <v>6.3446676181999999</v>
      </c>
      <c r="AN80" s="452">
        <v>6.5895562127999998</v>
      </c>
      <c r="AO80" s="452">
        <v>7.0101069574999997</v>
      </c>
      <c r="AP80" s="452">
        <v>6.8548568726000001</v>
      </c>
      <c r="AQ80" s="452">
        <v>7.0510153948000003</v>
      </c>
      <c r="AR80" s="452">
        <v>7.2368259581999999</v>
      </c>
      <c r="AS80" s="452">
        <v>7.4373769465999997</v>
      </c>
      <c r="AT80" s="452">
        <v>7.7358670081999996</v>
      </c>
      <c r="AU80" s="452">
        <v>7.5777312211999996</v>
      </c>
      <c r="AV80" s="452">
        <v>7.6139127507</v>
      </c>
      <c r="AW80" s="452">
        <v>7.1977148552000001</v>
      </c>
      <c r="AX80" s="452">
        <v>6.8092159175999996</v>
      </c>
      <c r="AY80" s="452">
        <v>7.2753809845999999</v>
      </c>
      <c r="AZ80" s="452">
        <v>7.5904546422000001</v>
      </c>
      <c r="BA80" s="452">
        <v>7.8722908720999998</v>
      </c>
      <c r="BB80" s="452">
        <v>7.9096988319000001</v>
      </c>
      <c r="BC80" s="452">
        <v>7.5774025631999997</v>
      </c>
      <c r="BD80" s="948">
        <v>0</v>
      </c>
      <c r="BE80" s="948">
        <v>0</v>
      </c>
      <c r="BF80" s="948">
        <v>0</v>
      </c>
      <c r="BG80" s="948">
        <v>0</v>
      </c>
      <c r="BH80" s="948">
        <v>0</v>
      </c>
      <c r="BI80" s="948">
        <v>0</v>
      </c>
      <c r="BJ80" s="948">
        <v>0</v>
      </c>
      <c r="BK80" s="948">
        <v>0</v>
      </c>
      <c r="BL80" s="948">
        <v>0</v>
      </c>
      <c r="BM80" s="948">
        <v>0</v>
      </c>
      <c r="BN80" s="948">
        <v>0</v>
      </c>
      <c r="BO80" s="948">
        <v>0</v>
      </c>
      <c r="BP80" s="948">
        <v>0</v>
      </c>
      <c r="BQ80" s="948">
        <v>0</v>
      </c>
      <c r="BR80" s="948">
        <v>0</v>
      </c>
      <c r="BS80" s="948">
        <v>0</v>
      </c>
      <c r="BT80" s="948">
        <v>0</v>
      </c>
      <c r="BU80" s="948">
        <v>0</v>
      </c>
      <c r="BV80" s="948">
        <v>0</v>
      </c>
    </row>
    <row r="81" spans="1:74" ht="11.1" customHeight="1" x14ac:dyDescent="0.2">
      <c r="A81" s="267" t="s">
        <v>1286</v>
      </c>
      <c r="B81" s="554" t="s">
        <v>1079</v>
      </c>
      <c r="C81" s="452">
        <v>16.828441029</v>
      </c>
      <c r="D81" s="452">
        <v>16.609718600000001</v>
      </c>
      <c r="E81" s="452">
        <v>15.162582323000001</v>
      </c>
      <c r="F81" s="452">
        <v>14.323204978</v>
      </c>
      <c r="G81" s="452">
        <v>12.902339675</v>
      </c>
      <c r="H81" s="452">
        <v>13.145894258</v>
      </c>
      <c r="I81" s="452">
        <v>13.472788997</v>
      </c>
      <c r="J81" s="452">
        <v>13.580991807</v>
      </c>
      <c r="K81" s="452">
        <v>13.355242298</v>
      </c>
      <c r="L81" s="452">
        <v>13.245326038</v>
      </c>
      <c r="M81" s="452">
        <v>13.27054667</v>
      </c>
      <c r="N81" s="452">
        <v>13.649736688000001</v>
      </c>
      <c r="O81" s="452">
        <v>13.894280193</v>
      </c>
      <c r="P81" s="452">
        <v>13.626000465000001</v>
      </c>
      <c r="Q81" s="452">
        <v>13.665845495999999</v>
      </c>
      <c r="R81" s="452">
        <v>13.197402331999999</v>
      </c>
      <c r="S81" s="452">
        <v>12.915714399000001</v>
      </c>
      <c r="T81" s="452">
        <v>12.850486235</v>
      </c>
      <c r="U81" s="452">
        <v>13.369992896999999</v>
      </c>
      <c r="V81" s="452">
        <v>14.717986224000001</v>
      </c>
      <c r="W81" s="452">
        <v>15.540763087</v>
      </c>
      <c r="X81" s="452">
        <v>15.244768090999999</v>
      </c>
      <c r="Y81" s="452">
        <v>16.363653981999999</v>
      </c>
      <c r="Z81" s="452">
        <v>17.128620176999998</v>
      </c>
      <c r="AA81" s="452">
        <v>16.562598638000001</v>
      </c>
      <c r="AB81" s="452">
        <v>14.279504686999999</v>
      </c>
      <c r="AC81" s="452">
        <v>13.966705065999999</v>
      </c>
      <c r="AD81" s="452">
        <v>13.580699498</v>
      </c>
      <c r="AE81" s="452">
        <v>14.90522165</v>
      </c>
      <c r="AF81" s="452">
        <v>15.319645888</v>
      </c>
      <c r="AG81" s="452">
        <v>14.433868500999999</v>
      </c>
      <c r="AH81" s="452">
        <v>13.799487963000001</v>
      </c>
      <c r="AI81" s="452">
        <v>14.052275153</v>
      </c>
      <c r="AJ81" s="452">
        <v>15.310080564</v>
      </c>
      <c r="AK81" s="452">
        <v>16.130089632000001</v>
      </c>
      <c r="AL81" s="452">
        <v>16.504777228999998</v>
      </c>
      <c r="AM81" s="452">
        <v>18.08641403</v>
      </c>
      <c r="AN81" s="452">
        <v>19.791359953000001</v>
      </c>
      <c r="AO81" s="452">
        <v>21.710011107</v>
      </c>
      <c r="AP81" s="452">
        <v>22.095149985999999</v>
      </c>
      <c r="AQ81" s="452">
        <v>24.090330228999999</v>
      </c>
      <c r="AR81" s="452">
        <v>23.077956997000001</v>
      </c>
      <c r="AS81" s="452">
        <v>21.691768035999999</v>
      </c>
      <c r="AT81" s="452">
        <v>20.046093107000001</v>
      </c>
      <c r="AU81" s="452">
        <v>18.532279283000001</v>
      </c>
      <c r="AV81" s="452">
        <v>17.270655304999998</v>
      </c>
      <c r="AW81" s="452">
        <v>17.063391999</v>
      </c>
      <c r="AX81" s="452">
        <v>17.440044282999999</v>
      </c>
      <c r="AY81" s="452">
        <v>17.734556826999999</v>
      </c>
      <c r="AZ81" s="452">
        <v>16.936819514</v>
      </c>
      <c r="BA81" s="452">
        <v>17.469170405</v>
      </c>
      <c r="BB81" s="452">
        <v>15.448722794</v>
      </c>
      <c r="BC81" s="452">
        <v>15.418686034</v>
      </c>
      <c r="BD81" s="948">
        <v>0</v>
      </c>
      <c r="BE81" s="948">
        <v>0</v>
      </c>
      <c r="BF81" s="948">
        <v>0</v>
      </c>
      <c r="BG81" s="948">
        <v>0</v>
      </c>
      <c r="BH81" s="948">
        <v>0</v>
      </c>
      <c r="BI81" s="948">
        <v>0</v>
      </c>
      <c r="BJ81" s="948">
        <v>0</v>
      </c>
      <c r="BK81" s="948">
        <v>0</v>
      </c>
      <c r="BL81" s="948">
        <v>0</v>
      </c>
      <c r="BM81" s="948">
        <v>0</v>
      </c>
      <c r="BN81" s="948">
        <v>0</v>
      </c>
      <c r="BO81" s="948">
        <v>0</v>
      </c>
      <c r="BP81" s="948">
        <v>0</v>
      </c>
      <c r="BQ81" s="948">
        <v>0</v>
      </c>
      <c r="BR81" s="948">
        <v>0</v>
      </c>
      <c r="BS81" s="948">
        <v>0</v>
      </c>
      <c r="BT81" s="948">
        <v>0</v>
      </c>
      <c r="BU81" s="948">
        <v>0</v>
      </c>
      <c r="BV81" s="948">
        <v>0</v>
      </c>
    </row>
    <row r="82" spans="1:74" ht="11.1" customHeight="1" x14ac:dyDescent="0.2">
      <c r="A82" s="267" t="s">
        <v>1287</v>
      </c>
      <c r="B82" s="554" t="s">
        <v>1081</v>
      </c>
      <c r="C82" s="452">
        <v>2.7824399095999999</v>
      </c>
      <c r="D82" s="452">
        <v>2.7042275407999998</v>
      </c>
      <c r="E82" s="452">
        <v>2.6904372050999998</v>
      </c>
      <c r="F82" s="452">
        <v>2.6254782198000002</v>
      </c>
      <c r="G82" s="452">
        <v>2.6007726036999999</v>
      </c>
      <c r="H82" s="452">
        <v>2.5032233170999998</v>
      </c>
      <c r="I82" s="452">
        <v>2.4595475456</v>
      </c>
      <c r="J82" s="452">
        <v>2.4385743461999998</v>
      </c>
      <c r="K82" s="452">
        <v>2.4283444746999998</v>
      </c>
      <c r="L82" s="452">
        <v>2.4059423402000002</v>
      </c>
      <c r="M82" s="452">
        <v>2.4333481250000002</v>
      </c>
      <c r="N82" s="452">
        <v>2.4442193191000001</v>
      </c>
      <c r="O82" s="452">
        <v>2.3977151875999998</v>
      </c>
      <c r="P82" s="452">
        <v>2.3861597807999999</v>
      </c>
      <c r="Q82" s="452">
        <v>2.3437237433</v>
      </c>
      <c r="R82" s="452">
        <v>2.3448159035999998</v>
      </c>
      <c r="S82" s="452">
        <v>2.3794307799999999</v>
      </c>
      <c r="T82" s="452">
        <v>2.3552758881</v>
      </c>
      <c r="U82" s="452">
        <v>2.4105026849</v>
      </c>
      <c r="V82" s="452">
        <v>2.4589441486000001</v>
      </c>
      <c r="W82" s="452">
        <v>2.5004045186999999</v>
      </c>
      <c r="X82" s="452">
        <v>2.5951012211000002</v>
      </c>
      <c r="Y82" s="452">
        <v>2.6273535080000001</v>
      </c>
      <c r="Z82" s="452">
        <v>2.6617555925</v>
      </c>
      <c r="AA82" s="452">
        <v>2.7435653352</v>
      </c>
      <c r="AB82" s="452">
        <v>2.8308242885000001</v>
      </c>
      <c r="AC82" s="452">
        <v>2.9472775587000002</v>
      </c>
      <c r="AD82" s="452">
        <v>3.0314874503000002</v>
      </c>
      <c r="AE82" s="452">
        <v>3.0534202374000001</v>
      </c>
      <c r="AF82" s="452">
        <v>3.1437716018000001</v>
      </c>
      <c r="AG82" s="452">
        <v>3.1168841879000002</v>
      </c>
      <c r="AH82" s="452">
        <v>3.0955481944000001</v>
      </c>
      <c r="AI82" s="452">
        <v>3.0074886214999998</v>
      </c>
      <c r="AJ82" s="452">
        <v>2.8991174991999999</v>
      </c>
      <c r="AK82" s="452">
        <v>2.8134510921000002</v>
      </c>
      <c r="AL82" s="452">
        <v>2.8413522807999998</v>
      </c>
      <c r="AM82" s="452">
        <v>2.8974312725</v>
      </c>
      <c r="AN82" s="452">
        <v>2.9574834294999999</v>
      </c>
      <c r="AO82" s="452">
        <v>3.0393262194999999</v>
      </c>
      <c r="AP82" s="452">
        <v>3.1001202722999999</v>
      </c>
      <c r="AQ82" s="452">
        <v>3.2008305249000002</v>
      </c>
      <c r="AR82" s="452">
        <v>3.3457383651999999</v>
      </c>
      <c r="AS82" s="452">
        <v>3.4417757533</v>
      </c>
      <c r="AT82" s="452">
        <v>3.5507723355</v>
      </c>
      <c r="AU82" s="452">
        <v>3.6447874005999998</v>
      </c>
      <c r="AV82" s="452">
        <v>3.7266284237999998</v>
      </c>
      <c r="AW82" s="452">
        <v>3.7558065218999999</v>
      </c>
      <c r="AX82" s="452">
        <v>3.8134595499000001</v>
      </c>
      <c r="AY82" s="452">
        <v>3.7880947125</v>
      </c>
      <c r="AZ82" s="452">
        <v>3.8455452506999999</v>
      </c>
      <c r="BA82" s="452">
        <v>3.9051370001999999</v>
      </c>
      <c r="BB82" s="452">
        <v>3.9013214295999998</v>
      </c>
      <c r="BC82" s="452">
        <v>3.9428322709999999</v>
      </c>
      <c r="BD82" s="948">
        <v>0</v>
      </c>
      <c r="BE82" s="948">
        <v>0</v>
      </c>
      <c r="BF82" s="948">
        <v>0</v>
      </c>
      <c r="BG82" s="948">
        <v>0</v>
      </c>
      <c r="BH82" s="948">
        <v>0</v>
      </c>
      <c r="BI82" s="948">
        <v>0</v>
      </c>
      <c r="BJ82" s="948">
        <v>0</v>
      </c>
      <c r="BK82" s="948">
        <v>0</v>
      </c>
      <c r="BL82" s="948">
        <v>0</v>
      </c>
      <c r="BM82" s="948">
        <v>0</v>
      </c>
      <c r="BN82" s="948">
        <v>0</v>
      </c>
      <c r="BO82" s="948">
        <v>0</v>
      </c>
      <c r="BP82" s="948">
        <v>0</v>
      </c>
      <c r="BQ82" s="948">
        <v>0</v>
      </c>
      <c r="BR82" s="948">
        <v>0</v>
      </c>
      <c r="BS82" s="948">
        <v>0</v>
      </c>
      <c r="BT82" s="948">
        <v>0</v>
      </c>
      <c r="BU82" s="948">
        <v>0</v>
      </c>
      <c r="BV82" s="948">
        <v>0</v>
      </c>
    </row>
    <row r="83" spans="1:74" ht="11.1" customHeight="1" x14ac:dyDescent="0.2">
      <c r="A83" s="267" t="s">
        <v>1288</v>
      </c>
      <c r="B83" s="554" t="s">
        <v>1543</v>
      </c>
      <c r="C83" s="452">
        <v>3.0341943212000002</v>
      </c>
      <c r="D83" s="452">
        <v>3.2667673991999999</v>
      </c>
      <c r="E83" s="452">
        <v>3.3597489256999999</v>
      </c>
      <c r="F83" s="452">
        <v>3.3429122535000002</v>
      </c>
      <c r="G83" s="452">
        <v>3.4553605114999999</v>
      </c>
      <c r="H83" s="452">
        <v>3.5193401031999998</v>
      </c>
      <c r="I83" s="452">
        <v>3.3717392374999999</v>
      </c>
      <c r="J83" s="452">
        <v>3.2685531025999999</v>
      </c>
      <c r="K83" s="452">
        <v>3.0013205857999998</v>
      </c>
      <c r="L83" s="452">
        <v>2.8600364848000002</v>
      </c>
      <c r="M83" s="452">
        <v>2.7242035425000002</v>
      </c>
      <c r="N83" s="452">
        <v>2.6216427791000001</v>
      </c>
      <c r="O83" s="452">
        <v>2.4598671590999999</v>
      </c>
      <c r="P83" s="452">
        <v>2.3632237808999998</v>
      </c>
      <c r="Q83" s="452">
        <v>2.4340932530999999</v>
      </c>
      <c r="R83" s="452">
        <v>2.5536354817000002</v>
      </c>
      <c r="S83" s="452">
        <v>2.5752617597</v>
      </c>
      <c r="T83" s="452">
        <v>2.7112393516000002</v>
      </c>
      <c r="U83" s="452">
        <v>2.8919711087</v>
      </c>
      <c r="V83" s="452">
        <v>3.3289547758000002</v>
      </c>
      <c r="W83" s="452">
        <v>3.3096092331999998</v>
      </c>
      <c r="X83" s="452">
        <v>3.4106751955000001</v>
      </c>
      <c r="Y83" s="452">
        <v>3.2730151860999999</v>
      </c>
      <c r="Z83" s="452">
        <v>3.3721063720000002</v>
      </c>
      <c r="AA83" s="452">
        <v>3.1804066717000001</v>
      </c>
      <c r="AB83" s="452">
        <v>3.0322495832</v>
      </c>
      <c r="AC83" s="452">
        <v>2.9453789982999998</v>
      </c>
      <c r="AD83" s="452">
        <v>2.8011676540999999</v>
      </c>
      <c r="AE83" s="452">
        <v>2.7806083402000001</v>
      </c>
      <c r="AF83" s="452">
        <v>2.7658789878999999</v>
      </c>
      <c r="AG83" s="452">
        <v>2.9807397964</v>
      </c>
      <c r="AH83" s="452">
        <v>3.3826223900999999</v>
      </c>
      <c r="AI83" s="452">
        <v>3.647378486</v>
      </c>
      <c r="AJ83" s="452">
        <v>3.6806271185999999</v>
      </c>
      <c r="AK83" s="452">
        <v>3.8808348897</v>
      </c>
      <c r="AL83" s="452">
        <v>3.8899726848</v>
      </c>
      <c r="AM83" s="452">
        <v>4.0275632696999999</v>
      </c>
      <c r="AN83" s="452">
        <v>3.8931166574999998</v>
      </c>
      <c r="AO83" s="452">
        <v>3.8573778625999999</v>
      </c>
      <c r="AP83" s="452">
        <v>3.6868957735999999</v>
      </c>
      <c r="AQ83" s="452">
        <v>3.4757857529999998</v>
      </c>
      <c r="AR83" s="452">
        <v>3.4889871413</v>
      </c>
      <c r="AS83" s="452">
        <v>3.6424832642</v>
      </c>
      <c r="AT83" s="452">
        <v>4.0255943981</v>
      </c>
      <c r="AU83" s="452">
        <v>4.3882961797000002</v>
      </c>
      <c r="AV83" s="452">
        <v>4.2389269388999997</v>
      </c>
      <c r="AW83" s="452">
        <v>4.1986927852000004</v>
      </c>
      <c r="AX83" s="452">
        <v>3.9096056817</v>
      </c>
      <c r="AY83" s="452">
        <v>3.8464250817000001</v>
      </c>
      <c r="AZ83" s="452">
        <v>3.7245918969999998</v>
      </c>
      <c r="BA83" s="452">
        <v>3.4486830642999999</v>
      </c>
      <c r="BB83" s="452">
        <v>3.3958136296000001</v>
      </c>
      <c r="BC83" s="452">
        <v>3.5480527039999998</v>
      </c>
      <c r="BD83" s="948">
        <v>0</v>
      </c>
      <c r="BE83" s="948">
        <v>0</v>
      </c>
      <c r="BF83" s="948">
        <v>0</v>
      </c>
      <c r="BG83" s="948">
        <v>0</v>
      </c>
      <c r="BH83" s="948">
        <v>0</v>
      </c>
      <c r="BI83" s="948">
        <v>0</v>
      </c>
      <c r="BJ83" s="948">
        <v>0</v>
      </c>
      <c r="BK83" s="948">
        <v>0</v>
      </c>
      <c r="BL83" s="948">
        <v>0</v>
      </c>
      <c r="BM83" s="948">
        <v>0</v>
      </c>
      <c r="BN83" s="948">
        <v>0</v>
      </c>
      <c r="BO83" s="948">
        <v>0</v>
      </c>
      <c r="BP83" s="948">
        <v>0</v>
      </c>
      <c r="BQ83" s="948">
        <v>0</v>
      </c>
      <c r="BR83" s="948">
        <v>0</v>
      </c>
      <c r="BS83" s="948">
        <v>0</v>
      </c>
      <c r="BT83" s="948">
        <v>0</v>
      </c>
      <c r="BU83" s="948">
        <v>0</v>
      </c>
      <c r="BV83" s="948">
        <v>0</v>
      </c>
    </row>
    <row r="84" spans="1:74" ht="11.1" customHeight="1" x14ac:dyDescent="0.2">
      <c r="A84" s="169"/>
      <c r="B84" s="620"/>
      <c r="C84" s="628"/>
      <c r="D84" s="628"/>
      <c r="E84" s="628"/>
      <c r="F84" s="628"/>
      <c r="G84" s="628"/>
      <c r="H84" s="628"/>
      <c r="I84" s="628"/>
      <c r="J84" s="628"/>
      <c r="K84" s="628"/>
      <c r="L84" s="628"/>
      <c r="M84" s="628"/>
      <c r="N84" s="628"/>
      <c r="O84" s="628"/>
      <c r="P84" s="628"/>
      <c r="Q84" s="628"/>
      <c r="R84" s="628"/>
      <c r="S84" s="628"/>
      <c r="T84" s="628"/>
      <c r="U84" s="628"/>
      <c r="V84" s="628"/>
      <c r="W84" s="628"/>
      <c r="X84" s="628"/>
      <c r="Y84" s="628"/>
      <c r="Z84" s="628"/>
      <c r="AA84" s="628"/>
      <c r="AB84" s="628"/>
      <c r="AC84" s="628"/>
      <c r="AD84" s="628"/>
      <c r="AE84" s="628"/>
      <c r="AF84" s="628"/>
      <c r="AG84" s="628"/>
      <c r="AH84" s="628"/>
      <c r="AI84" s="628"/>
      <c r="AJ84" s="628"/>
      <c r="AK84" s="628"/>
      <c r="AL84" s="628"/>
      <c r="AM84" s="628"/>
      <c r="AN84" s="628"/>
      <c r="AO84" s="628"/>
      <c r="AP84" s="628"/>
      <c r="AQ84" s="628"/>
      <c r="AR84" s="628"/>
      <c r="AS84" s="628"/>
      <c r="AT84" s="628"/>
      <c r="AU84" s="628"/>
      <c r="AV84" s="628"/>
      <c r="AW84" s="628"/>
      <c r="AX84" s="628"/>
      <c r="AY84" s="628"/>
      <c r="AZ84" s="628"/>
      <c r="BA84" s="628"/>
      <c r="BB84" s="628"/>
      <c r="BC84" s="628"/>
      <c r="BD84" s="354"/>
      <c r="BE84" s="354"/>
      <c r="BF84" s="354"/>
      <c r="BG84" s="354"/>
      <c r="BH84" s="354"/>
      <c r="BI84" s="354"/>
      <c r="BJ84" s="354"/>
      <c r="BK84" s="354"/>
      <c r="BL84" s="354"/>
      <c r="BM84" s="354"/>
      <c r="BN84" s="354"/>
      <c r="BO84" s="354"/>
      <c r="BP84" s="354"/>
      <c r="BQ84" s="354"/>
      <c r="BR84" s="354"/>
      <c r="BS84" s="354"/>
      <c r="BT84" s="354"/>
      <c r="BU84" s="354"/>
      <c r="BV84" s="354"/>
    </row>
    <row r="85" spans="1:74" ht="11.1" customHeight="1" x14ac:dyDescent="0.2">
      <c r="A85" s="169"/>
      <c r="B85" s="37" t="s">
        <v>1289</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628"/>
      <c r="BB85" s="628"/>
      <c r="BC85" s="628"/>
      <c r="BD85" s="354"/>
      <c r="BE85" s="354"/>
      <c r="BF85" s="354"/>
      <c r="BG85" s="354"/>
      <c r="BH85" s="354"/>
      <c r="BI85" s="354"/>
      <c r="BJ85" s="354"/>
      <c r="BK85" s="354"/>
      <c r="BL85" s="354"/>
      <c r="BM85" s="354"/>
      <c r="BN85" s="354"/>
      <c r="BO85" s="354"/>
      <c r="BP85" s="354"/>
      <c r="BQ85" s="354"/>
      <c r="BR85" s="354"/>
      <c r="BS85" s="354"/>
      <c r="BT85" s="354"/>
      <c r="BU85" s="354"/>
      <c r="BV85" s="354"/>
    </row>
    <row r="86" spans="1:74" ht="11.1" customHeight="1" x14ac:dyDescent="0.2">
      <c r="A86" s="267" t="s">
        <v>1290</v>
      </c>
      <c r="B86" s="554" t="s">
        <v>1073</v>
      </c>
      <c r="C86" s="452">
        <v>-1166.6021277</v>
      </c>
      <c r="D86" s="452">
        <v>-1167.0623823999999</v>
      </c>
      <c r="E86" s="452">
        <v>-1165.4434801</v>
      </c>
      <c r="F86" s="452">
        <v>-1154.340876</v>
      </c>
      <c r="G86" s="452">
        <v>-1131.6284423</v>
      </c>
      <c r="H86" s="452">
        <v>-1140.206899</v>
      </c>
      <c r="I86" s="452">
        <v>-1186.6778893999999</v>
      </c>
      <c r="J86" s="452">
        <v>-1239.0364066</v>
      </c>
      <c r="K86" s="452">
        <v>-1264.2854918</v>
      </c>
      <c r="L86" s="452">
        <v>-1264.2679822</v>
      </c>
      <c r="M86" s="452">
        <v>-1253.4916777999999</v>
      </c>
      <c r="N86" s="452">
        <v>-1246.8019329000001</v>
      </c>
      <c r="O86" s="452">
        <v>-1236.3948461</v>
      </c>
      <c r="P86" s="452">
        <v>-1212.4127739999999</v>
      </c>
      <c r="Q86" s="452">
        <v>-1195.8985972</v>
      </c>
      <c r="R86" s="452">
        <v>-1195.4459466999999</v>
      </c>
      <c r="S86" s="452">
        <v>-1199.5990807999999</v>
      </c>
      <c r="T86" s="452">
        <v>-1190.5797758000001</v>
      </c>
      <c r="U86" s="452">
        <v>-1137.3754888000001</v>
      </c>
      <c r="V86" s="452">
        <v>-1063.3662167</v>
      </c>
      <c r="W86" s="452">
        <v>-1023.5661232</v>
      </c>
      <c r="X86" s="452">
        <v>-979.11595425999997</v>
      </c>
      <c r="Y86" s="452">
        <v>-1088.3418756000001</v>
      </c>
      <c r="Z86" s="452">
        <v>-1106.1249599</v>
      </c>
      <c r="AA86" s="452">
        <v>-1177.5694757000001</v>
      </c>
      <c r="AB86" s="452">
        <v>-1184.534341</v>
      </c>
      <c r="AC86" s="452">
        <v>-1170.4842933</v>
      </c>
      <c r="AD86" s="452">
        <v>-1169.3146180000001</v>
      </c>
      <c r="AE86" s="452">
        <v>-1121.8304204999999</v>
      </c>
      <c r="AF86" s="452">
        <v>-998.68360814000005</v>
      </c>
      <c r="AG86" s="452">
        <v>-928.66979558000003</v>
      </c>
      <c r="AH86" s="452">
        <v>-805.26318355000001</v>
      </c>
      <c r="AI86" s="452">
        <v>-764.88492409000003</v>
      </c>
      <c r="AJ86" s="452">
        <v>-776.46455600000002</v>
      </c>
      <c r="AK86" s="452">
        <v>-798.20262127000001</v>
      </c>
      <c r="AL86" s="452">
        <v>-813.21730522999997</v>
      </c>
      <c r="AM86" s="452">
        <v>-827.12869951000005</v>
      </c>
      <c r="AN86" s="452">
        <v>-910.50030021999999</v>
      </c>
      <c r="AO86" s="452">
        <v>-1010.5112699</v>
      </c>
      <c r="AP86" s="452">
        <v>-1109.1854278000001</v>
      </c>
      <c r="AQ86" s="452">
        <v>-1181.4493488000001</v>
      </c>
      <c r="AR86" s="452">
        <v>-1194.2317043999999</v>
      </c>
      <c r="AS86" s="452">
        <v>-1192.6777781999999</v>
      </c>
      <c r="AT86" s="452">
        <v>-1173.2022893999999</v>
      </c>
      <c r="AU86" s="452">
        <v>-1143.6760201</v>
      </c>
      <c r="AV86" s="452">
        <v>-1130.6799897999999</v>
      </c>
      <c r="AW86" s="452">
        <v>-1113.4923907</v>
      </c>
      <c r="AX86" s="452">
        <v>-1112.7330985000001</v>
      </c>
      <c r="AY86" s="452">
        <v>-1122.7289235999999</v>
      </c>
      <c r="AZ86" s="452">
        <v>-1133.9454479999999</v>
      </c>
      <c r="BA86" s="452">
        <v>-1145.9302444</v>
      </c>
      <c r="BB86" s="452">
        <v>-1160.4744387999999</v>
      </c>
      <c r="BC86" s="452">
        <v>-1174.9529674</v>
      </c>
      <c r="BD86" s="948">
        <v>0</v>
      </c>
      <c r="BE86" s="948">
        <v>0</v>
      </c>
      <c r="BF86" s="948">
        <v>0</v>
      </c>
      <c r="BG86" s="948">
        <v>0</v>
      </c>
      <c r="BH86" s="948">
        <v>0</v>
      </c>
      <c r="BI86" s="948">
        <v>0</v>
      </c>
      <c r="BJ86" s="948">
        <v>0</v>
      </c>
      <c r="BK86" s="948">
        <v>0</v>
      </c>
      <c r="BL86" s="948">
        <v>0</v>
      </c>
      <c r="BM86" s="948">
        <v>0</v>
      </c>
      <c r="BN86" s="948">
        <v>0</v>
      </c>
      <c r="BO86" s="948">
        <v>0</v>
      </c>
      <c r="BP86" s="948">
        <v>0</v>
      </c>
      <c r="BQ86" s="948">
        <v>0</v>
      </c>
      <c r="BR86" s="948">
        <v>0</v>
      </c>
      <c r="BS86" s="948">
        <v>0</v>
      </c>
      <c r="BT86" s="948">
        <v>0</v>
      </c>
      <c r="BU86" s="948">
        <v>0</v>
      </c>
      <c r="BV86" s="948">
        <v>0</v>
      </c>
    </row>
    <row r="87" spans="1:74" ht="11.1" customHeight="1" x14ac:dyDescent="0.2">
      <c r="A87" s="267" t="s">
        <v>1291</v>
      </c>
      <c r="B87" s="554" t="s">
        <v>1075</v>
      </c>
      <c r="C87" s="452">
        <v>-80.969685444000007</v>
      </c>
      <c r="D87" s="452">
        <v>-73.355064659999996</v>
      </c>
      <c r="E87" s="452">
        <v>-54.465343191000002</v>
      </c>
      <c r="F87" s="452">
        <v>-32.915913531000001</v>
      </c>
      <c r="G87" s="452">
        <v>-18.820034924000002</v>
      </c>
      <c r="H87" s="452">
        <v>-11.32702185</v>
      </c>
      <c r="I87" s="452">
        <v>-12.847906784999999</v>
      </c>
      <c r="J87" s="452">
        <v>-26.577413462999999</v>
      </c>
      <c r="K87" s="452">
        <v>-45.502860409</v>
      </c>
      <c r="L87" s="452">
        <v>-63.704085702</v>
      </c>
      <c r="M87" s="452">
        <v>-69.126709679000001</v>
      </c>
      <c r="N87" s="452">
        <v>-63.945883393000003</v>
      </c>
      <c r="O87" s="452">
        <v>-57.510641982999999</v>
      </c>
      <c r="P87" s="452">
        <v>-43.639384937999999</v>
      </c>
      <c r="Q87" s="452">
        <v>-24.776451391999998</v>
      </c>
      <c r="R87" s="452">
        <v>-7.1194785234999998</v>
      </c>
      <c r="S87" s="452">
        <v>-2.3029373353999998</v>
      </c>
      <c r="T87" s="452">
        <v>-13.986287087999999</v>
      </c>
      <c r="U87" s="452">
        <v>-23.620953554</v>
      </c>
      <c r="V87" s="452">
        <v>-30.924725277</v>
      </c>
      <c r="W87" s="452">
        <v>-50.116614704</v>
      </c>
      <c r="X87" s="452">
        <v>-67.887497250999999</v>
      </c>
      <c r="Y87" s="452">
        <v>-66.454684216000004</v>
      </c>
      <c r="Z87" s="452">
        <v>-72.204906136999995</v>
      </c>
      <c r="AA87" s="452">
        <v>-54.806081308000003</v>
      </c>
      <c r="AB87" s="452">
        <v>-51.781438629</v>
      </c>
      <c r="AC87" s="452">
        <v>-47.968939198999998</v>
      </c>
      <c r="AD87" s="452">
        <v>-29.029005979000001</v>
      </c>
      <c r="AE87" s="452">
        <v>-33.615196413</v>
      </c>
      <c r="AF87" s="452">
        <v>-38.353651843000002</v>
      </c>
      <c r="AG87" s="452">
        <v>-55.913494145999998</v>
      </c>
      <c r="AH87" s="452">
        <v>-71.385128769000005</v>
      </c>
      <c r="AI87" s="452">
        <v>-81.796699234000002</v>
      </c>
      <c r="AJ87" s="452">
        <v>-85.470192871999998</v>
      </c>
      <c r="AK87" s="452">
        <v>-80.945771743999998</v>
      </c>
      <c r="AL87" s="452">
        <v>-73.098254073999996</v>
      </c>
      <c r="AM87" s="452">
        <v>-67.914715485000002</v>
      </c>
      <c r="AN87" s="452">
        <v>-62.699737589000001</v>
      </c>
      <c r="AO87" s="452">
        <v>-57.556460231999999</v>
      </c>
      <c r="AP87" s="452">
        <v>-53.367954779000002</v>
      </c>
      <c r="AQ87" s="452">
        <v>-49.836365927999999</v>
      </c>
      <c r="AR87" s="452">
        <v>-51.273618251999999</v>
      </c>
      <c r="AS87" s="452">
        <v>-56.351017767999998</v>
      </c>
      <c r="AT87" s="452">
        <v>-60.332482124000002</v>
      </c>
      <c r="AU87" s="452">
        <v>-58.980694632999999</v>
      </c>
      <c r="AV87" s="452">
        <v>-57.245479418999999</v>
      </c>
      <c r="AW87" s="452">
        <v>-58.602440692999998</v>
      </c>
      <c r="AX87" s="452">
        <v>-60.303014433000001</v>
      </c>
      <c r="AY87" s="452">
        <v>-61.413993808000001</v>
      </c>
      <c r="AZ87" s="452">
        <v>-62.514123744000003</v>
      </c>
      <c r="BA87" s="452">
        <v>-63.489906535999999</v>
      </c>
      <c r="BB87" s="452">
        <v>-64.530530247000002</v>
      </c>
      <c r="BC87" s="452">
        <v>-65.484585654</v>
      </c>
      <c r="BD87" s="948">
        <v>0</v>
      </c>
      <c r="BE87" s="948">
        <v>0</v>
      </c>
      <c r="BF87" s="948">
        <v>0</v>
      </c>
      <c r="BG87" s="948">
        <v>0</v>
      </c>
      <c r="BH87" s="948">
        <v>0</v>
      </c>
      <c r="BI87" s="948">
        <v>0</v>
      </c>
      <c r="BJ87" s="948">
        <v>0</v>
      </c>
      <c r="BK87" s="948">
        <v>0</v>
      </c>
      <c r="BL87" s="948">
        <v>0</v>
      </c>
      <c r="BM87" s="948">
        <v>0</v>
      </c>
      <c r="BN87" s="948">
        <v>0</v>
      </c>
      <c r="BO87" s="948">
        <v>0</v>
      </c>
      <c r="BP87" s="948">
        <v>0</v>
      </c>
      <c r="BQ87" s="948">
        <v>0</v>
      </c>
      <c r="BR87" s="948">
        <v>0</v>
      </c>
      <c r="BS87" s="948">
        <v>0</v>
      </c>
      <c r="BT87" s="948">
        <v>0</v>
      </c>
      <c r="BU87" s="948">
        <v>0</v>
      </c>
      <c r="BV87" s="948">
        <v>0</v>
      </c>
    </row>
    <row r="88" spans="1:74" ht="11.1" customHeight="1" x14ac:dyDescent="0.2">
      <c r="A88" s="267" t="s">
        <v>1292</v>
      </c>
      <c r="B88" s="554" t="s">
        <v>1077</v>
      </c>
      <c r="C88" s="452">
        <v>-219.26680511999999</v>
      </c>
      <c r="D88" s="452">
        <v>-229.57809090000001</v>
      </c>
      <c r="E88" s="452">
        <v>-236.328991</v>
      </c>
      <c r="F88" s="452">
        <v>-238.97905471999999</v>
      </c>
      <c r="G88" s="452">
        <v>-250.05140958000001</v>
      </c>
      <c r="H88" s="452">
        <v>-259.83522339000001</v>
      </c>
      <c r="I88" s="452">
        <v>-275.35676661999997</v>
      </c>
      <c r="J88" s="452">
        <v>-307.05369901</v>
      </c>
      <c r="K88" s="452">
        <v>-331.09852073000002</v>
      </c>
      <c r="L88" s="452">
        <v>-325.73671632999998</v>
      </c>
      <c r="M88" s="452">
        <v>-322.25285984999999</v>
      </c>
      <c r="N88" s="452">
        <v>-326.53634707999998</v>
      </c>
      <c r="O88" s="452">
        <v>-317.67512090000002</v>
      </c>
      <c r="P88" s="452">
        <v>-315.26514545999999</v>
      </c>
      <c r="Q88" s="452">
        <v>-303.17666460999999</v>
      </c>
      <c r="R88" s="452">
        <v>-284.84706698999997</v>
      </c>
      <c r="S88" s="452">
        <v>-278.87342507</v>
      </c>
      <c r="T88" s="452">
        <v>-287.10513549000001</v>
      </c>
      <c r="U88" s="452">
        <v>-297.87629426000001</v>
      </c>
      <c r="V88" s="452">
        <v>-306.59135415999998</v>
      </c>
      <c r="W88" s="452">
        <v>-308.94963508000001</v>
      </c>
      <c r="X88" s="452">
        <v>-310.52961587999999</v>
      </c>
      <c r="Y88" s="452">
        <v>-312.21189502999999</v>
      </c>
      <c r="Z88" s="452">
        <v>-327.1728109</v>
      </c>
      <c r="AA88" s="452">
        <v>-337.54691888000002</v>
      </c>
      <c r="AB88" s="452">
        <v>-341.03962376999999</v>
      </c>
      <c r="AC88" s="452">
        <v>-333.98689565000001</v>
      </c>
      <c r="AD88" s="452">
        <v>-328.78350320999999</v>
      </c>
      <c r="AE88" s="452">
        <v>-314.15263390000001</v>
      </c>
      <c r="AF88" s="452">
        <v>-307.35868314999999</v>
      </c>
      <c r="AG88" s="452">
        <v>-295.47753220999999</v>
      </c>
      <c r="AH88" s="452">
        <v>-285.96266333</v>
      </c>
      <c r="AI88" s="452">
        <v>-281.80612113000001</v>
      </c>
      <c r="AJ88" s="452">
        <v>-280.60357006999999</v>
      </c>
      <c r="AK88" s="452">
        <v>-278.39178905</v>
      </c>
      <c r="AL88" s="452">
        <v>-278.04882622000002</v>
      </c>
      <c r="AM88" s="452">
        <v>-276.20515793999999</v>
      </c>
      <c r="AN88" s="452">
        <v>-274.87784696</v>
      </c>
      <c r="AO88" s="452">
        <v>-272.97014316000002</v>
      </c>
      <c r="AP88" s="452">
        <v>-272.12923968000001</v>
      </c>
      <c r="AQ88" s="452">
        <v>-274.51214269000002</v>
      </c>
      <c r="AR88" s="452">
        <v>-279.81045766</v>
      </c>
      <c r="AS88" s="452">
        <v>-286.40361516000002</v>
      </c>
      <c r="AT88" s="452">
        <v>-291.02976789000002</v>
      </c>
      <c r="AU88" s="452">
        <v>-294.35213986999997</v>
      </c>
      <c r="AV88" s="452">
        <v>-291.75954457</v>
      </c>
      <c r="AW88" s="452">
        <v>-287.67585680000002</v>
      </c>
      <c r="AX88" s="452">
        <v>-286.63454177</v>
      </c>
      <c r="AY88" s="452">
        <v>-289.13732083999997</v>
      </c>
      <c r="AZ88" s="452">
        <v>-291.46017605999998</v>
      </c>
      <c r="BA88" s="452">
        <v>-293.69983902000001</v>
      </c>
      <c r="BB88" s="452">
        <v>-296.55889901</v>
      </c>
      <c r="BC88" s="452">
        <v>-299.79456914000002</v>
      </c>
      <c r="BD88" s="948">
        <v>0</v>
      </c>
      <c r="BE88" s="948">
        <v>0</v>
      </c>
      <c r="BF88" s="948">
        <v>0</v>
      </c>
      <c r="BG88" s="948">
        <v>0</v>
      </c>
      <c r="BH88" s="948">
        <v>0</v>
      </c>
      <c r="BI88" s="948">
        <v>0</v>
      </c>
      <c r="BJ88" s="948">
        <v>0</v>
      </c>
      <c r="BK88" s="948">
        <v>0</v>
      </c>
      <c r="BL88" s="948">
        <v>0</v>
      </c>
      <c r="BM88" s="948">
        <v>0</v>
      </c>
      <c r="BN88" s="948">
        <v>0</v>
      </c>
      <c r="BO88" s="948">
        <v>0</v>
      </c>
      <c r="BP88" s="948">
        <v>0</v>
      </c>
      <c r="BQ88" s="948">
        <v>0</v>
      </c>
      <c r="BR88" s="948">
        <v>0</v>
      </c>
      <c r="BS88" s="948">
        <v>0</v>
      </c>
      <c r="BT88" s="948">
        <v>0</v>
      </c>
      <c r="BU88" s="948">
        <v>0</v>
      </c>
      <c r="BV88" s="948">
        <v>0</v>
      </c>
    </row>
    <row r="89" spans="1:74" ht="11.1" customHeight="1" x14ac:dyDescent="0.2">
      <c r="A89" s="267" t="s">
        <v>1293</v>
      </c>
      <c r="B89" s="554" t="s">
        <v>1079</v>
      </c>
      <c r="C89" s="452">
        <v>-668.54300217000002</v>
      </c>
      <c r="D89" s="452">
        <v>-694.81011121999995</v>
      </c>
      <c r="E89" s="452">
        <v>-720.48414931000002</v>
      </c>
      <c r="F89" s="452">
        <v>-734.81594995</v>
      </c>
      <c r="G89" s="452">
        <v>-733.25631942999996</v>
      </c>
      <c r="H89" s="452">
        <v>-728.02642016000004</v>
      </c>
      <c r="I89" s="452">
        <v>-741.61635373000001</v>
      </c>
      <c r="J89" s="452">
        <v>-768.89161096999999</v>
      </c>
      <c r="K89" s="452">
        <v>-784.62835958000005</v>
      </c>
      <c r="L89" s="452">
        <v>-793.83781292000003</v>
      </c>
      <c r="M89" s="452">
        <v>-821.33361243000002</v>
      </c>
      <c r="N89" s="452">
        <v>-855.44962702999999</v>
      </c>
      <c r="O89" s="452">
        <v>-887.59804495000003</v>
      </c>
      <c r="P89" s="452">
        <v>-918.29378429999997</v>
      </c>
      <c r="Q89" s="452">
        <v>-933.11481772000002</v>
      </c>
      <c r="R89" s="452">
        <v>-928.68608114000006</v>
      </c>
      <c r="S89" s="452">
        <v>-922.80365115999996</v>
      </c>
      <c r="T89" s="452">
        <v>-913.99240741999995</v>
      </c>
      <c r="U89" s="452">
        <v>-894.98612575000004</v>
      </c>
      <c r="V89" s="452">
        <v>-880.83783347999997</v>
      </c>
      <c r="W89" s="452">
        <v>-875.43499357999997</v>
      </c>
      <c r="X89" s="452">
        <v>-852.19226247999995</v>
      </c>
      <c r="Y89" s="452">
        <v>-865.84826662</v>
      </c>
      <c r="Z89" s="452">
        <v>-893.78504181000005</v>
      </c>
      <c r="AA89" s="452">
        <v>-944.72434787999998</v>
      </c>
      <c r="AB89" s="452">
        <v>-940.20760308000001</v>
      </c>
      <c r="AC89" s="452">
        <v>-907.62735472999998</v>
      </c>
      <c r="AD89" s="452">
        <v>-889.87393434000001</v>
      </c>
      <c r="AE89" s="452">
        <v>-836.93861190999996</v>
      </c>
      <c r="AF89" s="452">
        <v>-797.40626144999999</v>
      </c>
      <c r="AG89" s="452">
        <v>-738.33359127000006</v>
      </c>
      <c r="AH89" s="452">
        <v>-656.79723893000005</v>
      </c>
      <c r="AI89" s="452">
        <v>-588.17319780000003</v>
      </c>
      <c r="AJ89" s="452">
        <v>-548.35910234999994</v>
      </c>
      <c r="AK89" s="452">
        <v>-527.10757277000005</v>
      </c>
      <c r="AL89" s="452">
        <v>-516.36546653000005</v>
      </c>
      <c r="AM89" s="452">
        <v>-519.93136691999996</v>
      </c>
      <c r="AN89" s="452">
        <v>-540.54087059999995</v>
      </c>
      <c r="AO89" s="452">
        <v>-573.14043418000006</v>
      </c>
      <c r="AP89" s="452">
        <v>-635.96925765000003</v>
      </c>
      <c r="AQ89" s="452">
        <v>-706.62167772999999</v>
      </c>
      <c r="AR89" s="452">
        <v>-767.99228588999995</v>
      </c>
      <c r="AS89" s="452">
        <v>-790.93843091999997</v>
      </c>
      <c r="AT89" s="452">
        <v>-784.80153597000003</v>
      </c>
      <c r="AU89" s="452">
        <v>-773.62898010000004</v>
      </c>
      <c r="AV89" s="452">
        <v>-766.69210386999998</v>
      </c>
      <c r="AW89" s="452">
        <v>-763.56972630999996</v>
      </c>
      <c r="AX89" s="452">
        <v>-754.18414981000001</v>
      </c>
      <c r="AY89" s="452">
        <v>-758.49820408000005</v>
      </c>
      <c r="AZ89" s="452">
        <v>-766.01268545999994</v>
      </c>
      <c r="BA89" s="452">
        <v>-775.67474920999996</v>
      </c>
      <c r="BB89" s="452">
        <v>-788.62408187000005</v>
      </c>
      <c r="BC89" s="452">
        <v>-802.49361366999995</v>
      </c>
      <c r="BD89" s="948">
        <v>0</v>
      </c>
      <c r="BE89" s="948">
        <v>0</v>
      </c>
      <c r="BF89" s="948">
        <v>0</v>
      </c>
      <c r="BG89" s="948">
        <v>0</v>
      </c>
      <c r="BH89" s="948">
        <v>0</v>
      </c>
      <c r="BI89" s="948">
        <v>0</v>
      </c>
      <c r="BJ89" s="948">
        <v>0</v>
      </c>
      <c r="BK89" s="948">
        <v>0</v>
      </c>
      <c r="BL89" s="948">
        <v>0</v>
      </c>
      <c r="BM89" s="948">
        <v>0</v>
      </c>
      <c r="BN89" s="948">
        <v>0</v>
      </c>
      <c r="BO89" s="948">
        <v>0</v>
      </c>
      <c r="BP89" s="948">
        <v>0</v>
      </c>
      <c r="BQ89" s="948">
        <v>0</v>
      </c>
      <c r="BR89" s="948">
        <v>0</v>
      </c>
      <c r="BS89" s="948">
        <v>0</v>
      </c>
      <c r="BT89" s="948">
        <v>0</v>
      </c>
      <c r="BU89" s="948">
        <v>0</v>
      </c>
      <c r="BV89" s="948">
        <v>0</v>
      </c>
    </row>
    <row r="90" spans="1:74" ht="11.1" customHeight="1" x14ac:dyDescent="0.2">
      <c r="A90" s="267" t="s">
        <v>1294</v>
      </c>
      <c r="B90" s="554" t="s">
        <v>1081</v>
      </c>
      <c r="C90" s="452">
        <v>-567.82171406999998</v>
      </c>
      <c r="D90" s="452">
        <v>-587.70074162000003</v>
      </c>
      <c r="E90" s="452">
        <v>-593.69813095999996</v>
      </c>
      <c r="F90" s="452">
        <v>-575.66427904</v>
      </c>
      <c r="G90" s="452">
        <v>-556.69342529000005</v>
      </c>
      <c r="H90" s="452">
        <v>-553.74358138000002</v>
      </c>
      <c r="I90" s="452">
        <v>-596.43303495999999</v>
      </c>
      <c r="J90" s="452">
        <v>-661.36910567999996</v>
      </c>
      <c r="K90" s="452">
        <v>-687.36759919999997</v>
      </c>
      <c r="L90" s="452">
        <v>-665.52036985999996</v>
      </c>
      <c r="M90" s="452">
        <v>-641.92204874000004</v>
      </c>
      <c r="N90" s="452">
        <v>-636.96382044999996</v>
      </c>
      <c r="O90" s="452">
        <v>-632.79299891000005</v>
      </c>
      <c r="P90" s="452">
        <v>-642.86697568</v>
      </c>
      <c r="Q90" s="452">
        <v>-635.55770589999997</v>
      </c>
      <c r="R90" s="452">
        <v>-612.12524329999997</v>
      </c>
      <c r="S90" s="452">
        <v>-607.19720471000005</v>
      </c>
      <c r="T90" s="452">
        <v>-630.24074876999998</v>
      </c>
      <c r="U90" s="452">
        <v>-652.84877263999999</v>
      </c>
      <c r="V90" s="452">
        <v>-657.36247090999996</v>
      </c>
      <c r="W90" s="452">
        <v>-657.99720114000002</v>
      </c>
      <c r="X90" s="452">
        <v>-637.73987664000003</v>
      </c>
      <c r="Y90" s="452">
        <v>-640.23974263000002</v>
      </c>
      <c r="Z90" s="452">
        <v>-652.65541350000001</v>
      </c>
      <c r="AA90" s="452">
        <v>-669.15165431000003</v>
      </c>
      <c r="AB90" s="452">
        <v>-691.18675329999996</v>
      </c>
      <c r="AC90" s="452">
        <v>-700.25296130000004</v>
      </c>
      <c r="AD90" s="452">
        <v>-689.45803340999998</v>
      </c>
      <c r="AE90" s="452">
        <v>-665.53529966999997</v>
      </c>
      <c r="AF90" s="452">
        <v>-673.36261029000002</v>
      </c>
      <c r="AG90" s="452">
        <v>-666.53011760000004</v>
      </c>
      <c r="AH90" s="452">
        <v>-665.69759003000001</v>
      </c>
      <c r="AI90" s="452">
        <v>-668.95553490999998</v>
      </c>
      <c r="AJ90" s="452">
        <v>-687.62428725999996</v>
      </c>
      <c r="AK90" s="452">
        <v>-710.33461736000004</v>
      </c>
      <c r="AL90" s="452">
        <v>-724.38280759999998</v>
      </c>
      <c r="AM90" s="452">
        <v>-729.13378909000005</v>
      </c>
      <c r="AN90" s="452">
        <v>-734.77100623000001</v>
      </c>
      <c r="AO90" s="452">
        <v>-737.73390919999997</v>
      </c>
      <c r="AP90" s="452">
        <v>-728.75103518000003</v>
      </c>
      <c r="AQ90" s="452">
        <v>-718.40506341000003</v>
      </c>
      <c r="AR90" s="452">
        <v>-709.38585273000001</v>
      </c>
      <c r="AS90" s="452">
        <v>-720.26650614000005</v>
      </c>
      <c r="AT90" s="452">
        <v>-734.71594492999998</v>
      </c>
      <c r="AU90" s="452">
        <v>-740.22448123000004</v>
      </c>
      <c r="AV90" s="452">
        <v>-740.84294021999995</v>
      </c>
      <c r="AW90" s="452">
        <v>-734.47127966000005</v>
      </c>
      <c r="AX90" s="452">
        <v>-736.10710700000004</v>
      </c>
      <c r="AY90" s="452">
        <v>-742.18051629000001</v>
      </c>
      <c r="AZ90" s="452">
        <v>-747.19089093000002</v>
      </c>
      <c r="BA90" s="452">
        <v>-751.37447079000003</v>
      </c>
      <c r="BB90" s="452">
        <v>-756.19304149000004</v>
      </c>
      <c r="BC90" s="452">
        <v>-761.40728691000004</v>
      </c>
      <c r="BD90" s="948">
        <v>0</v>
      </c>
      <c r="BE90" s="948">
        <v>0</v>
      </c>
      <c r="BF90" s="948">
        <v>0</v>
      </c>
      <c r="BG90" s="948">
        <v>0</v>
      </c>
      <c r="BH90" s="948">
        <v>0</v>
      </c>
      <c r="BI90" s="948">
        <v>0</v>
      </c>
      <c r="BJ90" s="948">
        <v>0</v>
      </c>
      <c r="BK90" s="948">
        <v>0</v>
      </c>
      <c r="BL90" s="948">
        <v>0</v>
      </c>
      <c r="BM90" s="948">
        <v>0</v>
      </c>
      <c r="BN90" s="948">
        <v>0</v>
      </c>
      <c r="BO90" s="948">
        <v>0</v>
      </c>
      <c r="BP90" s="948">
        <v>0</v>
      </c>
      <c r="BQ90" s="948">
        <v>0</v>
      </c>
      <c r="BR90" s="948">
        <v>0</v>
      </c>
      <c r="BS90" s="948">
        <v>0</v>
      </c>
      <c r="BT90" s="948">
        <v>0</v>
      </c>
      <c r="BU90" s="948">
        <v>0</v>
      </c>
      <c r="BV90" s="948">
        <v>0</v>
      </c>
    </row>
    <row r="91" spans="1:74" s="539" customFormat="1" ht="11.1" customHeight="1" x14ac:dyDescent="0.2">
      <c r="A91" s="108" t="s">
        <v>1295</v>
      </c>
      <c r="B91" s="540" t="s">
        <v>1543</v>
      </c>
      <c r="C91" s="557">
        <v>-334.17025935999999</v>
      </c>
      <c r="D91" s="557">
        <v>-341.96767410000001</v>
      </c>
      <c r="E91" s="557">
        <v>-341.98338525000003</v>
      </c>
      <c r="F91" s="557">
        <v>-323.29386970000002</v>
      </c>
      <c r="G91" s="557">
        <v>-296.08750907000001</v>
      </c>
      <c r="H91" s="557">
        <v>-296.43910169999998</v>
      </c>
      <c r="I91" s="557">
        <v>-338.96331960999999</v>
      </c>
      <c r="J91" s="557">
        <v>-416.98807240999997</v>
      </c>
      <c r="K91" s="557">
        <v>-468.40297586000003</v>
      </c>
      <c r="L91" s="557">
        <v>-502.26193645000001</v>
      </c>
      <c r="M91" s="557">
        <v>-529.78547566999998</v>
      </c>
      <c r="N91" s="557">
        <v>-543.59775698999999</v>
      </c>
      <c r="O91" s="557">
        <v>-543.46680315000003</v>
      </c>
      <c r="P91" s="557">
        <v>-526.57245049000005</v>
      </c>
      <c r="Q91" s="557">
        <v>-499.92419611000003</v>
      </c>
      <c r="R91" s="557">
        <v>-454.94895749</v>
      </c>
      <c r="S91" s="557">
        <v>-405.99555258999999</v>
      </c>
      <c r="T91" s="557">
        <v>-371.87732117000002</v>
      </c>
      <c r="U91" s="557">
        <v>-345.75895145999999</v>
      </c>
      <c r="V91" s="557">
        <v>-350.39837455000003</v>
      </c>
      <c r="W91" s="557">
        <v>-383.45681595000002</v>
      </c>
      <c r="X91" s="557">
        <v>-381.62175182999999</v>
      </c>
      <c r="Y91" s="557">
        <v>-398.28067590000001</v>
      </c>
      <c r="Z91" s="557">
        <v>-429.30285239</v>
      </c>
      <c r="AA91" s="557">
        <v>-433.55843186999999</v>
      </c>
      <c r="AB91" s="557">
        <v>-453.34223664000001</v>
      </c>
      <c r="AC91" s="557">
        <v>-446.96817141999998</v>
      </c>
      <c r="AD91" s="557">
        <v>-408.57655301</v>
      </c>
      <c r="AE91" s="557">
        <v>-393.81005527000002</v>
      </c>
      <c r="AF91" s="557">
        <v>-386.82269860999997</v>
      </c>
      <c r="AG91" s="557">
        <v>-379.39395179000002</v>
      </c>
      <c r="AH91" s="557">
        <v>-371.10954430999999</v>
      </c>
      <c r="AI91" s="557">
        <v>-386.83888235000001</v>
      </c>
      <c r="AJ91" s="557">
        <v>-407.98192190999998</v>
      </c>
      <c r="AK91" s="557">
        <v>-405.53528428999999</v>
      </c>
      <c r="AL91" s="557">
        <v>-389.10096888999999</v>
      </c>
      <c r="AM91" s="557">
        <v>-378.68358143</v>
      </c>
      <c r="AN91" s="557">
        <v>-388.43524186000002</v>
      </c>
      <c r="AO91" s="557">
        <v>-399.87058410999998</v>
      </c>
      <c r="AP91" s="557">
        <v>-399.96809594000001</v>
      </c>
      <c r="AQ91" s="557">
        <v>-387.89790434000003</v>
      </c>
      <c r="AR91" s="557">
        <v>-390.22286951000001</v>
      </c>
      <c r="AS91" s="557">
        <v>-416.87698528999999</v>
      </c>
      <c r="AT91" s="557">
        <v>-438.96901439999999</v>
      </c>
      <c r="AU91" s="557">
        <v>-435.97227430999999</v>
      </c>
      <c r="AV91" s="557">
        <v>-425.41026313999998</v>
      </c>
      <c r="AW91" s="557">
        <v>-420.50534500999998</v>
      </c>
      <c r="AX91" s="557">
        <v>-418.89052318</v>
      </c>
      <c r="AY91" s="557">
        <v>-418.9021841</v>
      </c>
      <c r="AZ91" s="557">
        <v>-419.18074916</v>
      </c>
      <c r="BA91" s="557">
        <v>-419.59328429999999</v>
      </c>
      <c r="BB91" s="557">
        <v>-420.33081700999998</v>
      </c>
      <c r="BC91" s="557">
        <v>-421.36185102000002</v>
      </c>
      <c r="BD91" s="950">
        <v>0</v>
      </c>
      <c r="BE91" s="950">
        <v>0</v>
      </c>
      <c r="BF91" s="950">
        <v>0</v>
      </c>
      <c r="BG91" s="950">
        <v>0</v>
      </c>
      <c r="BH91" s="950">
        <v>0</v>
      </c>
      <c r="BI91" s="950">
        <v>0</v>
      </c>
      <c r="BJ91" s="950">
        <v>0</v>
      </c>
      <c r="BK91" s="950">
        <v>0</v>
      </c>
      <c r="BL91" s="950">
        <v>0</v>
      </c>
      <c r="BM91" s="950">
        <v>0</v>
      </c>
      <c r="BN91" s="950">
        <v>0</v>
      </c>
      <c r="BO91" s="950">
        <v>0</v>
      </c>
      <c r="BP91" s="950">
        <v>0</v>
      </c>
      <c r="BQ91" s="950">
        <v>0</v>
      </c>
      <c r="BR91" s="950">
        <v>0</v>
      </c>
      <c r="BS91" s="950">
        <v>0</v>
      </c>
      <c r="BT91" s="950">
        <v>0</v>
      </c>
      <c r="BU91" s="950">
        <v>0</v>
      </c>
      <c r="BV91" s="950">
        <v>0</v>
      </c>
    </row>
    <row r="92" spans="1:74" s="336" customFormat="1" ht="32.85" customHeight="1" x14ac:dyDescent="0.2">
      <c r="A92" s="335"/>
      <c r="B92" s="975" t="s">
        <v>1215</v>
      </c>
      <c r="C92" s="975"/>
      <c r="D92" s="975"/>
      <c r="E92" s="975"/>
      <c r="F92" s="975"/>
      <c r="G92" s="975"/>
      <c r="H92" s="975"/>
      <c r="I92" s="975"/>
      <c r="J92" s="975"/>
      <c r="K92" s="975"/>
      <c r="L92" s="975"/>
      <c r="M92" s="975"/>
      <c r="N92" s="975"/>
      <c r="O92" s="975"/>
      <c r="P92" s="975"/>
      <c r="Q92" s="975"/>
      <c r="R92" s="618"/>
      <c r="AY92" s="339"/>
      <c r="AZ92" s="339"/>
      <c r="BA92" s="339"/>
      <c r="BB92" s="339"/>
      <c r="BC92" s="339"/>
      <c r="BD92" s="339"/>
      <c r="BE92" s="339"/>
      <c r="BF92" s="339"/>
      <c r="BG92" s="339"/>
      <c r="BH92" s="339"/>
      <c r="BI92" s="339"/>
    </row>
    <row r="93" spans="1:74" s="186" customFormat="1" ht="12.6" customHeight="1" x14ac:dyDescent="0.2">
      <c r="A93" s="185"/>
      <c r="B93" s="975" t="s">
        <v>1216</v>
      </c>
      <c r="C93" s="968"/>
      <c r="D93" s="968"/>
      <c r="E93" s="968"/>
      <c r="F93" s="968"/>
      <c r="G93" s="968"/>
      <c r="H93" s="968"/>
      <c r="I93" s="968"/>
      <c r="J93" s="968"/>
      <c r="K93" s="968"/>
      <c r="L93" s="968"/>
      <c r="M93" s="968"/>
      <c r="N93" s="968"/>
      <c r="O93" s="968"/>
      <c r="P93" s="968"/>
      <c r="Q93" s="967"/>
      <c r="R93" s="618"/>
      <c r="AY93" s="832"/>
      <c r="AZ93" s="832"/>
      <c r="BA93" s="832"/>
      <c r="BB93" s="832"/>
      <c r="BC93" s="832"/>
      <c r="BD93" s="676"/>
      <c r="BE93" s="676"/>
      <c r="BF93" s="676"/>
      <c r="BG93" s="832"/>
      <c r="BH93" s="832"/>
      <c r="BI93" s="832"/>
      <c r="BJ93" s="204"/>
    </row>
    <row r="94" spans="1:74" s="186" customFormat="1" ht="24" customHeight="1" x14ac:dyDescent="0.2">
      <c r="A94" s="185"/>
      <c r="B94" s="975" t="s">
        <v>1217</v>
      </c>
      <c r="C94" s="975"/>
      <c r="D94" s="975"/>
      <c r="E94" s="975"/>
      <c r="F94" s="975"/>
      <c r="G94" s="975"/>
      <c r="H94" s="975"/>
      <c r="I94" s="975"/>
      <c r="J94" s="975"/>
      <c r="K94" s="975"/>
      <c r="L94" s="975"/>
      <c r="M94" s="975"/>
      <c r="N94" s="975"/>
      <c r="O94" s="975"/>
      <c r="P94" s="975"/>
      <c r="Q94" s="975"/>
      <c r="R94" s="618"/>
      <c r="AY94" s="832"/>
      <c r="AZ94" s="832"/>
      <c r="BA94" s="832"/>
      <c r="BB94" s="832"/>
      <c r="BC94" s="832"/>
      <c r="BD94" s="676"/>
      <c r="BE94" s="676"/>
      <c r="BF94" s="676"/>
      <c r="BG94" s="832"/>
      <c r="BH94" s="832"/>
      <c r="BI94" s="832"/>
      <c r="BJ94" s="204"/>
    </row>
    <row r="95" spans="1:74" s="186" customFormat="1" ht="10.5" customHeight="1" x14ac:dyDescent="0.2">
      <c r="A95" s="185"/>
      <c r="B95" s="975" t="s">
        <v>1218</v>
      </c>
      <c r="C95" s="975"/>
      <c r="D95" s="975"/>
      <c r="E95" s="975"/>
      <c r="F95" s="975"/>
      <c r="G95" s="975"/>
      <c r="H95" s="975"/>
      <c r="I95" s="975"/>
      <c r="J95" s="975"/>
      <c r="K95" s="975"/>
      <c r="L95" s="975"/>
      <c r="M95" s="975"/>
      <c r="N95" s="975"/>
      <c r="O95" s="975"/>
      <c r="P95" s="975"/>
      <c r="Q95" s="975"/>
      <c r="R95" s="618"/>
      <c r="AY95" s="832"/>
      <c r="AZ95" s="832"/>
      <c r="BA95" s="832"/>
      <c r="BB95" s="832"/>
      <c r="BC95" s="832"/>
      <c r="BD95" s="676"/>
      <c r="BE95" s="676"/>
      <c r="BF95" s="676"/>
      <c r="BG95" s="832"/>
      <c r="BH95" s="832"/>
      <c r="BI95" s="832"/>
      <c r="BJ95" s="204"/>
    </row>
    <row r="96" spans="1:74" s="186" customFormat="1" x14ac:dyDescent="0.2">
      <c r="A96" s="185"/>
      <c r="B96" s="326" t="s">
        <v>808</v>
      </c>
      <c r="C96" s="326"/>
      <c r="D96" s="326"/>
      <c r="E96" s="326"/>
      <c r="F96" s="326"/>
      <c r="G96" s="326"/>
      <c r="H96" s="572"/>
      <c r="I96" s="326"/>
      <c r="J96" s="326"/>
      <c r="K96" s="326"/>
      <c r="L96" s="326"/>
      <c r="M96" s="326"/>
      <c r="N96" s="326"/>
      <c r="O96" s="326"/>
      <c r="P96" s="326"/>
      <c r="Q96" s="326"/>
      <c r="R96" s="619"/>
      <c r="AY96" s="832"/>
      <c r="AZ96" s="832"/>
      <c r="BA96" s="832"/>
      <c r="BB96" s="832"/>
      <c r="BC96" s="832"/>
      <c r="BD96" s="676"/>
      <c r="BE96" s="676"/>
      <c r="BF96" s="676"/>
      <c r="BG96" s="832"/>
      <c r="BH96" s="832"/>
      <c r="BI96" s="832"/>
      <c r="BJ96" s="204"/>
    </row>
    <row r="97" spans="1:74" s="186" customFormat="1" ht="10.5" customHeight="1" x14ac:dyDescent="0.2">
      <c r="A97" s="185"/>
      <c r="B97" s="960" t="str">
        <f>Dates!$G$2</f>
        <v>EIA completed modeling and analysis for this report on Thursday, June 4, 2026.</v>
      </c>
      <c r="C97" s="961"/>
      <c r="D97" s="961"/>
      <c r="E97" s="961"/>
      <c r="F97" s="961"/>
      <c r="G97" s="961"/>
      <c r="H97" s="961"/>
      <c r="I97" s="961"/>
      <c r="J97" s="961"/>
      <c r="K97" s="961"/>
      <c r="L97" s="961"/>
      <c r="M97" s="961"/>
      <c r="N97" s="961"/>
      <c r="O97" s="961"/>
      <c r="P97" s="961"/>
      <c r="Q97" s="961"/>
      <c r="R97" s="618"/>
      <c r="AY97" s="832"/>
      <c r="AZ97" s="832"/>
      <c r="BA97" s="832"/>
      <c r="BB97" s="832"/>
      <c r="BC97" s="832"/>
      <c r="BD97" s="676"/>
      <c r="BE97" s="676"/>
      <c r="BF97" s="676"/>
      <c r="BG97" s="832"/>
      <c r="BH97" s="832"/>
      <c r="BI97" s="832"/>
      <c r="BJ97" s="204"/>
    </row>
    <row r="98" spans="1:74" s="186" customFormat="1" ht="10.5" customHeight="1" x14ac:dyDescent="0.2">
      <c r="A98" s="185"/>
      <c r="B98" s="962" t="s">
        <v>481</v>
      </c>
      <c r="C98" s="963"/>
      <c r="D98" s="963"/>
      <c r="E98" s="963"/>
      <c r="F98" s="963"/>
      <c r="G98" s="963"/>
      <c r="H98" s="963"/>
      <c r="I98" s="963"/>
      <c r="J98" s="963"/>
      <c r="K98" s="963"/>
      <c r="L98" s="963"/>
      <c r="M98" s="963"/>
      <c r="N98" s="963"/>
      <c r="O98" s="963"/>
      <c r="P98" s="963"/>
      <c r="Q98" s="963"/>
      <c r="R98" s="618"/>
      <c r="AY98" s="832"/>
      <c r="AZ98" s="832"/>
      <c r="BA98" s="832"/>
      <c r="BB98" s="832"/>
      <c r="BC98" s="832"/>
      <c r="BD98" s="676"/>
      <c r="BE98" s="676"/>
      <c r="BF98" s="676"/>
      <c r="BG98" s="832"/>
      <c r="BH98" s="832"/>
      <c r="BI98" s="832"/>
      <c r="BJ98" s="204"/>
    </row>
    <row r="99" spans="1:74" s="186" customFormat="1" ht="12.6" customHeight="1" x14ac:dyDescent="0.2">
      <c r="A99" s="185"/>
      <c r="B99" s="964" t="s">
        <v>1402</v>
      </c>
      <c r="C99" s="965"/>
      <c r="D99" s="965"/>
      <c r="E99" s="965"/>
      <c r="F99" s="965"/>
      <c r="G99" s="965"/>
      <c r="H99" s="965"/>
      <c r="I99" s="965"/>
      <c r="J99" s="965"/>
      <c r="K99" s="965"/>
      <c r="L99" s="965"/>
      <c r="M99" s="965"/>
      <c r="N99" s="965"/>
      <c r="O99" s="965"/>
      <c r="P99" s="965"/>
      <c r="Q99" s="965"/>
      <c r="R99" s="618"/>
      <c r="AY99" s="832"/>
      <c r="AZ99" s="832"/>
      <c r="BA99" s="832"/>
      <c r="BB99" s="832"/>
      <c r="BC99" s="832"/>
      <c r="BD99" s="676"/>
      <c r="BE99" s="676"/>
      <c r="BF99" s="676"/>
      <c r="BG99" s="832"/>
      <c r="BH99" s="832"/>
      <c r="BI99" s="832"/>
      <c r="BJ99" s="204"/>
    </row>
    <row r="100" spans="1:74" s="186" customFormat="1" ht="14.1" customHeight="1" x14ac:dyDescent="0.2">
      <c r="A100" s="185"/>
      <c r="B100" s="966" t="s">
        <v>489</v>
      </c>
      <c r="C100" s="967"/>
      <c r="D100" s="967"/>
      <c r="E100" s="967"/>
      <c r="F100" s="967"/>
      <c r="G100" s="967"/>
      <c r="H100" s="967"/>
      <c r="I100" s="967"/>
      <c r="J100" s="967"/>
      <c r="K100" s="967"/>
      <c r="L100" s="967"/>
      <c r="M100" s="967"/>
      <c r="N100" s="967"/>
      <c r="O100" s="967"/>
      <c r="P100" s="967"/>
      <c r="Q100" s="967"/>
      <c r="R100" s="618"/>
      <c r="AY100" s="832"/>
      <c r="AZ100" s="832"/>
      <c r="BA100" s="832"/>
      <c r="BB100" s="832"/>
      <c r="BC100" s="832"/>
      <c r="BD100" s="676"/>
      <c r="BE100" s="676"/>
      <c r="BF100" s="676"/>
      <c r="BG100" s="832"/>
      <c r="BH100" s="832"/>
      <c r="BI100" s="832"/>
      <c r="BJ100" s="204"/>
    </row>
    <row r="101" spans="1:74" s="186" customFormat="1" ht="12.6" customHeight="1" x14ac:dyDescent="0.2">
      <c r="A101" s="185"/>
      <c r="B101" s="969" t="s">
        <v>821</v>
      </c>
      <c r="C101" s="969"/>
      <c r="D101" s="969"/>
      <c r="E101" s="969"/>
      <c r="F101" s="969"/>
      <c r="G101" s="969"/>
      <c r="H101" s="969"/>
      <c r="I101" s="969"/>
      <c r="J101" s="969"/>
      <c r="K101" s="969"/>
      <c r="L101" s="969"/>
      <c r="M101" s="969"/>
      <c r="N101" s="969"/>
      <c r="O101" s="969"/>
      <c r="P101" s="969"/>
      <c r="Q101" s="969"/>
      <c r="R101" s="969"/>
      <c r="AY101" s="832"/>
      <c r="AZ101" s="832"/>
      <c r="BA101" s="832"/>
      <c r="BB101" s="832"/>
      <c r="BC101" s="832"/>
      <c r="BD101" s="676"/>
      <c r="BE101" s="676"/>
      <c r="BF101" s="676"/>
      <c r="BG101" s="832"/>
      <c r="BH101" s="832"/>
      <c r="BI101" s="832"/>
      <c r="BJ101" s="204"/>
    </row>
    <row r="102" spans="1:74" s="182" customFormat="1" ht="12" customHeight="1" x14ac:dyDescent="0.2">
      <c r="A102" s="185"/>
      <c r="B102" s="966" t="s">
        <v>1219</v>
      </c>
      <c r="C102" s="968"/>
      <c r="D102" s="968"/>
      <c r="E102" s="968"/>
      <c r="F102" s="968"/>
      <c r="G102" s="968"/>
      <c r="H102" s="968"/>
      <c r="I102" s="968"/>
      <c r="J102" s="968"/>
      <c r="K102" s="968"/>
      <c r="L102" s="968"/>
      <c r="M102" s="968"/>
      <c r="N102" s="968"/>
      <c r="O102" s="968"/>
      <c r="P102" s="968"/>
      <c r="Q102" s="967"/>
      <c r="R102" s="618"/>
      <c r="AY102" s="829"/>
      <c r="AZ102" s="829"/>
      <c r="BA102" s="829"/>
      <c r="BB102" s="829"/>
      <c r="BC102" s="829"/>
      <c r="BD102" s="671"/>
      <c r="BE102" s="671"/>
      <c r="BF102" s="671"/>
      <c r="BG102" s="829"/>
      <c r="BH102" s="829"/>
      <c r="BI102" s="829"/>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3"/>
      <c r="AZ103" s="833"/>
      <c r="BA103" s="833"/>
      <c r="BB103" s="833"/>
      <c r="BC103" s="833"/>
      <c r="BD103" s="677"/>
      <c r="BE103" s="677"/>
      <c r="BF103" s="677"/>
      <c r="BG103" s="833"/>
      <c r="BH103" s="833"/>
      <c r="BI103" s="833"/>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3"/>
      <c r="AZ104" s="833"/>
      <c r="BA104" s="833"/>
      <c r="BB104" s="833"/>
      <c r="BC104" s="833"/>
      <c r="BD104" s="677"/>
      <c r="BE104" s="677"/>
      <c r="BF104" s="677"/>
      <c r="BG104" s="833"/>
      <c r="BH104" s="833"/>
      <c r="BI104" s="833"/>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3"/>
      <c r="AZ105" s="833"/>
      <c r="BA105" s="833"/>
      <c r="BB105" s="833"/>
      <c r="BC105" s="833"/>
      <c r="BD105" s="677"/>
      <c r="BE105" s="677"/>
      <c r="BF105" s="677"/>
      <c r="BG105" s="833"/>
      <c r="BH105" s="833"/>
      <c r="BI105" s="833"/>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3"/>
      <c r="AZ106" s="833"/>
      <c r="BA106" s="833"/>
      <c r="BB106" s="833"/>
      <c r="BC106" s="833"/>
      <c r="BD106" s="677"/>
      <c r="BE106" s="677"/>
      <c r="BF106" s="677"/>
      <c r="BG106" s="833"/>
      <c r="BH106" s="833"/>
      <c r="BI106" s="833"/>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3"/>
      <c r="AZ107" s="833"/>
      <c r="BA107" s="833"/>
      <c r="BB107" s="833"/>
      <c r="BC107" s="833"/>
      <c r="BD107" s="677"/>
      <c r="BE107" s="677"/>
      <c r="BF107" s="677"/>
      <c r="BG107" s="833"/>
      <c r="BH107" s="833"/>
      <c r="BI107" s="833"/>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3"/>
      <c r="AZ108" s="833"/>
      <c r="BA108" s="833"/>
      <c r="BB108" s="833"/>
      <c r="BC108" s="833"/>
      <c r="BD108" s="677"/>
      <c r="BE108" s="677"/>
      <c r="BF108" s="677"/>
      <c r="BG108" s="833"/>
      <c r="BH108" s="833"/>
      <c r="BI108" s="833"/>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3"/>
      <c r="AZ109" s="833"/>
      <c r="BA109" s="833"/>
      <c r="BB109" s="833"/>
      <c r="BC109" s="833"/>
      <c r="BD109" s="677"/>
      <c r="BE109" s="677"/>
      <c r="BF109" s="677"/>
      <c r="BG109" s="833"/>
      <c r="BH109" s="833"/>
      <c r="BI109" s="833"/>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3"/>
      <c r="AZ110" s="833"/>
      <c r="BA110" s="833"/>
      <c r="BB110" s="833"/>
      <c r="BC110" s="833"/>
      <c r="BD110" s="677"/>
      <c r="BE110" s="677"/>
      <c r="BF110" s="677"/>
      <c r="BG110" s="833"/>
      <c r="BH110" s="833"/>
      <c r="BI110" s="833"/>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3"/>
      <c r="AZ111" s="833"/>
      <c r="BA111" s="833"/>
      <c r="BB111" s="833"/>
      <c r="BC111" s="833"/>
      <c r="BD111" s="677"/>
      <c r="BE111" s="677"/>
      <c r="BF111" s="677"/>
      <c r="BG111" s="833"/>
      <c r="BH111" s="833"/>
      <c r="BI111" s="833"/>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3"/>
      <c r="AZ113" s="833"/>
      <c r="BA113" s="833"/>
      <c r="BB113" s="833"/>
      <c r="BC113" s="833"/>
      <c r="BD113" s="677"/>
      <c r="BE113" s="677"/>
      <c r="BF113" s="677"/>
      <c r="BG113" s="833"/>
      <c r="BH113" s="833"/>
      <c r="BI113" s="833"/>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3"/>
      <c r="AZ114" s="833"/>
      <c r="BA114" s="833"/>
      <c r="BB114" s="833"/>
      <c r="BC114" s="833"/>
      <c r="BD114" s="677"/>
      <c r="BE114" s="677"/>
      <c r="BF114" s="677"/>
      <c r="BG114" s="833"/>
      <c r="BH114" s="833"/>
      <c r="BI114" s="833"/>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3"/>
      <c r="AZ115" s="833"/>
      <c r="BA115" s="833"/>
      <c r="BB115" s="833"/>
      <c r="BC115" s="833"/>
      <c r="BD115" s="677"/>
      <c r="BE115" s="677"/>
      <c r="BF115" s="677"/>
      <c r="BG115" s="833"/>
      <c r="BH115" s="833"/>
      <c r="BI115" s="833"/>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3"/>
      <c r="AZ116" s="833"/>
      <c r="BA116" s="833"/>
      <c r="BB116" s="833"/>
      <c r="BC116" s="833"/>
      <c r="BD116" s="677"/>
      <c r="BE116" s="677"/>
      <c r="BF116" s="677"/>
      <c r="BG116" s="833"/>
      <c r="BH116" s="833"/>
      <c r="BI116" s="833"/>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3"/>
      <c r="AZ117" s="833"/>
      <c r="BA117" s="833"/>
      <c r="BB117" s="833"/>
      <c r="BC117" s="833"/>
      <c r="BD117" s="677"/>
      <c r="BE117" s="677"/>
      <c r="BF117" s="677"/>
      <c r="BG117" s="833"/>
      <c r="BH117" s="833"/>
      <c r="BI117" s="833"/>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3"/>
      <c r="AZ118" s="833"/>
      <c r="BA118" s="833"/>
      <c r="BB118" s="833"/>
      <c r="BC118" s="833"/>
      <c r="BD118" s="677"/>
      <c r="BE118" s="677"/>
      <c r="BF118" s="677"/>
      <c r="BG118" s="833"/>
      <c r="BH118" s="833"/>
      <c r="BI118" s="833"/>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3"/>
      <c r="AZ119" s="833"/>
      <c r="BA119" s="833"/>
      <c r="BB119" s="833"/>
      <c r="BC119" s="833"/>
      <c r="BD119" s="677"/>
      <c r="BE119" s="677"/>
      <c r="BF119" s="677"/>
      <c r="BG119" s="833"/>
      <c r="BH119" s="833"/>
      <c r="BI119" s="833"/>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3"/>
      <c r="AZ120" s="833"/>
      <c r="BA120" s="833"/>
      <c r="BB120" s="833"/>
      <c r="BC120" s="833"/>
      <c r="BD120" s="677"/>
      <c r="BE120" s="677"/>
      <c r="BF120" s="677"/>
      <c r="BG120" s="833"/>
      <c r="BH120" s="833"/>
      <c r="BI120" s="833"/>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3"/>
      <c r="AZ121" s="833"/>
      <c r="BA121" s="833"/>
      <c r="BB121" s="833"/>
      <c r="BC121" s="833"/>
      <c r="BD121" s="677"/>
      <c r="BE121" s="677"/>
      <c r="BF121" s="677"/>
      <c r="BG121" s="833"/>
      <c r="BH121" s="833"/>
      <c r="BI121" s="833"/>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4"/>
      <c r="AZ124" s="834"/>
      <c r="BA124" s="834"/>
      <c r="BB124" s="834"/>
      <c r="BC124" s="834"/>
      <c r="BD124" s="678"/>
      <c r="BE124" s="678"/>
      <c r="BF124" s="678"/>
      <c r="BG124" s="834"/>
      <c r="BH124" s="834"/>
      <c r="BI124" s="834"/>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5"/>
      <c r="AZ134" s="835"/>
      <c r="BA134" s="835"/>
      <c r="BB134" s="835"/>
      <c r="BC134" s="835"/>
      <c r="BD134" s="679"/>
      <c r="BE134" s="679"/>
      <c r="BF134" s="679"/>
      <c r="BG134" s="835"/>
      <c r="BH134" s="835"/>
      <c r="BI134" s="835"/>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5"/>
      <c r="AZ135" s="835"/>
      <c r="BA135" s="835"/>
      <c r="BB135" s="835"/>
      <c r="BC135" s="835"/>
      <c r="BD135" s="679"/>
      <c r="BE135" s="679"/>
      <c r="BF135" s="679"/>
      <c r="BG135" s="835"/>
      <c r="BH135" s="835"/>
      <c r="BI135" s="835"/>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5"/>
      <c r="AZ136" s="835"/>
      <c r="BA136" s="835"/>
      <c r="BB136" s="835"/>
      <c r="BC136" s="835"/>
      <c r="BD136" s="679"/>
      <c r="BE136" s="679"/>
      <c r="BF136" s="679"/>
      <c r="BG136" s="835"/>
      <c r="BH136" s="835"/>
      <c r="BI136" s="835"/>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5"/>
      <c r="AZ137" s="835"/>
      <c r="BA137" s="835"/>
      <c r="BB137" s="835"/>
      <c r="BC137" s="835"/>
      <c r="BD137" s="679"/>
      <c r="BE137" s="679"/>
      <c r="BF137" s="679"/>
      <c r="BG137" s="835"/>
      <c r="BH137" s="835"/>
      <c r="BI137" s="835"/>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5"/>
      <c r="AZ138" s="835"/>
      <c r="BA138" s="835"/>
      <c r="BB138" s="835"/>
      <c r="BC138" s="835"/>
      <c r="BD138" s="679"/>
      <c r="BE138" s="679"/>
      <c r="BF138" s="679"/>
      <c r="BG138" s="835"/>
      <c r="BH138" s="835"/>
      <c r="BI138" s="835"/>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5"/>
      <c r="AZ139" s="835"/>
      <c r="BA139" s="835"/>
      <c r="BB139" s="835"/>
      <c r="BC139" s="835"/>
      <c r="BD139" s="679"/>
      <c r="BE139" s="679"/>
      <c r="BF139" s="679"/>
      <c r="BG139" s="835"/>
      <c r="BH139" s="835"/>
      <c r="BI139" s="835"/>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5"/>
      <c r="AZ140" s="835"/>
      <c r="BA140" s="835"/>
      <c r="BB140" s="835"/>
      <c r="BC140" s="835"/>
      <c r="BD140" s="679"/>
      <c r="BE140" s="679"/>
      <c r="BF140" s="679"/>
      <c r="BG140" s="835"/>
      <c r="BH140" s="835"/>
      <c r="BI140" s="835"/>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5"/>
      <c r="AZ141" s="835"/>
      <c r="BA141" s="835"/>
      <c r="BB141" s="835"/>
      <c r="BC141" s="835"/>
      <c r="BD141" s="679"/>
      <c r="BE141" s="679"/>
      <c r="BF141" s="679"/>
      <c r="BG141" s="835"/>
      <c r="BH141" s="835"/>
      <c r="BI141" s="835"/>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5"/>
      <c r="AZ142" s="835"/>
      <c r="BA142" s="835"/>
      <c r="BB142" s="835"/>
      <c r="BC142" s="835"/>
      <c r="BD142" s="679"/>
      <c r="BE142" s="679"/>
      <c r="BF142" s="679"/>
      <c r="BG142" s="835"/>
      <c r="BH142" s="835"/>
      <c r="BI142" s="835"/>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6"/>
      <c r="AZ144" s="836"/>
      <c r="BA144" s="836"/>
      <c r="BB144" s="836"/>
      <c r="BC144" s="836"/>
      <c r="BD144" s="680"/>
      <c r="BE144" s="680"/>
      <c r="BF144" s="680"/>
      <c r="BG144" s="836"/>
      <c r="BH144" s="836"/>
      <c r="BI144" s="836"/>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A1:A2"/>
    <mergeCell ref="B1:AL1"/>
    <mergeCell ref="C3:N3"/>
    <mergeCell ref="O3:Z3"/>
    <mergeCell ref="AA3:AL3"/>
    <mergeCell ref="AY3:BJ3"/>
    <mergeCell ref="BK3:BV3"/>
    <mergeCell ref="B93:Q93"/>
    <mergeCell ref="B94:Q94"/>
    <mergeCell ref="B95:Q95"/>
    <mergeCell ref="B92:Q92"/>
    <mergeCell ref="AM3:AX3"/>
    <mergeCell ref="B97:Q97"/>
    <mergeCell ref="B98:Q98"/>
    <mergeCell ref="B99:Q99"/>
    <mergeCell ref="B100:Q100"/>
    <mergeCell ref="B102:Q102"/>
    <mergeCell ref="B101:R101"/>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U5" activePane="bottomRight" state="frozen"/>
      <selection activeCell="BF63" sqref="BF63"/>
      <selection pane="topRight" activeCell="BF63" sqref="BF63"/>
      <selection pane="bottomLeft" activeCell="BF63" sqref="BF63"/>
      <selection pane="bottomRight" activeCell="BE33" sqref="BE33"/>
    </sheetView>
  </sheetViews>
  <sheetFormatPr defaultColWidth="9.5703125" defaultRowHeight="12" x14ac:dyDescent="0.15"/>
  <cols>
    <col min="1" max="1" width="10.5703125" style="2" customWidth="1"/>
    <col min="2" max="2" width="58" style="2" customWidth="1"/>
    <col min="3" max="50" width="6.5703125" style="2" customWidth="1"/>
    <col min="51" max="55" width="6.5703125" style="648" customWidth="1"/>
    <col min="56" max="58" width="6.5703125" style="646" customWidth="1"/>
    <col min="59" max="61" width="6.5703125" style="648"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76" t="s">
        <v>477</v>
      </c>
      <c r="B1" s="1048" t="s">
        <v>1296</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s="4" customFormat="1"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5"/>
      <c r="AZ2" s="825"/>
      <c r="BA2" s="825"/>
      <c r="BB2" s="825"/>
      <c r="BC2" s="825"/>
      <c r="BD2" s="647"/>
      <c r="BE2" s="647"/>
      <c r="BF2" s="647"/>
      <c r="BG2" s="825"/>
      <c r="BH2" s="825"/>
      <c r="BI2" s="825"/>
      <c r="BJ2" s="214"/>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ht="11.25"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s="275" customFormat="1" ht="11.1" customHeight="1" x14ac:dyDescent="0.2">
      <c r="A5" s="595" t="s">
        <v>1299</v>
      </c>
      <c r="B5" s="622" t="s">
        <v>1300</v>
      </c>
      <c r="C5" s="584">
        <v>7.44</v>
      </c>
      <c r="D5" s="584">
        <v>7.516</v>
      </c>
      <c r="E5" s="584">
        <v>7.79</v>
      </c>
      <c r="F5" s="584">
        <v>7.6669999999999998</v>
      </c>
      <c r="G5" s="584">
        <v>7.7869999999999999</v>
      </c>
      <c r="H5" s="584">
        <v>7.8339999999999996</v>
      </c>
      <c r="I5" s="584">
        <v>7.8860000000000001</v>
      </c>
      <c r="J5" s="584">
        <v>8.01</v>
      </c>
      <c r="K5" s="584">
        <v>8.2100000000000009</v>
      </c>
      <c r="L5" s="584">
        <v>8.2650000000000006</v>
      </c>
      <c r="M5" s="584">
        <v>8.2780000000000005</v>
      </c>
      <c r="N5" s="584">
        <v>8.0449999999999999</v>
      </c>
      <c r="O5" s="584">
        <v>8.3089999999999993</v>
      </c>
      <c r="P5" s="584">
        <v>8.3670000000000009</v>
      </c>
      <c r="Q5" s="584">
        <v>8.5649999999999995</v>
      </c>
      <c r="R5" s="584">
        <v>8.5559999999999992</v>
      </c>
      <c r="S5" s="584">
        <v>8.5809999999999995</v>
      </c>
      <c r="T5" s="584">
        <v>8.5549999999999997</v>
      </c>
      <c r="U5" s="584">
        <v>8.6289999999999996</v>
      </c>
      <c r="V5" s="584">
        <v>8.7430000000000003</v>
      </c>
      <c r="W5" s="584">
        <v>8.8109999999999999</v>
      </c>
      <c r="X5" s="584">
        <v>8.8249999999999993</v>
      </c>
      <c r="Y5" s="584">
        <v>9.0250000000000004</v>
      </c>
      <c r="Z5" s="584">
        <v>9.0120000000000005</v>
      </c>
      <c r="AA5" s="584">
        <v>8.4369999999999994</v>
      </c>
      <c r="AB5" s="584">
        <v>8.8960000000000008</v>
      </c>
      <c r="AC5" s="584">
        <v>8.968</v>
      </c>
      <c r="AD5" s="584">
        <v>9.0370000000000008</v>
      </c>
      <c r="AE5" s="584">
        <v>9.0559999999999992</v>
      </c>
      <c r="AF5" s="584">
        <v>9.0690000000000008</v>
      </c>
      <c r="AG5" s="584">
        <v>9.0329999999999995</v>
      </c>
      <c r="AH5" s="584">
        <v>9.2270000000000003</v>
      </c>
      <c r="AI5" s="584">
        <v>9.2829999999999995</v>
      </c>
      <c r="AJ5" s="584">
        <v>9.3870000000000005</v>
      </c>
      <c r="AK5" s="584">
        <v>9.423</v>
      </c>
      <c r="AL5" s="584">
        <v>9.2650000000000006</v>
      </c>
      <c r="AM5" s="584">
        <v>8.9960000000000004</v>
      </c>
      <c r="AN5" s="584">
        <v>9.1120000000000001</v>
      </c>
      <c r="AO5" s="584">
        <v>9.3360000000000003</v>
      </c>
      <c r="AP5" s="584">
        <v>9.3160000000000007</v>
      </c>
      <c r="AQ5" s="584">
        <v>9.2910000000000004</v>
      </c>
      <c r="AR5" s="584">
        <v>9.3369999999999997</v>
      </c>
      <c r="AS5" s="584">
        <v>9.4640000000000004</v>
      </c>
      <c r="AT5" s="584">
        <v>9.4369999999999994</v>
      </c>
      <c r="AU5" s="584">
        <v>9.4380000000000006</v>
      </c>
      <c r="AV5" s="584">
        <v>9.44</v>
      </c>
      <c r="AW5" s="584">
        <v>9.4239999999999995</v>
      </c>
      <c r="AX5" s="584">
        <v>9.2560000000000002</v>
      </c>
      <c r="AY5" s="584">
        <v>8.9420000000000002</v>
      </c>
      <c r="AZ5" s="584">
        <v>9.2560000000000002</v>
      </c>
      <c r="BA5" s="584">
        <v>9.3510000000000009</v>
      </c>
      <c r="BB5" s="956">
        <v>9.3979999999999997</v>
      </c>
      <c r="BC5" s="956">
        <v>9.4489999999999998</v>
      </c>
      <c r="BD5" s="957">
        <v>0</v>
      </c>
      <c r="BE5" s="957">
        <v>0</v>
      </c>
      <c r="BF5" s="957">
        <v>0</v>
      </c>
      <c r="BG5" s="957">
        <v>0</v>
      </c>
      <c r="BH5" s="957">
        <v>0</v>
      </c>
      <c r="BI5" s="957">
        <v>0</v>
      </c>
      <c r="BJ5" s="957">
        <v>0</v>
      </c>
      <c r="BK5" s="957">
        <v>0</v>
      </c>
      <c r="BL5" s="957">
        <v>0</v>
      </c>
      <c r="BM5" s="957">
        <v>0</v>
      </c>
      <c r="BN5" s="957">
        <v>0</v>
      </c>
      <c r="BO5" s="957">
        <v>0</v>
      </c>
      <c r="BP5" s="957">
        <v>0</v>
      </c>
      <c r="BQ5" s="957">
        <v>0</v>
      </c>
      <c r="BR5" s="957">
        <v>0</v>
      </c>
      <c r="BS5" s="957">
        <v>0</v>
      </c>
      <c r="BT5" s="957">
        <v>0</v>
      </c>
      <c r="BU5" s="957">
        <v>0</v>
      </c>
      <c r="BV5" s="957">
        <v>0</v>
      </c>
    </row>
    <row r="6" spans="1:74" ht="11.1" customHeight="1" x14ac:dyDescent="0.2">
      <c r="A6" s="267" t="s">
        <v>1301</v>
      </c>
      <c r="B6" s="554" t="s">
        <v>1302</v>
      </c>
      <c r="C6" s="585">
        <v>0.107</v>
      </c>
      <c r="D6" s="585">
        <v>0.122</v>
      </c>
      <c r="E6" s="585">
        <v>0.11899999999999999</v>
      </c>
      <c r="F6" s="585">
        <v>0.11799999999999999</v>
      </c>
      <c r="G6" s="585">
        <v>0.122</v>
      </c>
      <c r="H6" s="585">
        <v>0.122</v>
      </c>
      <c r="I6" s="585">
        <v>0.124</v>
      </c>
      <c r="J6" s="585">
        <v>0.12</v>
      </c>
      <c r="K6" s="585">
        <v>0.11600000000000001</v>
      </c>
      <c r="L6" s="585">
        <v>0.113</v>
      </c>
      <c r="M6" s="585">
        <v>0.114</v>
      </c>
      <c r="N6" s="585">
        <v>0.12</v>
      </c>
      <c r="O6" s="585">
        <v>0.128</v>
      </c>
      <c r="P6" s="585">
        <v>0.129</v>
      </c>
      <c r="Q6" s="585">
        <v>0.126</v>
      </c>
      <c r="R6" s="585">
        <v>0.128</v>
      </c>
      <c r="S6" s="585">
        <v>0.126</v>
      </c>
      <c r="T6" s="585">
        <v>0.11899999999999999</v>
      </c>
      <c r="U6" s="585">
        <v>0.124</v>
      </c>
      <c r="V6" s="585">
        <v>0.126</v>
      </c>
      <c r="W6" s="585">
        <v>0.13</v>
      </c>
      <c r="X6" s="585">
        <v>0.13200000000000001</v>
      </c>
      <c r="Y6" s="585">
        <v>0.128</v>
      </c>
      <c r="Z6" s="585">
        <v>0.11700000000000001</v>
      </c>
      <c r="AA6" s="585">
        <v>0.111</v>
      </c>
      <c r="AB6" s="585">
        <v>0.123</v>
      </c>
      <c r="AC6" s="585">
        <v>0.126</v>
      </c>
      <c r="AD6" s="585">
        <v>0.129</v>
      </c>
      <c r="AE6" s="585">
        <v>0.129</v>
      </c>
      <c r="AF6" s="585">
        <v>0.128</v>
      </c>
      <c r="AG6" s="585">
        <v>0.127</v>
      </c>
      <c r="AH6" s="585">
        <v>0.129</v>
      </c>
      <c r="AI6" s="585">
        <v>0.126</v>
      </c>
      <c r="AJ6" s="585">
        <v>0.13</v>
      </c>
      <c r="AK6" s="585">
        <v>0.127</v>
      </c>
      <c r="AL6" s="585">
        <v>0.127</v>
      </c>
      <c r="AM6" s="585">
        <v>0.11899999999999999</v>
      </c>
      <c r="AN6" s="585">
        <v>0.11899999999999999</v>
      </c>
      <c r="AO6" s="585">
        <v>0.12</v>
      </c>
      <c r="AP6" s="585">
        <v>0.127</v>
      </c>
      <c r="AQ6" s="585">
        <v>0.11899999999999999</v>
      </c>
      <c r="AR6" s="585">
        <v>0.114</v>
      </c>
      <c r="AS6" s="585">
        <v>0.113</v>
      </c>
      <c r="AT6" s="585">
        <v>0.115</v>
      </c>
      <c r="AU6" s="585">
        <v>0.123</v>
      </c>
      <c r="AV6" s="585">
        <v>0.126</v>
      </c>
      <c r="AW6" s="585">
        <v>0.126</v>
      </c>
      <c r="AX6" s="585">
        <v>0.124</v>
      </c>
      <c r="AY6" s="585">
        <v>0.123</v>
      </c>
      <c r="AZ6" s="585">
        <v>0.125</v>
      </c>
      <c r="BA6" s="585">
        <v>0.124</v>
      </c>
      <c r="BB6" s="952">
        <v>0.125</v>
      </c>
      <c r="BC6" s="952">
        <v>0.122</v>
      </c>
      <c r="BD6" s="948">
        <v>0</v>
      </c>
      <c r="BE6" s="948">
        <v>0</v>
      </c>
      <c r="BF6" s="948">
        <v>0</v>
      </c>
      <c r="BG6" s="948">
        <v>0</v>
      </c>
      <c r="BH6" s="948">
        <v>0</v>
      </c>
      <c r="BI6" s="948">
        <v>0</v>
      </c>
      <c r="BJ6" s="948">
        <v>0</v>
      </c>
      <c r="BK6" s="948">
        <v>0</v>
      </c>
      <c r="BL6" s="948">
        <v>0</v>
      </c>
      <c r="BM6" s="948">
        <v>0</v>
      </c>
      <c r="BN6" s="948">
        <v>0</v>
      </c>
      <c r="BO6" s="948">
        <v>0</v>
      </c>
      <c r="BP6" s="948">
        <v>0</v>
      </c>
      <c r="BQ6" s="948">
        <v>0</v>
      </c>
      <c r="BR6" s="948">
        <v>0</v>
      </c>
      <c r="BS6" s="948">
        <v>0</v>
      </c>
      <c r="BT6" s="948">
        <v>0</v>
      </c>
      <c r="BU6" s="948">
        <v>0</v>
      </c>
      <c r="BV6" s="948">
        <v>0</v>
      </c>
    </row>
    <row r="7" spans="1:74" ht="11.1" customHeight="1" x14ac:dyDescent="0.2">
      <c r="A7" s="267" t="s">
        <v>1303</v>
      </c>
      <c r="B7" s="554" t="s">
        <v>1304</v>
      </c>
      <c r="C7" s="585">
        <v>1.079</v>
      </c>
      <c r="D7" s="585">
        <v>1.081</v>
      </c>
      <c r="E7" s="585">
        <v>1.117</v>
      </c>
      <c r="F7" s="585">
        <v>0.90400000000000003</v>
      </c>
      <c r="G7" s="585">
        <v>1.0489999999999999</v>
      </c>
      <c r="H7" s="585">
        <v>1.095</v>
      </c>
      <c r="I7" s="585">
        <v>1.0669999999999999</v>
      </c>
      <c r="J7" s="585">
        <v>1.0680000000000001</v>
      </c>
      <c r="K7" s="585">
        <v>1.117</v>
      </c>
      <c r="L7" s="585">
        <v>1.1100000000000001</v>
      </c>
      <c r="M7" s="585">
        <v>1.0940000000000001</v>
      </c>
      <c r="N7" s="585">
        <v>0.96099999999999997</v>
      </c>
      <c r="O7" s="585">
        <v>1.0640000000000001</v>
      </c>
      <c r="P7" s="585">
        <v>1.159</v>
      </c>
      <c r="Q7" s="585">
        <v>1.1259999999999999</v>
      </c>
      <c r="R7" s="585">
        <v>1.1339999999999999</v>
      </c>
      <c r="S7" s="585">
        <v>1.137</v>
      </c>
      <c r="T7" s="585">
        <v>1.17</v>
      </c>
      <c r="U7" s="585">
        <v>1.179</v>
      </c>
      <c r="V7" s="585">
        <v>1.2190000000000001</v>
      </c>
      <c r="W7" s="585">
        <v>1.3</v>
      </c>
      <c r="X7" s="585">
        <v>1.268</v>
      </c>
      <c r="Y7" s="585">
        <v>1.2929999999999999</v>
      </c>
      <c r="Z7" s="585">
        <v>1.288</v>
      </c>
      <c r="AA7" s="585">
        <v>1.1160000000000001</v>
      </c>
      <c r="AB7" s="585">
        <v>1.27</v>
      </c>
      <c r="AC7" s="585">
        <v>1.2490000000000001</v>
      </c>
      <c r="AD7" s="585">
        <v>1.262</v>
      </c>
      <c r="AE7" s="585">
        <v>1.2190000000000001</v>
      </c>
      <c r="AF7" s="585">
        <v>1.2070000000000001</v>
      </c>
      <c r="AG7" s="585">
        <v>1.1919999999999999</v>
      </c>
      <c r="AH7" s="585">
        <v>1.206</v>
      </c>
      <c r="AI7" s="585">
        <v>1.23</v>
      </c>
      <c r="AJ7" s="585">
        <v>1.212</v>
      </c>
      <c r="AK7" s="585">
        <v>1.26</v>
      </c>
      <c r="AL7" s="585">
        <v>1.2230000000000001</v>
      </c>
      <c r="AM7" s="585">
        <v>1.212</v>
      </c>
      <c r="AN7" s="585">
        <v>1.1910000000000001</v>
      </c>
      <c r="AO7" s="585">
        <v>1.2230000000000001</v>
      </c>
      <c r="AP7" s="585">
        <v>1.2010000000000001</v>
      </c>
      <c r="AQ7" s="585">
        <v>1.159</v>
      </c>
      <c r="AR7" s="585">
        <v>1.2030000000000001</v>
      </c>
      <c r="AS7" s="585">
        <v>1.2170000000000001</v>
      </c>
      <c r="AT7" s="585">
        <v>1.206</v>
      </c>
      <c r="AU7" s="585">
        <v>1.2070000000000001</v>
      </c>
      <c r="AV7" s="585">
        <v>1.216</v>
      </c>
      <c r="AW7" s="585">
        <v>1.232</v>
      </c>
      <c r="AX7" s="585">
        <v>1.1619999999999999</v>
      </c>
      <c r="AY7" s="585">
        <v>1.161</v>
      </c>
      <c r="AZ7" s="585">
        <v>1.1659999999999999</v>
      </c>
      <c r="BA7" s="585">
        <v>1.1759999999999999</v>
      </c>
      <c r="BB7" s="952">
        <v>1.1759999999999999</v>
      </c>
      <c r="BC7" s="952">
        <v>1.175</v>
      </c>
      <c r="BD7" s="948">
        <v>0</v>
      </c>
      <c r="BE7" s="948">
        <v>0</v>
      </c>
      <c r="BF7" s="948">
        <v>0</v>
      </c>
      <c r="BG7" s="948">
        <v>0</v>
      </c>
      <c r="BH7" s="948">
        <v>0</v>
      </c>
      <c r="BI7" s="948">
        <v>0</v>
      </c>
      <c r="BJ7" s="948">
        <v>0</v>
      </c>
      <c r="BK7" s="948">
        <v>0</v>
      </c>
      <c r="BL7" s="948">
        <v>0</v>
      </c>
      <c r="BM7" s="948">
        <v>0</v>
      </c>
      <c r="BN7" s="948">
        <v>0</v>
      </c>
      <c r="BO7" s="948">
        <v>0</v>
      </c>
      <c r="BP7" s="948">
        <v>0</v>
      </c>
      <c r="BQ7" s="948">
        <v>0</v>
      </c>
      <c r="BR7" s="948">
        <v>0</v>
      </c>
      <c r="BS7" s="948">
        <v>0</v>
      </c>
      <c r="BT7" s="948">
        <v>0</v>
      </c>
      <c r="BU7" s="948">
        <v>0</v>
      </c>
      <c r="BV7" s="948">
        <v>0</v>
      </c>
    </row>
    <row r="8" spans="1:74" ht="11.1" customHeight="1" x14ac:dyDescent="0.2">
      <c r="A8" s="267" t="s">
        <v>1305</v>
      </c>
      <c r="B8" s="554" t="s">
        <v>1306</v>
      </c>
      <c r="C8" s="585">
        <v>0.93899999999999995</v>
      </c>
      <c r="D8" s="585">
        <v>0.93700000000000006</v>
      </c>
      <c r="E8" s="585">
        <v>0.94199999999999995</v>
      </c>
      <c r="F8" s="585">
        <v>0.96799999999999997</v>
      </c>
      <c r="G8" s="585">
        <v>0.95799999999999996</v>
      </c>
      <c r="H8" s="585">
        <v>0.98699999999999999</v>
      </c>
      <c r="I8" s="585">
        <v>0.97599999999999998</v>
      </c>
      <c r="J8" s="585">
        <v>0.98799999999999999</v>
      </c>
      <c r="K8" s="585">
        <v>1.01</v>
      </c>
      <c r="L8" s="585">
        <v>1.0109999999999999</v>
      </c>
      <c r="M8" s="585">
        <v>0.98199999999999998</v>
      </c>
      <c r="N8" s="585">
        <v>0.95</v>
      </c>
      <c r="O8" s="585">
        <v>0.97899999999999998</v>
      </c>
      <c r="P8" s="585">
        <v>0.99399999999999999</v>
      </c>
      <c r="Q8" s="585">
        <v>1.028</v>
      </c>
      <c r="R8" s="585">
        <v>1.0049999999999999</v>
      </c>
      <c r="S8" s="585">
        <v>1.0289999999999999</v>
      </c>
      <c r="T8" s="585">
        <v>1.04</v>
      </c>
      <c r="U8" s="585">
        <v>1.04</v>
      </c>
      <c r="V8" s="585">
        <v>1.0129999999999999</v>
      </c>
      <c r="W8" s="585">
        <v>1.01</v>
      </c>
      <c r="X8" s="585">
        <v>0.97799999999999998</v>
      </c>
      <c r="Y8" s="585">
        <v>0.97099999999999997</v>
      </c>
      <c r="Z8" s="585">
        <v>0.94</v>
      </c>
      <c r="AA8" s="585">
        <v>0.90800000000000003</v>
      </c>
      <c r="AB8" s="585">
        <v>0.95099999999999996</v>
      </c>
      <c r="AC8" s="585">
        <v>0.96699999999999997</v>
      </c>
      <c r="AD8" s="585">
        <v>1.008</v>
      </c>
      <c r="AE8" s="585">
        <v>1.04</v>
      </c>
      <c r="AF8" s="585">
        <v>1.038</v>
      </c>
      <c r="AG8" s="585">
        <v>1.016</v>
      </c>
      <c r="AH8" s="585">
        <v>1.048</v>
      </c>
      <c r="AI8" s="585">
        <v>1.0649999999999999</v>
      </c>
      <c r="AJ8" s="585">
        <v>1.077</v>
      </c>
      <c r="AK8" s="585">
        <v>1.034</v>
      </c>
      <c r="AL8" s="585">
        <v>1.004</v>
      </c>
      <c r="AM8" s="585">
        <v>0.97799999999999998</v>
      </c>
      <c r="AN8" s="585">
        <v>1.038</v>
      </c>
      <c r="AO8" s="585">
        <v>1.0469999999999999</v>
      </c>
      <c r="AP8" s="585">
        <v>1.054</v>
      </c>
      <c r="AQ8" s="585">
        <v>1.048</v>
      </c>
      <c r="AR8" s="585">
        <v>1.056</v>
      </c>
      <c r="AS8" s="585">
        <v>1.0740000000000001</v>
      </c>
      <c r="AT8" s="585">
        <v>1.0469999999999999</v>
      </c>
      <c r="AU8" s="585">
        <v>1.0029999999999999</v>
      </c>
      <c r="AV8" s="585">
        <v>0.96799999999999997</v>
      </c>
      <c r="AW8" s="585">
        <v>0.95099999999999996</v>
      </c>
      <c r="AX8" s="585">
        <v>0.93600000000000005</v>
      </c>
      <c r="AY8" s="585">
        <v>0.95499999999999996</v>
      </c>
      <c r="AZ8" s="585">
        <v>0.96199999999999997</v>
      </c>
      <c r="BA8" s="585">
        <v>0.98</v>
      </c>
      <c r="BB8" s="952">
        <v>1.0109999999999999</v>
      </c>
      <c r="BC8" s="952">
        <v>1.012</v>
      </c>
      <c r="BD8" s="948">
        <v>0</v>
      </c>
      <c r="BE8" s="948">
        <v>0</v>
      </c>
      <c r="BF8" s="948">
        <v>0</v>
      </c>
      <c r="BG8" s="948">
        <v>0</v>
      </c>
      <c r="BH8" s="948">
        <v>0</v>
      </c>
      <c r="BI8" s="948">
        <v>0</v>
      </c>
      <c r="BJ8" s="948">
        <v>0</v>
      </c>
      <c r="BK8" s="948">
        <v>0</v>
      </c>
      <c r="BL8" s="948">
        <v>0</v>
      </c>
      <c r="BM8" s="948">
        <v>0</v>
      </c>
      <c r="BN8" s="948">
        <v>0</v>
      </c>
      <c r="BO8" s="948">
        <v>0</v>
      </c>
      <c r="BP8" s="948">
        <v>0</v>
      </c>
      <c r="BQ8" s="948">
        <v>0</v>
      </c>
      <c r="BR8" s="948">
        <v>0</v>
      </c>
      <c r="BS8" s="948">
        <v>0</v>
      </c>
      <c r="BT8" s="948">
        <v>0</v>
      </c>
      <c r="BU8" s="948">
        <v>0</v>
      </c>
      <c r="BV8" s="948">
        <v>0</v>
      </c>
    </row>
    <row r="9" spans="1:74" s="275" customFormat="1" ht="11.1" customHeight="1" x14ac:dyDescent="0.2">
      <c r="A9" s="267" t="s">
        <v>1307</v>
      </c>
      <c r="B9" s="554" t="s">
        <v>1308</v>
      </c>
      <c r="C9" s="585">
        <v>0.15</v>
      </c>
      <c r="D9" s="585">
        <v>0.14499999999999999</v>
      </c>
      <c r="E9" s="585">
        <v>0.157</v>
      </c>
      <c r="F9" s="585">
        <v>0.157</v>
      </c>
      <c r="G9" s="585">
        <v>0.156</v>
      </c>
      <c r="H9" s="585">
        <v>0.151</v>
      </c>
      <c r="I9" s="585">
        <v>0.14599999999999999</v>
      </c>
      <c r="J9" s="585">
        <v>0.14899999999999999</v>
      </c>
      <c r="K9" s="585">
        <v>0.14099999999999999</v>
      </c>
      <c r="L9" s="585">
        <v>0.154</v>
      </c>
      <c r="M9" s="585">
        <v>0.16</v>
      </c>
      <c r="N9" s="585">
        <v>0.15</v>
      </c>
      <c r="O9" s="585">
        <v>0.157</v>
      </c>
      <c r="P9" s="585">
        <v>0.155</v>
      </c>
      <c r="Q9" s="585">
        <v>0.154</v>
      </c>
      <c r="R9" s="585">
        <v>0.14799999999999999</v>
      </c>
      <c r="S9" s="585">
        <v>0.14899999999999999</v>
      </c>
      <c r="T9" s="585">
        <v>0.14299999999999999</v>
      </c>
      <c r="U9" s="585">
        <v>0.14299999999999999</v>
      </c>
      <c r="V9" s="585">
        <v>0.13600000000000001</v>
      </c>
      <c r="W9" s="585">
        <v>0.13600000000000001</v>
      </c>
      <c r="X9" s="585">
        <v>0.13500000000000001</v>
      </c>
      <c r="Y9" s="585">
        <v>0.13700000000000001</v>
      </c>
      <c r="Z9" s="585">
        <v>0.13600000000000001</v>
      </c>
      <c r="AA9" s="585">
        <v>0.121</v>
      </c>
      <c r="AB9" s="585">
        <v>0.13200000000000001</v>
      </c>
      <c r="AC9" s="585">
        <v>0.127</v>
      </c>
      <c r="AD9" s="585">
        <v>0.126</v>
      </c>
      <c r="AE9" s="585">
        <v>0.11799999999999999</v>
      </c>
      <c r="AF9" s="585">
        <v>0.114</v>
      </c>
      <c r="AG9" s="585">
        <v>0.113</v>
      </c>
      <c r="AH9" s="585">
        <v>0.113</v>
      </c>
      <c r="AI9" s="585">
        <v>0.11899999999999999</v>
      </c>
      <c r="AJ9" s="585">
        <v>0.11899999999999999</v>
      </c>
      <c r="AK9" s="585">
        <v>0.11899999999999999</v>
      </c>
      <c r="AL9" s="585">
        <v>0.115</v>
      </c>
      <c r="AM9" s="585">
        <v>0.113</v>
      </c>
      <c r="AN9" s="585">
        <v>0.10299999999999999</v>
      </c>
      <c r="AO9" s="585">
        <v>0.12</v>
      </c>
      <c r="AP9" s="585">
        <v>0.11799999999999999</v>
      </c>
      <c r="AQ9" s="585">
        <v>0.11899999999999999</v>
      </c>
      <c r="AR9" s="585">
        <v>0.12</v>
      </c>
      <c r="AS9" s="585">
        <v>0.121</v>
      </c>
      <c r="AT9" s="585">
        <v>0.115</v>
      </c>
      <c r="AU9" s="585">
        <v>0.11799999999999999</v>
      </c>
      <c r="AV9" s="585">
        <v>0.121</v>
      </c>
      <c r="AW9" s="585">
        <v>0.11700000000000001</v>
      </c>
      <c r="AX9" s="585">
        <v>0.11</v>
      </c>
      <c r="AY9" s="585">
        <v>0.105</v>
      </c>
      <c r="AZ9" s="585">
        <v>0.1</v>
      </c>
      <c r="BA9" s="585">
        <v>0.109</v>
      </c>
      <c r="BB9" s="952">
        <v>0.107</v>
      </c>
      <c r="BC9" s="952">
        <v>0.106</v>
      </c>
      <c r="BD9" s="948">
        <v>0</v>
      </c>
      <c r="BE9" s="948">
        <v>0</v>
      </c>
      <c r="BF9" s="948">
        <v>0</v>
      </c>
      <c r="BG9" s="948">
        <v>0</v>
      </c>
      <c r="BH9" s="948">
        <v>0</v>
      </c>
      <c r="BI9" s="948">
        <v>0</v>
      </c>
      <c r="BJ9" s="948">
        <v>0</v>
      </c>
      <c r="BK9" s="948">
        <v>0</v>
      </c>
      <c r="BL9" s="948">
        <v>0</v>
      </c>
      <c r="BM9" s="948">
        <v>0</v>
      </c>
      <c r="BN9" s="948">
        <v>0</v>
      </c>
      <c r="BO9" s="948">
        <v>0</v>
      </c>
      <c r="BP9" s="948">
        <v>0</v>
      </c>
      <c r="BQ9" s="948">
        <v>0</v>
      </c>
      <c r="BR9" s="948">
        <v>0</v>
      </c>
      <c r="BS9" s="948">
        <v>0</v>
      </c>
      <c r="BT9" s="948">
        <v>0</v>
      </c>
      <c r="BU9" s="948">
        <v>0</v>
      </c>
      <c r="BV9" s="948">
        <v>0</v>
      </c>
    </row>
    <row r="10" spans="1:74" s="275" customFormat="1" ht="11.1" customHeight="1" x14ac:dyDescent="0.2">
      <c r="A10" s="267" t="s">
        <v>1309</v>
      </c>
      <c r="B10" s="554" t="s">
        <v>1310</v>
      </c>
      <c r="C10" s="585">
        <v>0.42599999999999999</v>
      </c>
      <c r="D10" s="585">
        <v>0.433</v>
      </c>
      <c r="E10" s="585">
        <v>0.442</v>
      </c>
      <c r="F10" s="585">
        <v>0.441</v>
      </c>
      <c r="G10" s="585">
        <v>0.432</v>
      </c>
      <c r="H10" s="585">
        <v>0.42599999999999999</v>
      </c>
      <c r="I10" s="585">
        <v>0.42599999999999999</v>
      </c>
      <c r="J10" s="585">
        <v>0.42799999999999999</v>
      </c>
      <c r="K10" s="585">
        <v>0.42799999999999999</v>
      </c>
      <c r="L10" s="585">
        <v>0.43</v>
      </c>
      <c r="M10" s="585">
        <v>0.443</v>
      </c>
      <c r="N10" s="585">
        <v>0.40500000000000003</v>
      </c>
      <c r="O10" s="585">
        <v>0.41699999999999998</v>
      </c>
      <c r="P10" s="585">
        <v>0.41099999999999998</v>
      </c>
      <c r="Q10" s="585">
        <v>0.432</v>
      </c>
      <c r="R10" s="585">
        <v>0.44700000000000001</v>
      </c>
      <c r="S10" s="585">
        <v>0.45</v>
      </c>
      <c r="T10" s="585">
        <v>0.45800000000000002</v>
      </c>
      <c r="U10" s="585">
        <v>0.45</v>
      </c>
      <c r="V10" s="585">
        <v>0.45800000000000002</v>
      </c>
      <c r="W10" s="585">
        <v>0.45500000000000002</v>
      </c>
      <c r="X10" s="585">
        <v>0.46800000000000003</v>
      </c>
      <c r="Y10" s="585">
        <v>0.48</v>
      </c>
      <c r="Z10" s="585">
        <v>0.49199999999999999</v>
      </c>
      <c r="AA10" s="585">
        <v>0.44900000000000001</v>
      </c>
      <c r="AB10" s="585">
        <v>0.47299999999999998</v>
      </c>
      <c r="AC10" s="585">
        <v>0.47499999999999998</v>
      </c>
      <c r="AD10" s="585">
        <v>0.45600000000000002</v>
      </c>
      <c r="AE10" s="585">
        <v>0.46</v>
      </c>
      <c r="AF10" s="585">
        <v>0.44800000000000001</v>
      </c>
      <c r="AG10" s="585">
        <v>0.44600000000000001</v>
      </c>
      <c r="AH10" s="585">
        <v>0.45400000000000001</v>
      </c>
      <c r="AI10" s="585">
        <v>0.47299999999999998</v>
      </c>
      <c r="AJ10" s="585">
        <v>0.498</v>
      </c>
      <c r="AK10" s="585">
        <v>0.52600000000000002</v>
      </c>
      <c r="AL10" s="585">
        <v>0.51500000000000001</v>
      </c>
      <c r="AM10" s="585">
        <v>0.47699999999999998</v>
      </c>
      <c r="AN10" s="585">
        <v>0.47099999999999997</v>
      </c>
      <c r="AO10" s="585">
        <v>0.47399999999999998</v>
      </c>
      <c r="AP10" s="585">
        <v>0.45400000000000001</v>
      </c>
      <c r="AQ10" s="585">
        <v>0.47399999999999998</v>
      </c>
      <c r="AR10" s="585">
        <v>0.45400000000000001</v>
      </c>
      <c r="AS10" s="585">
        <v>0.46500000000000002</v>
      </c>
      <c r="AT10" s="585">
        <v>0.46700000000000003</v>
      </c>
      <c r="AU10" s="585">
        <v>0.46200000000000002</v>
      </c>
      <c r="AV10" s="585">
        <v>0.47199999999999998</v>
      </c>
      <c r="AW10" s="585">
        <v>0.46200000000000002</v>
      </c>
      <c r="AX10" s="585">
        <v>0.45100000000000001</v>
      </c>
      <c r="AY10" s="585">
        <v>0.437</v>
      </c>
      <c r="AZ10" s="585">
        <v>0.441</v>
      </c>
      <c r="BA10" s="585">
        <v>0.44700000000000001</v>
      </c>
      <c r="BB10" s="952">
        <v>0.43</v>
      </c>
      <c r="BC10" s="952">
        <v>0.443</v>
      </c>
      <c r="BD10" s="948">
        <v>0</v>
      </c>
      <c r="BE10" s="948">
        <v>0</v>
      </c>
      <c r="BF10" s="948">
        <v>0</v>
      </c>
      <c r="BG10" s="948">
        <v>0</v>
      </c>
      <c r="BH10" s="948">
        <v>0</v>
      </c>
      <c r="BI10" s="948">
        <v>0</v>
      </c>
      <c r="BJ10" s="948">
        <v>0</v>
      </c>
      <c r="BK10" s="948">
        <v>0</v>
      </c>
      <c r="BL10" s="948">
        <v>0</v>
      </c>
      <c r="BM10" s="948">
        <v>0</v>
      </c>
      <c r="BN10" s="948">
        <v>0</v>
      </c>
      <c r="BO10" s="948">
        <v>0</v>
      </c>
      <c r="BP10" s="948">
        <v>0</v>
      </c>
      <c r="BQ10" s="948">
        <v>0</v>
      </c>
      <c r="BR10" s="948">
        <v>0</v>
      </c>
      <c r="BS10" s="948">
        <v>0</v>
      </c>
      <c r="BT10" s="948">
        <v>0</v>
      </c>
      <c r="BU10" s="948">
        <v>0</v>
      </c>
      <c r="BV10" s="948">
        <v>0</v>
      </c>
    </row>
    <row r="11" spans="1:74" ht="11.1" customHeight="1" x14ac:dyDescent="0.2">
      <c r="A11" s="267" t="s">
        <v>1311</v>
      </c>
      <c r="B11" s="554" t="s">
        <v>1312</v>
      </c>
      <c r="C11" s="585">
        <v>4.3730000000000002</v>
      </c>
      <c r="D11" s="585">
        <v>4.4340000000000002</v>
      </c>
      <c r="E11" s="585">
        <v>4.625</v>
      </c>
      <c r="F11" s="585">
        <v>4.681</v>
      </c>
      <c r="G11" s="585">
        <v>4.6580000000000004</v>
      </c>
      <c r="H11" s="585">
        <v>4.6399999999999997</v>
      </c>
      <c r="I11" s="585">
        <v>4.7370000000000001</v>
      </c>
      <c r="J11" s="585">
        <v>4.8380000000000001</v>
      </c>
      <c r="K11" s="585">
        <v>4.9779999999999998</v>
      </c>
      <c r="L11" s="585">
        <v>5.0250000000000004</v>
      </c>
      <c r="M11" s="585">
        <v>5.0609999999999999</v>
      </c>
      <c r="N11" s="585">
        <v>5.0579999999999998</v>
      </c>
      <c r="O11" s="585">
        <v>5.1609999999999996</v>
      </c>
      <c r="P11" s="585">
        <v>5.1040000000000001</v>
      </c>
      <c r="Q11" s="585">
        <v>5.26</v>
      </c>
      <c r="R11" s="585">
        <v>5.2670000000000003</v>
      </c>
      <c r="S11" s="585">
        <v>5.2510000000000003</v>
      </c>
      <c r="T11" s="585">
        <v>5.1790000000000003</v>
      </c>
      <c r="U11" s="585">
        <v>5.2679999999999998</v>
      </c>
      <c r="V11" s="585">
        <v>5.3609999999999998</v>
      </c>
      <c r="W11" s="585">
        <v>5.3540000000000001</v>
      </c>
      <c r="X11" s="585">
        <v>5.4169999999999998</v>
      </c>
      <c r="Y11" s="585">
        <v>5.5830000000000002</v>
      </c>
      <c r="Z11" s="585">
        <v>5.6120000000000001</v>
      </c>
      <c r="AA11" s="585">
        <v>5.3440000000000003</v>
      </c>
      <c r="AB11" s="585">
        <v>5.5529999999999999</v>
      </c>
      <c r="AC11" s="585">
        <v>5.6310000000000002</v>
      </c>
      <c r="AD11" s="585">
        <v>5.6550000000000002</v>
      </c>
      <c r="AE11" s="585">
        <v>5.6749999999999998</v>
      </c>
      <c r="AF11" s="585">
        <v>5.7190000000000003</v>
      </c>
      <c r="AG11" s="585">
        <v>5.7249999999999996</v>
      </c>
      <c r="AH11" s="585">
        <v>5.8470000000000004</v>
      </c>
      <c r="AI11" s="585">
        <v>5.8209999999999997</v>
      </c>
      <c r="AJ11" s="585">
        <v>5.91</v>
      </c>
      <c r="AK11" s="585">
        <v>5.9050000000000002</v>
      </c>
      <c r="AL11" s="585">
        <v>5.8339999999999996</v>
      </c>
      <c r="AM11" s="585">
        <v>5.6639999999999997</v>
      </c>
      <c r="AN11" s="585">
        <v>5.7519999999999998</v>
      </c>
      <c r="AO11" s="585">
        <v>5.8940000000000001</v>
      </c>
      <c r="AP11" s="585">
        <v>5.9189999999999996</v>
      </c>
      <c r="AQ11" s="585">
        <v>5.9169999999999998</v>
      </c>
      <c r="AR11" s="585">
        <v>5.9269999999999996</v>
      </c>
      <c r="AS11" s="585">
        <v>6.0270000000000001</v>
      </c>
      <c r="AT11" s="585">
        <v>6.0289999999999999</v>
      </c>
      <c r="AU11" s="585">
        <v>6.0679999999999996</v>
      </c>
      <c r="AV11" s="585">
        <v>6.109</v>
      </c>
      <c r="AW11" s="585">
        <v>6.1109999999999998</v>
      </c>
      <c r="AX11" s="585">
        <v>6.03</v>
      </c>
      <c r="AY11" s="585">
        <v>5.73</v>
      </c>
      <c r="AZ11" s="585">
        <v>6.03</v>
      </c>
      <c r="BA11" s="585">
        <v>6.0670000000000002</v>
      </c>
      <c r="BB11" s="952">
        <v>6.1040000000000001</v>
      </c>
      <c r="BC11" s="952">
        <v>6.133</v>
      </c>
      <c r="BD11" s="948">
        <v>0</v>
      </c>
      <c r="BE11" s="948">
        <v>0</v>
      </c>
      <c r="BF11" s="948">
        <v>0</v>
      </c>
      <c r="BG11" s="948">
        <v>0</v>
      </c>
      <c r="BH11" s="948">
        <v>0</v>
      </c>
      <c r="BI11" s="948">
        <v>0</v>
      </c>
      <c r="BJ11" s="948">
        <v>0</v>
      </c>
      <c r="BK11" s="948">
        <v>0</v>
      </c>
      <c r="BL11" s="948">
        <v>0</v>
      </c>
      <c r="BM11" s="948">
        <v>0</v>
      </c>
      <c r="BN11" s="948">
        <v>0</v>
      </c>
      <c r="BO11" s="948">
        <v>0</v>
      </c>
      <c r="BP11" s="948">
        <v>0</v>
      </c>
      <c r="BQ11" s="948">
        <v>0</v>
      </c>
      <c r="BR11" s="948">
        <v>0</v>
      </c>
      <c r="BS11" s="948">
        <v>0</v>
      </c>
      <c r="BT11" s="948">
        <v>0</v>
      </c>
      <c r="BU11" s="948">
        <v>0</v>
      </c>
      <c r="BV11" s="948">
        <v>0</v>
      </c>
    </row>
    <row r="12" spans="1:74" ht="11.1" customHeight="1" x14ac:dyDescent="0.2">
      <c r="A12" s="267" t="s">
        <v>1313</v>
      </c>
      <c r="B12" s="554" t="s">
        <v>1314</v>
      </c>
      <c r="C12" s="585">
        <v>8.4000000000000005E-2</v>
      </c>
      <c r="D12" s="585">
        <v>7.8E-2</v>
      </c>
      <c r="E12" s="585">
        <v>9.0999999999999998E-2</v>
      </c>
      <c r="F12" s="585">
        <v>9.5000000000000001E-2</v>
      </c>
      <c r="G12" s="585">
        <v>9.5000000000000001E-2</v>
      </c>
      <c r="H12" s="585">
        <v>9.4E-2</v>
      </c>
      <c r="I12" s="585">
        <v>8.8999999999999996E-2</v>
      </c>
      <c r="J12" s="585">
        <v>9.0999999999999998E-2</v>
      </c>
      <c r="K12" s="585">
        <v>0.09</v>
      </c>
      <c r="L12" s="585">
        <v>8.6999999999999994E-2</v>
      </c>
      <c r="M12" s="585">
        <v>9.4E-2</v>
      </c>
      <c r="N12" s="585">
        <v>8.7999999999999995E-2</v>
      </c>
      <c r="O12" s="585">
        <v>9.2999999999999999E-2</v>
      </c>
      <c r="P12" s="585">
        <v>9.2999999999999999E-2</v>
      </c>
      <c r="Q12" s="585">
        <v>9.6000000000000002E-2</v>
      </c>
      <c r="R12" s="585">
        <v>9.2999999999999999E-2</v>
      </c>
      <c r="S12" s="585">
        <v>0.104</v>
      </c>
      <c r="T12" s="585">
        <v>0.10100000000000001</v>
      </c>
      <c r="U12" s="585">
        <v>0.10299999999999999</v>
      </c>
      <c r="V12" s="585">
        <v>9.7000000000000003E-2</v>
      </c>
      <c r="W12" s="585">
        <v>9.1999999999999998E-2</v>
      </c>
      <c r="X12" s="585">
        <v>8.8999999999999996E-2</v>
      </c>
      <c r="Y12" s="585">
        <v>8.8999999999999996E-2</v>
      </c>
      <c r="Z12" s="585">
        <v>8.6999999999999994E-2</v>
      </c>
      <c r="AA12" s="585">
        <v>7.8E-2</v>
      </c>
      <c r="AB12" s="585">
        <v>8.1000000000000003E-2</v>
      </c>
      <c r="AC12" s="585">
        <v>0.08</v>
      </c>
      <c r="AD12" s="585">
        <v>8.4000000000000005E-2</v>
      </c>
      <c r="AE12" s="585">
        <v>8.5999999999999993E-2</v>
      </c>
      <c r="AF12" s="585">
        <v>8.1000000000000003E-2</v>
      </c>
      <c r="AG12" s="585">
        <v>7.9000000000000001E-2</v>
      </c>
      <c r="AH12" s="585">
        <v>8.4000000000000005E-2</v>
      </c>
      <c r="AI12" s="585">
        <v>0.09</v>
      </c>
      <c r="AJ12" s="585">
        <v>9.0999999999999998E-2</v>
      </c>
      <c r="AK12" s="585">
        <v>9.2999999999999999E-2</v>
      </c>
      <c r="AL12" s="585">
        <v>9.1999999999999998E-2</v>
      </c>
      <c r="AM12" s="585">
        <v>0.09</v>
      </c>
      <c r="AN12" s="585">
        <v>8.3000000000000004E-2</v>
      </c>
      <c r="AO12" s="585">
        <v>8.5000000000000006E-2</v>
      </c>
      <c r="AP12" s="585">
        <v>0.08</v>
      </c>
      <c r="AQ12" s="585">
        <v>0.08</v>
      </c>
      <c r="AR12" s="585">
        <v>8.1000000000000003E-2</v>
      </c>
      <c r="AS12" s="585">
        <v>0.08</v>
      </c>
      <c r="AT12" s="585">
        <v>7.8E-2</v>
      </c>
      <c r="AU12" s="585">
        <v>7.6999999999999999E-2</v>
      </c>
      <c r="AV12" s="585">
        <v>7.9000000000000001E-2</v>
      </c>
      <c r="AW12" s="585">
        <v>7.8E-2</v>
      </c>
      <c r="AX12" s="585">
        <v>0.08</v>
      </c>
      <c r="AY12" s="585">
        <v>7.9000000000000001E-2</v>
      </c>
      <c r="AZ12" s="585">
        <v>7.5999999999999998E-2</v>
      </c>
      <c r="BA12" s="585">
        <v>0.08</v>
      </c>
      <c r="BB12" s="952">
        <v>7.9000000000000001E-2</v>
      </c>
      <c r="BC12" s="952">
        <v>8.2000000000000003E-2</v>
      </c>
      <c r="BD12" s="948">
        <v>0</v>
      </c>
      <c r="BE12" s="948">
        <v>0</v>
      </c>
      <c r="BF12" s="948">
        <v>0</v>
      </c>
      <c r="BG12" s="948">
        <v>0</v>
      </c>
      <c r="BH12" s="948">
        <v>0</v>
      </c>
      <c r="BI12" s="948">
        <v>0</v>
      </c>
      <c r="BJ12" s="948">
        <v>0</v>
      </c>
      <c r="BK12" s="948">
        <v>0</v>
      </c>
      <c r="BL12" s="948">
        <v>0</v>
      </c>
      <c r="BM12" s="948">
        <v>0</v>
      </c>
      <c r="BN12" s="948">
        <v>0</v>
      </c>
      <c r="BO12" s="948">
        <v>0</v>
      </c>
      <c r="BP12" s="948">
        <v>0</v>
      </c>
      <c r="BQ12" s="948">
        <v>0</v>
      </c>
      <c r="BR12" s="948">
        <v>0</v>
      </c>
      <c r="BS12" s="948">
        <v>0</v>
      </c>
      <c r="BT12" s="948">
        <v>0</v>
      </c>
      <c r="BU12" s="948">
        <v>0</v>
      </c>
      <c r="BV12" s="948">
        <v>0</v>
      </c>
    </row>
    <row r="13" spans="1:74" ht="11.1" customHeight="1" x14ac:dyDescent="0.2">
      <c r="A13" s="267" t="s">
        <v>1315</v>
      </c>
      <c r="B13" s="554" t="s">
        <v>1316</v>
      </c>
      <c r="C13" s="585">
        <v>0.28199999999999997</v>
      </c>
      <c r="D13" s="585">
        <v>0.28599999999999998</v>
      </c>
      <c r="E13" s="585">
        <v>0.29699999999999999</v>
      </c>
      <c r="F13" s="585">
        <v>0.30299999999999999</v>
      </c>
      <c r="G13" s="585">
        <v>0.317</v>
      </c>
      <c r="H13" s="585">
        <v>0.31900000000000001</v>
      </c>
      <c r="I13" s="585">
        <v>0.32100000000000001</v>
      </c>
      <c r="J13" s="585">
        <v>0.32800000000000001</v>
      </c>
      <c r="K13" s="585">
        <v>0.33</v>
      </c>
      <c r="L13" s="585">
        <v>0.33500000000000002</v>
      </c>
      <c r="M13" s="585">
        <v>0.33</v>
      </c>
      <c r="N13" s="585">
        <v>0.313</v>
      </c>
      <c r="O13" s="585">
        <v>0.31</v>
      </c>
      <c r="P13" s="585">
        <v>0.32200000000000001</v>
      </c>
      <c r="Q13" s="585">
        <v>0.34300000000000003</v>
      </c>
      <c r="R13" s="585">
        <v>0.33400000000000002</v>
      </c>
      <c r="S13" s="585">
        <v>0.33500000000000002</v>
      </c>
      <c r="T13" s="585">
        <v>0.34499999999999997</v>
      </c>
      <c r="U13" s="585">
        <v>0.32200000000000001</v>
      </c>
      <c r="V13" s="585">
        <v>0.33300000000000002</v>
      </c>
      <c r="W13" s="585">
        <v>0.33400000000000002</v>
      </c>
      <c r="X13" s="585">
        <v>0.33800000000000002</v>
      </c>
      <c r="Y13" s="585">
        <v>0.34399999999999997</v>
      </c>
      <c r="Z13" s="585">
        <v>0.34</v>
      </c>
      <c r="AA13" s="585">
        <v>0.31</v>
      </c>
      <c r="AB13" s="585">
        <v>0.313</v>
      </c>
      <c r="AC13" s="585">
        <v>0.313</v>
      </c>
      <c r="AD13" s="585">
        <v>0.317</v>
      </c>
      <c r="AE13" s="585">
        <v>0.32900000000000001</v>
      </c>
      <c r="AF13" s="585">
        <v>0.33400000000000002</v>
      </c>
      <c r="AG13" s="585">
        <v>0.33500000000000002</v>
      </c>
      <c r="AH13" s="585">
        <v>0.34599999999999997</v>
      </c>
      <c r="AI13" s="585">
        <v>0.35899999999999999</v>
      </c>
      <c r="AJ13" s="585">
        <v>0.35</v>
      </c>
      <c r="AK13" s="585">
        <v>0.35899999999999999</v>
      </c>
      <c r="AL13" s="585">
        <v>0.35499999999999998</v>
      </c>
      <c r="AM13" s="585">
        <v>0.34300000000000003</v>
      </c>
      <c r="AN13" s="585">
        <v>0.35499999999999998</v>
      </c>
      <c r="AO13" s="585">
        <v>0.373</v>
      </c>
      <c r="AP13" s="585">
        <v>0.36299999999999999</v>
      </c>
      <c r="AQ13" s="585">
        <v>0.375</v>
      </c>
      <c r="AR13" s="585">
        <v>0.38200000000000001</v>
      </c>
      <c r="AS13" s="585">
        <v>0.36699999999999999</v>
      </c>
      <c r="AT13" s="585">
        <v>0.38</v>
      </c>
      <c r="AU13" s="585">
        <v>0.38</v>
      </c>
      <c r="AV13" s="585">
        <v>0.34899999999999998</v>
      </c>
      <c r="AW13" s="585">
        <v>0.34699999999999998</v>
      </c>
      <c r="AX13" s="585">
        <v>0.36299999999999999</v>
      </c>
      <c r="AY13" s="585">
        <v>0.35199999999999998</v>
      </c>
      <c r="AZ13" s="585">
        <v>0.35599999999999998</v>
      </c>
      <c r="BA13" s="585">
        <v>0.36799999999999999</v>
      </c>
      <c r="BB13" s="952">
        <v>0.36599999999999999</v>
      </c>
      <c r="BC13" s="952">
        <v>0.376</v>
      </c>
      <c r="BD13" s="948">
        <v>0</v>
      </c>
      <c r="BE13" s="948">
        <v>0</v>
      </c>
      <c r="BF13" s="948">
        <v>0</v>
      </c>
      <c r="BG13" s="948">
        <v>0</v>
      </c>
      <c r="BH13" s="948">
        <v>0</v>
      </c>
      <c r="BI13" s="948">
        <v>0</v>
      </c>
      <c r="BJ13" s="948">
        <v>0</v>
      </c>
      <c r="BK13" s="948">
        <v>0</v>
      </c>
      <c r="BL13" s="948">
        <v>0</v>
      </c>
      <c r="BM13" s="948">
        <v>0</v>
      </c>
      <c r="BN13" s="948">
        <v>0</v>
      </c>
      <c r="BO13" s="948">
        <v>0</v>
      </c>
      <c r="BP13" s="948">
        <v>0</v>
      </c>
      <c r="BQ13" s="948">
        <v>0</v>
      </c>
      <c r="BR13" s="948">
        <v>0</v>
      </c>
      <c r="BS13" s="948">
        <v>0</v>
      </c>
      <c r="BT13" s="948">
        <v>0</v>
      </c>
      <c r="BU13" s="948">
        <v>0</v>
      </c>
      <c r="BV13" s="948">
        <v>0</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659"/>
      <c r="BC14" s="659"/>
      <c r="BD14" s="623"/>
      <c r="BE14" s="623"/>
      <c r="BF14" s="623"/>
      <c r="BG14" s="623"/>
      <c r="BH14" s="623"/>
      <c r="BI14" s="623"/>
      <c r="BJ14" s="623"/>
      <c r="BK14" s="623"/>
      <c r="BL14" s="623"/>
      <c r="BM14" s="623"/>
      <c r="BN14" s="623"/>
      <c r="BO14" s="623"/>
      <c r="BP14" s="623"/>
      <c r="BQ14" s="623"/>
      <c r="BR14" s="623"/>
      <c r="BS14" s="623"/>
      <c r="BT14" s="623"/>
      <c r="BU14" s="623"/>
      <c r="BV14" s="623"/>
    </row>
    <row r="15" spans="1:74" s="275" customFormat="1" ht="11.1" customHeight="1" x14ac:dyDescent="0.2">
      <c r="A15" s="595" t="s">
        <v>1317</v>
      </c>
      <c r="B15" s="622" t="s">
        <v>1318</v>
      </c>
      <c r="C15" s="299">
        <v>76.822000000000003</v>
      </c>
      <c r="D15" s="299">
        <v>76.718999999999994</v>
      </c>
      <c r="E15" s="299">
        <v>77.930999999999997</v>
      </c>
      <c r="F15" s="299">
        <v>78.597999999999999</v>
      </c>
      <c r="G15" s="299">
        <v>79.888000000000005</v>
      </c>
      <c r="H15" s="299">
        <v>80.268000000000001</v>
      </c>
      <c r="I15" s="299">
        <v>80.706000000000003</v>
      </c>
      <c r="J15" s="299">
        <v>81.298000000000002</v>
      </c>
      <c r="K15" s="299">
        <v>82.593999999999994</v>
      </c>
      <c r="L15" s="299">
        <v>82.516000000000005</v>
      </c>
      <c r="M15" s="299">
        <v>83.155000000000001</v>
      </c>
      <c r="N15" s="299">
        <v>82.091999999999999</v>
      </c>
      <c r="O15" s="299">
        <v>83.584000000000003</v>
      </c>
      <c r="P15" s="299">
        <v>83.62</v>
      </c>
      <c r="Q15" s="299">
        <v>84.757999999999996</v>
      </c>
      <c r="R15" s="299">
        <v>84.194999999999993</v>
      </c>
      <c r="S15" s="299">
        <v>85.454999999999998</v>
      </c>
      <c r="T15" s="299">
        <v>84.805999999999997</v>
      </c>
      <c r="U15" s="299">
        <v>85.084000000000003</v>
      </c>
      <c r="V15" s="299">
        <v>85.519000000000005</v>
      </c>
      <c r="W15" s="299">
        <v>85.588999999999999</v>
      </c>
      <c r="X15" s="299">
        <v>85.28</v>
      </c>
      <c r="Y15" s="299">
        <v>87.09</v>
      </c>
      <c r="Z15" s="299">
        <v>87.406000000000006</v>
      </c>
      <c r="AA15" s="299">
        <v>84.680999999999997</v>
      </c>
      <c r="AB15" s="299">
        <v>86.611000000000004</v>
      </c>
      <c r="AC15" s="299">
        <v>84.564999999999998</v>
      </c>
      <c r="AD15" s="299">
        <v>83.341999999999999</v>
      </c>
      <c r="AE15" s="299">
        <v>83.155000000000001</v>
      </c>
      <c r="AF15" s="299">
        <v>84.122</v>
      </c>
      <c r="AG15" s="299">
        <v>84.917000000000002</v>
      </c>
      <c r="AH15" s="299">
        <v>84.724999999999994</v>
      </c>
      <c r="AI15" s="299">
        <v>84.411000000000001</v>
      </c>
      <c r="AJ15" s="299">
        <v>84.826999999999998</v>
      </c>
      <c r="AK15" s="299">
        <v>85.230999999999995</v>
      </c>
      <c r="AL15" s="299">
        <v>86.546999999999997</v>
      </c>
      <c r="AM15" s="299">
        <v>85.228999999999999</v>
      </c>
      <c r="AN15" s="299">
        <v>86.472999999999999</v>
      </c>
      <c r="AO15" s="299">
        <v>87.564999999999998</v>
      </c>
      <c r="AP15" s="299">
        <v>87.777000000000001</v>
      </c>
      <c r="AQ15" s="299">
        <v>88.587999999999994</v>
      </c>
      <c r="AR15" s="299">
        <v>88.715000000000003</v>
      </c>
      <c r="AS15" s="299">
        <v>89.185000000000002</v>
      </c>
      <c r="AT15" s="299">
        <v>90.138999999999996</v>
      </c>
      <c r="AU15" s="299">
        <v>89.954999999999998</v>
      </c>
      <c r="AV15" s="299">
        <v>88.372</v>
      </c>
      <c r="AW15" s="299">
        <v>90.7</v>
      </c>
      <c r="AX15" s="299">
        <v>91.332999999999998</v>
      </c>
      <c r="AY15" s="299">
        <v>88.242999999999995</v>
      </c>
      <c r="AZ15" s="299">
        <v>89.995999999999995</v>
      </c>
      <c r="BA15" s="299">
        <v>90.947000000000003</v>
      </c>
      <c r="BB15" s="958">
        <v>90.822999999999993</v>
      </c>
      <c r="BC15" s="958">
        <v>91.125</v>
      </c>
      <c r="BD15" s="959">
        <v>0</v>
      </c>
      <c r="BE15" s="959">
        <v>0</v>
      </c>
      <c r="BF15" s="959">
        <v>0</v>
      </c>
      <c r="BG15" s="959">
        <v>0</v>
      </c>
      <c r="BH15" s="959">
        <v>0</v>
      </c>
      <c r="BI15" s="959">
        <v>0</v>
      </c>
      <c r="BJ15" s="959">
        <v>0</v>
      </c>
      <c r="BK15" s="959">
        <v>0</v>
      </c>
      <c r="BL15" s="959">
        <v>0</v>
      </c>
      <c r="BM15" s="959">
        <v>0</v>
      </c>
      <c r="BN15" s="959">
        <v>0</v>
      </c>
      <c r="BO15" s="959">
        <v>0</v>
      </c>
      <c r="BP15" s="959">
        <v>0</v>
      </c>
      <c r="BQ15" s="959">
        <v>0</v>
      </c>
      <c r="BR15" s="959">
        <v>0</v>
      </c>
      <c r="BS15" s="959">
        <v>0</v>
      </c>
      <c r="BT15" s="959">
        <v>0</v>
      </c>
      <c r="BU15" s="959">
        <v>0</v>
      </c>
      <c r="BV15" s="959">
        <v>0</v>
      </c>
    </row>
    <row r="16" spans="1:74" ht="11.1" customHeight="1" x14ac:dyDescent="0.2">
      <c r="A16" s="267" t="s">
        <v>1319</v>
      </c>
      <c r="B16" s="554" t="s">
        <v>1304</v>
      </c>
      <c r="C16" s="452">
        <v>2.13</v>
      </c>
      <c r="D16" s="452">
        <v>2.153</v>
      </c>
      <c r="E16" s="452">
        <v>2.2589999999999999</v>
      </c>
      <c r="F16" s="452">
        <v>1.845</v>
      </c>
      <c r="G16" s="452">
        <v>2.0910000000000002</v>
      </c>
      <c r="H16" s="452">
        <v>2.2959999999999998</v>
      </c>
      <c r="I16" s="452">
        <v>2.3290000000000002</v>
      </c>
      <c r="J16" s="452">
        <v>2.3180000000000001</v>
      </c>
      <c r="K16" s="452">
        <v>2.3820000000000001</v>
      </c>
      <c r="L16" s="452">
        <v>2.3660000000000001</v>
      </c>
      <c r="M16" s="452">
        <v>2.2890000000000001</v>
      </c>
      <c r="N16" s="452">
        <v>1.992</v>
      </c>
      <c r="O16" s="452">
        <v>2.1819999999999999</v>
      </c>
      <c r="P16" s="452">
        <v>2.3410000000000002</v>
      </c>
      <c r="Q16" s="452">
        <v>2.339</v>
      </c>
      <c r="R16" s="452">
        <v>2.3929999999999998</v>
      </c>
      <c r="S16" s="452">
        <v>2.4209999999999998</v>
      </c>
      <c r="T16" s="452">
        <v>2.4900000000000002</v>
      </c>
      <c r="U16" s="452">
        <v>2.5329999999999999</v>
      </c>
      <c r="V16" s="452">
        <v>2.5550000000000002</v>
      </c>
      <c r="W16" s="452">
        <v>2.6480000000000001</v>
      </c>
      <c r="X16" s="452">
        <v>2.6179999999999999</v>
      </c>
      <c r="Y16" s="452">
        <v>2.6629999999999998</v>
      </c>
      <c r="Z16" s="452">
        <v>2.7109999999999999</v>
      </c>
      <c r="AA16" s="452">
        <v>2.3039999999999998</v>
      </c>
      <c r="AB16" s="452">
        <v>2.5859999999999999</v>
      </c>
      <c r="AC16" s="452">
        <v>2.6030000000000002</v>
      </c>
      <c r="AD16" s="452">
        <v>2.665</v>
      </c>
      <c r="AE16" s="452">
        <v>2.694</v>
      </c>
      <c r="AF16" s="452">
        <v>2.6819999999999999</v>
      </c>
      <c r="AG16" s="452">
        <v>2.6659999999999999</v>
      </c>
      <c r="AH16" s="452">
        <v>2.7130000000000001</v>
      </c>
      <c r="AI16" s="452">
        <v>2.7370000000000001</v>
      </c>
      <c r="AJ16" s="452">
        <v>2.63</v>
      </c>
      <c r="AK16" s="452">
        <v>2.6789999999999998</v>
      </c>
      <c r="AL16" s="452">
        <v>2.6120000000000001</v>
      </c>
      <c r="AM16" s="452">
        <v>2.57</v>
      </c>
      <c r="AN16" s="452">
        <v>2.5270000000000001</v>
      </c>
      <c r="AO16" s="452">
        <v>2.657</v>
      </c>
      <c r="AP16" s="452">
        <v>2.6819999999999999</v>
      </c>
      <c r="AQ16" s="452">
        <v>2.6059999999999999</v>
      </c>
      <c r="AR16" s="452">
        <v>2.6890000000000001</v>
      </c>
      <c r="AS16" s="452">
        <v>2.758</v>
      </c>
      <c r="AT16" s="452">
        <v>2.7480000000000002</v>
      </c>
      <c r="AU16" s="452">
        <v>2.77</v>
      </c>
      <c r="AV16" s="452">
        <v>2.7570000000000001</v>
      </c>
      <c r="AW16" s="452">
        <v>2.746</v>
      </c>
      <c r="AX16" s="452">
        <v>2.5920000000000001</v>
      </c>
      <c r="AY16" s="452">
        <v>2.573</v>
      </c>
      <c r="AZ16" s="452">
        <v>2.629</v>
      </c>
      <c r="BA16" s="452">
        <v>2.6469999999999998</v>
      </c>
      <c r="BB16" s="954">
        <v>2.7309999999999999</v>
      </c>
      <c r="BC16" s="954">
        <v>2.7770000000000001</v>
      </c>
      <c r="BD16" s="949">
        <v>0</v>
      </c>
      <c r="BE16" s="949">
        <v>0</v>
      </c>
      <c r="BF16" s="949">
        <v>0</v>
      </c>
      <c r="BG16" s="949">
        <v>0</v>
      </c>
      <c r="BH16" s="949">
        <v>0</v>
      </c>
      <c r="BI16" s="949">
        <v>0</v>
      </c>
      <c r="BJ16" s="949">
        <v>0</v>
      </c>
      <c r="BK16" s="949">
        <v>0</v>
      </c>
      <c r="BL16" s="949">
        <v>0</v>
      </c>
      <c r="BM16" s="949">
        <v>0</v>
      </c>
      <c r="BN16" s="949">
        <v>0</v>
      </c>
      <c r="BO16" s="949">
        <v>0</v>
      </c>
      <c r="BP16" s="949">
        <v>0</v>
      </c>
      <c r="BQ16" s="949">
        <v>0</v>
      </c>
      <c r="BR16" s="949">
        <v>0</v>
      </c>
      <c r="BS16" s="949">
        <v>0</v>
      </c>
      <c r="BT16" s="949">
        <v>0</v>
      </c>
      <c r="BU16" s="949">
        <v>0</v>
      </c>
      <c r="BV16" s="949">
        <v>0</v>
      </c>
    </row>
    <row r="17" spans="1:74" ht="11.1" customHeight="1" x14ac:dyDescent="0.2">
      <c r="A17" s="267" t="s">
        <v>1320</v>
      </c>
      <c r="B17" s="554" t="s">
        <v>1321</v>
      </c>
      <c r="C17" s="452">
        <v>1.875</v>
      </c>
      <c r="D17" s="452">
        <v>1.8260000000000001</v>
      </c>
      <c r="E17" s="452">
        <v>1.859</v>
      </c>
      <c r="F17" s="452">
        <v>1.871</v>
      </c>
      <c r="G17" s="452">
        <v>1.8839999999999999</v>
      </c>
      <c r="H17" s="452">
        <v>1.86</v>
      </c>
      <c r="I17" s="452">
        <v>1.8460000000000001</v>
      </c>
      <c r="J17" s="452">
        <v>1.879</v>
      </c>
      <c r="K17" s="452">
        <v>1.875</v>
      </c>
      <c r="L17" s="452">
        <v>1.893</v>
      </c>
      <c r="M17" s="452">
        <v>1.93</v>
      </c>
      <c r="N17" s="452">
        <v>1.851</v>
      </c>
      <c r="O17" s="452">
        <v>1.8280000000000001</v>
      </c>
      <c r="P17" s="452">
        <v>1.7869999999999999</v>
      </c>
      <c r="Q17" s="452">
        <v>1.84</v>
      </c>
      <c r="R17" s="452">
        <v>1.837</v>
      </c>
      <c r="S17" s="452">
        <v>1.8129999999999999</v>
      </c>
      <c r="T17" s="452">
        <v>1.8009999999999999</v>
      </c>
      <c r="U17" s="452">
        <v>1.7789999999999999</v>
      </c>
      <c r="V17" s="452">
        <v>1.746</v>
      </c>
      <c r="W17" s="452">
        <v>1.76</v>
      </c>
      <c r="X17" s="452">
        <v>1.7450000000000001</v>
      </c>
      <c r="Y17" s="452">
        <v>1.7490000000000001</v>
      </c>
      <c r="Z17" s="452">
        <v>1.7310000000000001</v>
      </c>
      <c r="AA17" s="452">
        <v>1.629</v>
      </c>
      <c r="AB17" s="452">
        <v>1.6639999999999999</v>
      </c>
      <c r="AC17" s="452">
        <v>1.651</v>
      </c>
      <c r="AD17" s="452">
        <v>1.629</v>
      </c>
      <c r="AE17" s="452">
        <v>1.6160000000000001</v>
      </c>
      <c r="AF17" s="452">
        <v>1.643</v>
      </c>
      <c r="AG17" s="452">
        <v>1.625</v>
      </c>
      <c r="AH17" s="452">
        <v>1.615</v>
      </c>
      <c r="AI17" s="452">
        <v>1.635</v>
      </c>
      <c r="AJ17" s="452">
        <v>1.6359999999999999</v>
      </c>
      <c r="AK17" s="452">
        <v>1.631</v>
      </c>
      <c r="AL17" s="452">
        <v>1.6339999999999999</v>
      </c>
      <c r="AM17" s="452">
        <v>1.6020000000000001</v>
      </c>
      <c r="AN17" s="452">
        <v>1.595</v>
      </c>
      <c r="AO17" s="452">
        <v>1.6120000000000001</v>
      </c>
      <c r="AP17" s="452">
        <v>1.621</v>
      </c>
      <c r="AQ17" s="452">
        <v>1.631</v>
      </c>
      <c r="AR17" s="452">
        <v>1.633</v>
      </c>
      <c r="AS17" s="452">
        <v>1.629</v>
      </c>
      <c r="AT17" s="452">
        <v>1.6319999999999999</v>
      </c>
      <c r="AU17" s="452">
        <v>1.633</v>
      </c>
      <c r="AV17" s="452">
        <v>1.615</v>
      </c>
      <c r="AW17" s="452">
        <v>1.5920000000000001</v>
      </c>
      <c r="AX17" s="452">
        <v>1.5720000000000001</v>
      </c>
      <c r="AY17" s="452">
        <v>1.472</v>
      </c>
      <c r="AZ17" s="452">
        <v>1.462</v>
      </c>
      <c r="BA17" s="452">
        <v>1.4910000000000001</v>
      </c>
      <c r="BB17" s="954">
        <v>1.496</v>
      </c>
      <c r="BC17" s="954">
        <v>1.4910000000000001</v>
      </c>
      <c r="BD17" s="949">
        <v>0</v>
      </c>
      <c r="BE17" s="949">
        <v>0</v>
      </c>
      <c r="BF17" s="949">
        <v>0</v>
      </c>
      <c r="BG17" s="949">
        <v>0</v>
      </c>
      <c r="BH17" s="949">
        <v>0</v>
      </c>
      <c r="BI17" s="949">
        <v>0</v>
      </c>
      <c r="BJ17" s="949">
        <v>0</v>
      </c>
      <c r="BK17" s="949">
        <v>0</v>
      </c>
      <c r="BL17" s="949">
        <v>0</v>
      </c>
      <c r="BM17" s="949">
        <v>0</v>
      </c>
      <c r="BN17" s="949">
        <v>0</v>
      </c>
      <c r="BO17" s="949">
        <v>0</v>
      </c>
      <c r="BP17" s="949">
        <v>0</v>
      </c>
      <c r="BQ17" s="949">
        <v>0</v>
      </c>
      <c r="BR17" s="949">
        <v>0</v>
      </c>
      <c r="BS17" s="949">
        <v>0</v>
      </c>
      <c r="BT17" s="949">
        <v>0</v>
      </c>
      <c r="BU17" s="949">
        <v>0</v>
      </c>
      <c r="BV17" s="949">
        <v>0</v>
      </c>
    </row>
    <row r="18" spans="1:74" ht="11.1" customHeight="1" x14ac:dyDescent="0.2">
      <c r="A18" s="267" t="s">
        <v>1322</v>
      </c>
      <c r="B18" s="554" t="s">
        <v>1306</v>
      </c>
      <c r="C18" s="452">
        <v>3.7949999999999999</v>
      </c>
      <c r="D18" s="452">
        <v>3.887</v>
      </c>
      <c r="E18" s="452">
        <v>3.95</v>
      </c>
      <c r="F18" s="452">
        <v>4.1289999999999996</v>
      </c>
      <c r="G18" s="452">
        <v>4.1550000000000002</v>
      </c>
      <c r="H18" s="452">
        <v>4.2930000000000001</v>
      </c>
      <c r="I18" s="452">
        <v>4.22</v>
      </c>
      <c r="J18" s="452">
        <v>4.2729999999999997</v>
      </c>
      <c r="K18" s="452">
        <v>4.2720000000000002</v>
      </c>
      <c r="L18" s="452">
        <v>4.2830000000000004</v>
      </c>
      <c r="M18" s="452">
        <v>4.2409999999999997</v>
      </c>
      <c r="N18" s="452">
        <v>4.2050000000000001</v>
      </c>
      <c r="O18" s="452">
        <v>4.1449999999999996</v>
      </c>
      <c r="P18" s="452">
        <v>4.2300000000000004</v>
      </c>
      <c r="Q18" s="452">
        <v>4.4660000000000002</v>
      </c>
      <c r="R18" s="452">
        <v>4.4119999999999999</v>
      </c>
      <c r="S18" s="452">
        <v>4.4880000000000004</v>
      </c>
      <c r="T18" s="452">
        <v>4.4050000000000002</v>
      </c>
      <c r="U18" s="452">
        <v>4.4210000000000003</v>
      </c>
      <c r="V18" s="452">
        <v>4.351</v>
      </c>
      <c r="W18" s="452">
        <v>4.4630000000000001</v>
      </c>
      <c r="X18" s="452">
        <v>4.3920000000000003</v>
      </c>
      <c r="Y18" s="452">
        <v>4.3760000000000003</v>
      </c>
      <c r="Z18" s="452">
        <v>4.359</v>
      </c>
      <c r="AA18" s="452">
        <v>4.2240000000000002</v>
      </c>
      <c r="AB18" s="452">
        <v>4.3019999999999996</v>
      </c>
      <c r="AC18" s="452">
        <v>4.298</v>
      </c>
      <c r="AD18" s="452">
        <v>4.1749999999999998</v>
      </c>
      <c r="AE18" s="452">
        <v>4.3630000000000004</v>
      </c>
      <c r="AF18" s="452">
        <v>4.3490000000000002</v>
      </c>
      <c r="AG18" s="452">
        <v>4.2229999999999999</v>
      </c>
      <c r="AH18" s="452">
        <v>4.1740000000000004</v>
      </c>
      <c r="AI18" s="452">
        <v>4.1900000000000004</v>
      </c>
      <c r="AJ18" s="452">
        <v>4.3579999999999997</v>
      </c>
      <c r="AK18" s="452">
        <v>4.2519999999999998</v>
      </c>
      <c r="AL18" s="452">
        <v>4.1319999999999997</v>
      </c>
      <c r="AM18" s="452">
        <v>3.9649999999999999</v>
      </c>
      <c r="AN18" s="452">
        <v>4.1130000000000004</v>
      </c>
      <c r="AO18" s="452">
        <v>4.1680000000000001</v>
      </c>
      <c r="AP18" s="452">
        <v>4.258</v>
      </c>
      <c r="AQ18" s="452">
        <v>4.399</v>
      </c>
      <c r="AR18" s="452">
        <v>4.4340000000000002</v>
      </c>
      <c r="AS18" s="452">
        <v>4.3940000000000001</v>
      </c>
      <c r="AT18" s="452">
        <v>4.34</v>
      </c>
      <c r="AU18" s="452">
        <v>4.2779999999999996</v>
      </c>
      <c r="AV18" s="452">
        <v>4.2590000000000003</v>
      </c>
      <c r="AW18" s="452">
        <v>4.2480000000000002</v>
      </c>
      <c r="AX18" s="452">
        <v>4.141</v>
      </c>
      <c r="AY18" s="452">
        <v>4.1159999999999997</v>
      </c>
      <c r="AZ18" s="452">
        <v>4.0860000000000003</v>
      </c>
      <c r="BA18" s="452">
        <v>4.117</v>
      </c>
      <c r="BB18" s="954">
        <v>4.0620000000000003</v>
      </c>
      <c r="BC18" s="954">
        <v>4.2169999999999996</v>
      </c>
      <c r="BD18" s="949">
        <v>0</v>
      </c>
      <c r="BE18" s="949">
        <v>0</v>
      </c>
      <c r="BF18" s="949">
        <v>0</v>
      </c>
      <c r="BG18" s="949">
        <v>0</v>
      </c>
      <c r="BH18" s="949">
        <v>0</v>
      </c>
      <c r="BI18" s="949">
        <v>0</v>
      </c>
      <c r="BJ18" s="949">
        <v>0</v>
      </c>
      <c r="BK18" s="949">
        <v>0</v>
      </c>
      <c r="BL18" s="949">
        <v>0</v>
      </c>
      <c r="BM18" s="949">
        <v>0</v>
      </c>
      <c r="BN18" s="949">
        <v>0</v>
      </c>
      <c r="BO18" s="949">
        <v>0</v>
      </c>
      <c r="BP18" s="949">
        <v>0</v>
      </c>
      <c r="BQ18" s="949">
        <v>0</v>
      </c>
      <c r="BR18" s="949">
        <v>0</v>
      </c>
      <c r="BS18" s="949">
        <v>0</v>
      </c>
      <c r="BT18" s="949">
        <v>0</v>
      </c>
      <c r="BU18" s="949">
        <v>0</v>
      </c>
      <c r="BV18" s="949">
        <v>0</v>
      </c>
    </row>
    <row r="19" spans="1:74" ht="11.1" customHeight="1" x14ac:dyDescent="0.2">
      <c r="A19" s="267" t="s">
        <v>1323</v>
      </c>
      <c r="B19" s="554" t="s">
        <v>1324</v>
      </c>
      <c r="C19" s="452">
        <v>0.98899999999999999</v>
      </c>
      <c r="D19" s="452">
        <v>0.97899999999999998</v>
      </c>
      <c r="E19" s="452">
        <v>0.99199999999999999</v>
      </c>
      <c r="F19" s="452">
        <v>0.98899999999999999</v>
      </c>
      <c r="G19" s="452">
        <v>0.97699999999999998</v>
      </c>
      <c r="H19" s="452">
        <v>0.96699999999999997</v>
      </c>
      <c r="I19" s="452">
        <v>0.95899999999999996</v>
      </c>
      <c r="J19" s="452">
        <v>0.96199999999999997</v>
      </c>
      <c r="K19" s="452">
        <v>0.96099999999999997</v>
      </c>
      <c r="L19" s="452">
        <v>0.95399999999999996</v>
      </c>
      <c r="M19" s="452">
        <v>0.94299999999999995</v>
      </c>
      <c r="N19" s="452">
        <v>0.89800000000000002</v>
      </c>
      <c r="O19" s="452">
        <v>0.93799999999999994</v>
      </c>
      <c r="P19" s="452">
        <v>0.92800000000000005</v>
      </c>
      <c r="Q19" s="452">
        <v>0.92600000000000005</v>
      </c>
      <c r="R19" s="452">
        <v>0.91300000000000003</v>
      </c>
      <c r="S19" s="452">
        <v>0.90600000000000003</v>
      </c>
      <c r="T19" s="452">
        <v>0.89700000000000002</v>
      </c>
      <c r="U19" s="452">
        <v>0.89</v>
      </c>
      <c r="V19" s="452">
        <v>0.88500000000000001</v>
      </c>
      <c r="W19" s="452">
        <v>0.88400000000000001</v>
      </c>
      <c r="X19" s="452">
        <v>0.878</v>
      </c>
      <c r="Y19" s="452">
        <v>0.872</v>
      </c>
      <c r="Z19" s="452">
        <v>0.86199999999999999</v>
      </c>
      <c r="AA19" s="452">
        <v>0.77400000000000002</v>
      </c>
      <c r="AB19" s="452">
        <v>0.84599999999999997</v>
      </c>
      <c r="AC19" s="452">
        <v>0.84399999999999997</v>
      </c>
      <c r="AD19" s="452">
        <v>0.83199999999999996</v>
      </c>
      <c r="AE19" s="452">
        <v>0.82499999999999996</v>
      </c>
      <c r="AF19" s="452">
        <v>0.81399999999999995</v>
      </c>
      <c r="AG19" s="452">
        <v>0.81100000000000005</v>
      </c>
      <c r="AH19" s="452">
        <v>0.80900000000000005</v>
      </c>
      <c r="AI19" s="452">
        <v>0.80500000000000005</v>
      </c>
      <c r="AJ19" s="452">
        <v>0.79500000000000004</v>
      </c>
      <c r="AK19" s="452">
        <v>0.79600000000000004</v>
      </c>
      <c r="AL19" s="452">
        <v>0.78400000000000003</v>
      </c>
      <c r="AM19" s="452">
        <v>0.75900000000000001</v>
      </c>
      <c r="AN19" s="452">
        <v>0.751</v>
      </c>
      <c r="AO19" s="452">
        <v>0.76500000000000001</v>
      </c>
      <c r="AP19" s="452">
        <v>0.75800000000000001</v>
      </c>
      <c r="AQ19" s="452">
        <v>0.75600000000000001</v>
      </c>
      <c r="AR19" s="452">
        <v>0.749</v>
      </c>
      <c r="AS19" s="452">
        <v>0.746</v>
      </c>
      <c r="AT19" s="452">
        <v>0.749</v>
      </c>
      <c r="AU19" s="452">
        <v>0.76500000000000001</v>
      </c>
      <c r="AV19" s="452">
        <v>0.77</v>
      </c>
      <c r="AW19" s="452">
        <v>0.76300000000000001</v>
      </c>
      <c r="AX19" s="452">
        <v>0.77900000000000003</v>
      </c>
      <c r="AY19" s="452">
        <v>0.72199999999999998</v>
      </c>
      <c r="AZ19" s="452">
        <v>0.73199999999999998</v>
      </c>
      <c r="BA19" s="452">
        <v>0.71799999999999997</v>
      </c>
      <c r="BB19" s="954">
        <v>0.69699999999999995</v>
      </c>
      <c r="BC19" s="954">
        <v>0.68899999999999995</v>
      </c>
      <c r="BD19" s="949">
        <v>0</v>
      </c>
      <c r="BE19" s="949">
        <v>0</v>
      </c>
      <c r="BF19" s="949">
        <v>0</v>
      </c>
      <c r="BG19" s="949">
        <v>0</v>
      </c>
      <c r="BH19" s="949">
        <v>0</v>
      </c>
      <c r="BI19" s="949">
        <v>0</v>
      </c>
      <c r="BJ19" s="949">
        <v>0</v>
      </c>
      <c r="BK19" s="949">
        <v>0</v>
      </c>
      <c r="BL19" s="949">
        <v>0</v>
      </c>
      <c r="BM19" s="949">
        <v>0</v>
      </c>
      <c r="BN19" s="949">
        <v>0</v>
      </c>
      <c r="BO19" s="949">
        <v>0</v>
      </c>
      <c r="BP19" s="949">
        <v>0</v>
      </c>
      <c r="BQ19" s="949">
        <v>0</v>
      </c>
      <c r="BR19" s="949">
        <v>0</v>
      </c>
      <c r="BS19" s="949">
        <v>0</v>
      </c>
      <c r="BT19" s="949">
        <v>0</v>
      </c>
      <c r="BU19" s="949">
        <v>0</v>
      </c>
      <c r="BV19" s="949">
        <v>0</v>
      </c>
    </row>
    <row r="20" spans="1:74" ht="11.1" customHeight="1" x14ac:dyDescent="0.2">
      <c r="A20" s="267" t="s">
        <v>1325</v>
      </c>
      <c r="B20" s="554" t="s">
        <v>1326</v>
      </c>
      <c r="C20" s="452">
        <v>12.552</v>
      </c>
      <c r="D20" s="452">
        <v>12.606</v>
      </c>
      <c r="E20" s="452">
        <v>12.377000000000001</v>
      </c>
      <c r="F20" s="452">
        <v>12.894</v>
      </c>
      <c r="G20" s="452">
        <v>13.305999999999999</v>
      </c>
      <c r="H20" s="452">
        <v>13.273999999999999</v>
      </c>
      <c r="I20" s="452">
        <v>13.288</v>
      </c>
      <c r="J20" s="452">
        <v>13.522</v>
      </c>
      <c r="K20" s="452">
        <v>13.942</v>
      </c>
      <c r="L20" s="452">
        <v>14.352</v>
      </c>
      <c r="M20" s="452">
        <v>14.587</v>
      </c>
      <c r="N20" s="452">
        <v>14.401999999999999</v>
      </c>
      <c r="O20" s="452">
        <v>14.518000000000001</v>
      </c>
      <c r="P20" s="452">
        <v>14.904999999999999</v>
      </c>
      <c r="Q20" s="452">
        <v>14.63</v>
      </c>
      <c r="R20" s="452">
        <v>14.693</v>
      </c>
      <c r="S20" s="452">
        <v>15.28</v>
      </c>
      <c r="T20" s="452">
        <v>14.646000000000001</v>
      </c>
      <c r="U20" s="452">
        <v>14.744</v>
      </c>
      <c r="V20" s="452">
        <v>14.808</v>
      </c>
      <c r="W20" s="452">
        <v>14.696999999999999</v>
      </c>
      <c r="X20" s="452">
        <v>14.548999999999999</v>
      </c>
      <c r="Y20" s="452">
        <v>14.553000000000001</v>
      </c>
      <c r="Z20" s="452">
        <v>14.183999999999999</v>
      </c>
      <c r="AA20" s="452">
        <v>14.034000000000001</v>
      </c>
      <c r="AB20" s="452">
        <v>14.404999999999999</v>
      </c>
      <c r="AC20" s="452">
        <v>13.836</v>
      </c>
      <c r="AD20" s="452">
        <v>13.007999999999999</v>
      </c>
      <c r="AE20" s="452">
        <v>12.545</v>
      </c>
      <c r="AF20" s="452">
        <v>12.452</v>
      </c>
      <c r="AG20" s="452">
        <v>12.634</v>
      </c>
      <c r="AH20" s="452">
        <v>12.673999999999999</v>
      </c>
      <c r="AI20" s="452">
        <v>12.377000000000001</v>
      </c>
      <c r="AJ20" s="452">
        <v>12.111000000000001</v>
      </c>
      <c r="AK20" s="452">
        <v>12.314</v>
      </c>
      <c r="AL20" s="452">
        <v>12.106</v>
      </c>
      <c r="AM20" s="452">
        <v>12.539</v>
      </c>
      <c r="AN20" s="452">
        <v>12.696999999999999</v>
      </c>
      <c r="AO20" s="452">
        <v>12.972</v>
      </c>
      <c r="AP20" s="452">
        <v>13.057</v>
      </c>
      <c r="AQ20" s="452">
        <v>12.731</v>
      </c>
      <c r="AR20" s="452">
        <v>12.696999999999999</v>
      </c>
      <c r="AS20" s="452">
        <v>12.981</v>
      </c>
      <c r="AT20" s="452">
        <v>13.461</v>
      </c>
      <c r="AU20" s="452">
        <v>13.343</v>
      </c>
      <c r="AV20" s="452">
        <v>13.393000000000001</v>
      </c>
      <c r="AW20" s="452">
        <v>13.807</v>
      </c>
      <c r="AX20" s="452">
        <v>13.86</v>
      </c>
      <c r="AY20" s="452">
        <v>13.685</v>
      </c>
      <c r="AZ20" s="452">
        <v>13.836</v>
      </c>
      <c r="BA20" s="452">
        <v>14.1</v>
      </c>
      <c r="BB20" s="954">
        <v>14.182</v>
      </c>
      <c r="BC20" s="954">
        <v>13.869</v>
      </c>
      <c r="BD20" s="949">
        <v>0</v>
      </c>
      <c r="BE20" s="949">
        <v>0</v>
      </c>
      <c r="BF20" s="949">
        <v>0</v>
      </c>
      <c r="BG20" s="949">
        <v>0</v>
      </c>
      <c r="BH20" s="949">
        <v>0</v>
      </c>
      <c r="BI20" s="949">
        <v>0</v>
      </c>
      <c r="BJ20" s="949">
        <v>0</v>
      </c>
      <c r="BK20" s="949">
        <v>0</v>
      </c>
      <c r="BL20" s="949">
        <v>0</v>
      </c>
      <c r="BM20" s="949">
        <v>0</v>
      </c>
      <c r="BN20" s="949">
        <v>0</v>
      </c>
      <c r="BO20" s="949">
        <v>0</v>
      </c>
      <c r="BP20" s="949">
        <v>0</v>
      </c>
      <c r="BQ20" s="949">
        <v>0</v>
      </c>
      <c r="BR20" s="949">
        <v>0</v>
      </c>
      <c r="BS20" s="949">
        <v>0</v>
      </c>
      <c r="BT20" s="949">
        <v>0</v>
      </c>
      <c r="BU20" s="949">
        <v>0</v>
      </c>
      <c r="BV20" s="949">
        <v>0</v>
      </c>
    </row>
    <row r="21" spans="1:74" ht="11.1" customHeight="1" x14ac:dyDescent="0.2">
      <c r="A21" s="267" t="s">
        <v>1327</v>
      </c>
      <c r="B21" s="554" t="s">
        <v>1328</v>
      </c>
      <c r="C21" s="452">
        <v>25.646000000000001</v>
      </c>
      <c r="D21" s="452">
        <v>25.039000000000001</v>
      </c>
      <c r="E21" s="452">
        <v>25.06</v>
      </c>
      <c r="F21" s="452">
        <v>25.172999999999998</v>
      </c>
      <c r="G21" s="452">
        <v>25.518000000000001</v>
      </c>
      <c r="H21" s="452">
        <v>25.510999999999999</v>
      </c>
      <c r="I21" s="452">
        <v>25.867999999999999</v>
      </c>
      <c r="J21" s="452">
        <v>25.649000000000001</v>
      </c>
      <c r="K21" s="452">
        <v>25.69</v>
      </c>
      <c r="L21" s="452">
        <v>25.553999999999998</v>
      </c>
      <c r="M21" s="452">
        <v>25.710999999999999</v>
      </c>
      <c r="N21" s="452">
        <v>25.172999999999998</v>
      </c>
      <c r="O21" s="452">
        <v>26.1</v>
      </c>
      <c r="P21" s="452">
        <v>25.751000000000001</v>
      </c>
      <c r="Q21" s="452">
        <v>25.991</v>
      </c>
      <c r="R21" s="452">
        <v>25.815999999999999</v>
      </c>
      <c r="S21" s="452">
        <v>26.123000000000001</v>
      </c>
      <c r="T21" s="452">
        <v>26.449000000000002</v>
      </c>
      <c r="U21" s="452">
        <v>26.46</v>
      </c>
      <c r="V21" s="452">
        <v>26.494</v>
      </c>
      <c r="W21" s="452">
        <v>26.195</v>
      </c>
      <c r="X21" s="452">
        <v>26.556999999999999</v>
      </c>
      <c r="Y21" s="452">
        <v>27.588999999999999</v>
      </c>
      <c r="Z21" s="452">
        <v>27.745000000000001</v>
      </c>
      <c r="AA21" s="452">
        <v>27.303999999999998</v>
      </c>
      <c r="AB21" s="452">
        <v>27.157</v>
      </c>
      <c r="AC21" s="452">
        <v>25.571000000000002</v>
      </c>
      <c r="AD21" s="452">
        <v>25.574999999999999</v>
      </c>
      <c r="AE21" s="452">
        <v>25.34</v>
      </c>
      <c r="AF21" s="452">
        <v>26.062000000000001</v>
      </c>
      <c r="AG21" s="452">
        <v>26.623000000000001</v>
      </c>
      <c r="AH21" s="452">
        <v>25.934000000000001</v>
      </c>
      <c r="AI21" s="452">
        <v>25.518000000000001</v>
      </c>
      <c r="AJ21" s="452">
        <v>25.744</v>
      </c>
      <c r="AK21" s="452">
        <v>25.831</v>
      </c>
      <c r="AL21" s="452">
        <v>27.071000000000002</v>
      </c>
      <c r="AM21" s="452">
        <v>26.736000000000001</v>
      </c>
      <c r="AN21" s="452">
        <v>27.170999999999999</v>
      </c>
      <c r="AO21" s="452">
        <v>26.963000000000001</v>
      </c>
      <c r="AP21" s="452">
        <v>27.141999999999999</v>
      </c>
      <c r="AQ21" s="452">
        <v>27.349</v>
      </c>
      <c r="AR21" s="452">
        <v>27.23</v>
      </c>
      <c r="AS21" s="452">
        <v>26.803000000000001</v>
      </c>
      <c r="AT21" s="452">
        <v>26.712</v>
      </c>
      <c r="AU21" s="452">
        <v>26.422000000000001</v>
      </c>
      <c r="AV21" s="452">
        <v>25.675000000000001</v>
      </c>
      <c r="AW21" s="452">
        <v>26.754999999999999</v>
      </c>
      <c r="AX21" s="452">
        <v>26.986000000000001</v>
      </c>
      <c r="AY21" s="452">
        <v>26.158000000000001</v>
      </c>
      <c r="AZ21" s="452">
        <v>26.495999999999999</v>
      </c>
      <c r="BA21" s="452">
        <v>26.827000000000002</v>
      </c>
      <c r="BB21" s="954">
        <v>26.837</v>
      </c>
      <c r="BC21" s="954">
        <v>26.922000000000001</v>
      </c>
      <c r="BD21" s="949">
        <v>0</v>
      </c>
      <c r="BE21" s="949">
        <v>0</v>
      </c>
      <c r="BF21" s="949">
        <v>0</v>
      </c>
      <c r="BG21" s="949">
        <v>0</v>
      </c>
      <c r="BH21" s="949">
        <v>0</v>
      </c>
      <c r="BI21" s="949">
        <v>0</v>
      </c>
      <c r="BJ21" s="949">
        <v>0</v>
      </c>
      <c r="BK21" s="949">
        <v>0</v>
      </c>
      <c r="BL21" s="949">
        <v>0</v>
      </c>
      <c r="BM21" s="949">
        <v>0</v>
      </c>
      <c r="BN21" s="949">
        <v>0</v>
      </c>
      <c r="BO21" s="949">
        <v>0</v>
      </c>
      <c r="BP21" s="949">
        <v>0</v>
      </c>
      <c r="BQ21" s="949">
        <v>0</v>
      </c>
      <c r="BR21" s="949">
        <v>0</v>
      </c>
      <c r="BS21" s="949">
        <v>0</v>
      </c>
      <c r="BT21" s="949">
        <v>0</v>
      </c>
      <c r="BU21" s="949">
        <v>0</v>
      </c>
      <c r="BV21" s="949">
        <v>0</v>
      </c>
    </row>
    <row r="22" spans="1:74" ht="11.1" customHeight="1" x14ac:dyDescent="0.2">
      <c r="A22" s="267" t="s">
        <v>1329</v>
      </c>
      <c r="B22" s="554" t="s">
        <v>1308</v>
      </c>
      <c r="C22" s="452">
        <v>2.198</v>
      </c>
      <c r="D22" s="452">
        <v>2.246</v>
      </c>
      <c r="E22" s="452">
        <v>2.323</v>
      </c>
      <c r="F22" s="452">
        <v>2.3540000000000001</v>
      </c>
      <c r="G22" s="452">
        <v>2.3820000000000001</v>
      </c>
      <c r="H22" s="452">
        <v>2.444</v>
      </c>
      <c r="I22" s="452">
        <v>2.4569999999999999</v>
      </c>
      <c r="J22" s="452">
        <v>2.403</v>
      </c>
      <c r="K22" s="452">
        <v>2.5179999999999998</v>
      </c>
      <c r="L22" s="452">
        <v>2.5830000000000002</v>
      </c>
      <c r="M22" s="452">
        <v>2.4780000000000002</v>
      </c>
      <c r="N22" s="452">
        <v>2.4119999999999999</v>
      </c>
      <c r="O22" s="452">
        <v>2.488</v>
      </c>
      <c r="P22" s="452">
        <v>2.476</v>
      </c>
      <c r="Q22" s="452">
        <v>2.4780000000000002</v>
      </c>
      <c r="R22" s="452">
        <v>2.4990000000000001</v>
      </c>
      <c r="S22" s="452">
        <v>2.5409999999999999</v>
      </c>
      <c r="T22" s="452">
        <v>2.4350000000000001</v>
      </c>
      <c r="U22" s="452">
        <v>2.415</v>
      </c>
      <c r="V22" s="452">
        <v>2.351</v>
      </c>
      <c r="W22" s="452">
        <v>2.5019999999999998</v>
      </c>
      <c r="X22" s="452">
        <v>2.407</v>
      </c>
      <c r="Y22" s="452">
        <v>2.431</v>
      </c>
      <c r="Z22" s="452">
        <v>2.456</v>
      </c>
      <c r="AA22" s="452">
        <v>2.3239999999999998</v>
      </c>
      <c r="AB22" s="452">
        <v>2.42</v>
      </c>
      <c r="AC22" s="452">
        <v>2.3039999999999998</v>
      </c>
      <c r="AD22" s="452">
        <v>2.3140000000000001</v>
      </c>
      <c r="AE22" s="452">
        <v>2.3109999999999999</v>
      </c>
      <c r="AF22" s="452">
        <v>2.254</v>
      </c>
      <c r="AG22" s="452">
        <v>2.2389999999999999</v>
      </c>
      <c r="AH22" s="452">
        <v>2.2010000000000001</v>
      </c>
      <c r="AI22" s="452">
        <v>2.1760000000000002</v>
      </c>
      <c r="AJ22" s="452">
        <v>2.19</v>
      </c>
      <c r="AK22" s="452">
        <v>2.169</v>
      </c>
      <c r="AL22" s="452">
        <v>2.141</v>
      </c>
      <c r="AM22" s="452">
        <v>2.1120000000000001</v>
      </c>
      <c r="AN22" s="452">
        <v>2.0990000000000002</v>
      </c>
      <c r="AO22" s="452">
        <v>2.1749999999999998</v>
      </c>
      <c r="AP22" s="452">
        <v>2.2440000000000002</v>
      </c>
      <c r="AQ22" s="452">
        <v>2.23</v>
      </c>
      <c r="AR22" s="452">
        <v>2.3119999999999998</v>
      </c>
      <c r="AS22" s="452">
        <v>2.2450000000000001</v>
      </c>
      <c r="AT22" s="452">
        <v>2.2280000000000002</v>
      </c>
      <c r="AU22" s="452">
        <v>2.1960000000000002</v>
      </c>
      <c r="AV22" s="452">
        <v>2.1850000000000001</v>
      </c>
      <c r="AW22" s="452">
        <v>2.194</v>
      </c>
      <c r="AX22" s="452">
        <v>2.2949999999999999</v>
      </c>
      <c r="AY22" s="452">
        <v>2.242</v>
      </c>
      <c r="AZ22" s="452">
        <v>2.258</v>
      </c>
      <c r="BA22" s="452">
        <v>2.294</v>
      </c>
      <c r="BB22" s="954">
        <v>2.3410000000000002</v>
      </c>
      <c r="BC22" s="954">
        <v>2.3380000000000001</v>
      </c>
      <c r="BD22" s="949">
        <v>0</v>
      </c>
      <c r="BE22" s="949">
        <v>0</v>
      </c>
      <c r="BF22" s="949">
        <v>0</v>
      </c>
      <c r="BG22" s="949">
        <v>0</v>
      </c>
      <c r="BH22" s="949">
        <v>0</v>
      </c>
      <c r="BI22" s="949">
        <v>0</v>
      </c>
      <c r="BJ22" s="949">
        <v>0</v>
      </c>
      <c r="BK22" s="949">
        <v>0</v>
      </c>
      <c r="BL22" s="949">
        <v>0</v>
      </c>
      <c r="BM22" s="949">
        <v>0</v>
      </c>
      <c r="BN22" s="949">
        <v>0</v>
      </c>
      <c r="BO22" s="949">
        <v>0</v>
      </c>
      <c r="BP22" s="949">
        <v>0</v>
      </c>
      <c r="BQ22" s="949">
        <v>0</v>
      </c>
      <c r="BR22" s="949">
        <v>0</v>
      </c>
      <c r="BS22" s="949">
        <v>0</v>
      </c>
      <c r="BT22" s="949">
        <v>0</v>
      </c>
      <c r="BU22" s="949">
        <v>0</v>
      </c>
      <c r="BV22" s="949">
        <v>0</v>
      </c>
    </row>
    <row r="23" spans="1:74" ht="11.1" customHeight="1" x14ac:dyDescent="0.2">
      <c r="A23" s="267" t="s">
        <v>1330</v>
      </c>
      <c r="B23" s="554" t="s">
        <v>1310</v>
      </c>
      <c r="C23" s="452">
        <v>2.4820000000000002</v>
      </c>
      <c r="D23" s="452">
        <v>2.5129999999999999</v>
      </c>
      <c r="E23" s="452">
        <v>2.573</v>
      </c>
      <c r="F23" s="452">
        <v>2.5710000000000002</v>
      </c>
      <c r="G23" s="452">
        <v>2.5259999999999998</v>
      </c>
      <c r="H23" s="452">
        <v>2.5059999999999998</v>
      </c>
      <c r="I23" s="452">
        <v>2.5259999999999998</v>
      </c>
      <c r="J23" s="452">
        <v>2.5659999999999998</v>
      </c>
      <c r="K23" s="452">
        <v>2.5779999999999998</v>
      </c>
      <c r="L23" s="452">
        <v>2.5790000000000002</v>
      </c>
      <c r="M23" s="452">
        <v>2.589</v>
      </c>
      <c r="N23" s="452">
        <v>2.4369999999999998</v>
      </c>
      <c r="O23" s="452">
        <v>2.5089999999999999</v>
      </c>
      <c r="P23" s="452">
        <v>2.4950000000000001</v>
      </c>
      <c r="Q23" s="452">
        <v>2.5289999999999999</v>
      </c>
      <c r="R23" s="452">
        <v>2.5489999999999999</v>
      </c>
      <c r="S23" s="452">
        <v>2.5569999999999999</v>
      </c>
      <c r="T23" s="452">
        <v>2.5950000000000002</v>
      </c>
      <c r="U23" s="452">
        <v>2.609</v>
      </c>
      <c r="V23" s="452">
        <v>2.665</v>
      </c>
      <c r="W23" s="452">
        <v>2.6520000000000001</v>
      </c>
      <c r="X23" s="452">
        <v>2.6829999999999998</v>
      </c>
      <c r="Y23" s="452">
        <v>2.7389999999999999</v>
      </c>
      <c r="Z23" s="452">
        <v>2.7679999999999998</v>
      </c>
      <c r="AA23" s="452">
        <v>2.6429999999999998</v>
      </c>
      <c r="AB23" s="452">
        <v>2.7879999999999998</v>
      </c>
      <c r="AC23" s="452">
        <v>2.8279999999999998</v>
      </c>
      <c r="AD23" s="452">
        <v>2.7549999999999999</v>
      </c>
      <c r="AE23" s="452">
        <v>2.7679999999999998</v>
      </c>
      <c r="AF23" s="452">
        <v>2.75</v>
      </c>
      <c r="AG23" s="452">
        <v>2.7970000000000002</v>
      </c>
      <c r="AH23" s="452">
        <v>2.8109999999999999</v>
      </c>
      <c r="AI23" s="452">
        <v>2.7909999999999999</v>
      </c>
      <c r="AJ23" s="452">
        <v>2.8690000000000002</v>
      </c>
      <c r="AK23" s="452">
        <v>2.944</v>
      </c>
      <c r="AL23" s="452">
        <v>2.9910000000000001</v>
      </c>
      <c r="AM23" s="452">
        <v>2.8130000000000002</v>
      </c>
      <c r="AN23" s="452">
        <v>2.8170000000000002</v>
      </c>
      <c r="AO23" s="452">
        <v>2.9009999999999998</v>
      </c>
      <c r="AP23" s="452">
        <v>2.8479999999999999</v>
      </c>
      <c r="AQ23" s="452">
        <v>2.855</v>
      </c>
      <c r="AR23" s="452">
        <v>2.7530000000000001</v>
      </c>
      <c r="AS23" s="452">
        <v>2.8490000000000002</v>
      </c>
      <c r="AT23" s="452">
        <v>2.8759999999999999</v>
      </c>
      <c r="AU23" s="452">
        <v>2.8839999999999999</v>
      </c>
      <c r="AV23" s="452">
        <v>2.91</v>
      </c>
      <c r="AW23" s="452">
        <v>2.8719999999999999</v>
      </c>
      <c r="AX23" s="452">
        <v>2.923</v>
      </c>
      <c r="AY23" s="452">
        <v>2.867</v>
      </c>
      <c r="AZ23" s="452">
        <v>2.9180000000000001</v>
      </c>
      <c r="BA23" s="452">
        <v>2.9580000000000002</v>
      </c>
      <c r="BB23" s="954">
        <v>2.9489999999999998</v>
      </c>
      <c r="BC23" s="954">
        <v>2.9540000000000002</v>
      </c>
      <c r="BD23" s="949">
        <v>0</v>
      </c>
      <c r="BE23" s="949">
        <v>0</v>
      </c>
      <c r="BF23" s="949">
        <v>0</v>
      </c>
      <c r="BG23" s="949">
        <v>0</v>
      </c>
      <c r="BH23" s="949">
        <v>0</v>
      </c>
      <c r="BI23" s="949">
        <v>0</v>
      </c>
      <c r="BJ23" s="949">
        <v>0</v>
      </c>
      <c r="BK23" s="949">
        <v>0</v>
      </c>
      <c r="BL23" s="949">
        <v>0</v>
      </c>
      <c r="BM23" s="949">
        <v>0</v>
      </c>
      <c r="BN23" s="949">
        <v>0</v>
      </c>
      <c r="BO23" s="949">
        <v>0</v>
      </c>
      <c r="BP23" s="949">
        <v>0</v>
      </c>
      <c r="BQ23" s="949">
        <v>0</v>
      </c>
      <c r="BR23" s="949">
        <v>0</v>
      </c>
      <c r="BS23" s="949">
        <v>0</v>
      </c>
      <c r="BT23" s="949">
        <v>0</v>
      </c>
      <c r="BU23" s="949">
        <v>0</v>
      </c>
      <c r="BV23" s="949">
        <v>0</v>
      </c>
    </row>
    <row r="24" spans="1:74" ht="11.1" customHeight="1" x14ac:dyDescent="0.2">
      <c r="A24" s="267" t="s">
        <v>1331</v>
      </c>
      <c r="B24" s="554" t="s">
        <v>1312</v>
      </c>
      <c r="C24" s="452">
        <v>13.51</v>
      </c>
      <c r="D24" s="452">
        <v>13.645</v>
      </c>
      <c r="E24" s="452">
        <v>14.468999999999999</v>
      </c>
      <c r="F24" s="452">
        <v>14.835000000000001</v>
      </c>
      <c r="G24" s="452">
        <v>14.843999999999999</v>
      </c>
      <c r="H24" s="452">
        <v>14.704000000000001</v>
      </c>
      <c r="I24" s="452">
        <v>15.04</v>
      </c>
      <c r="J24" s="452">
        <v>15.266999999999999</v>
      </c>
      <c r="K24" s="452">
        <v>15.682</v>
      </c>
      <c r="L24" s="452">
        <v>15.778</v>
      </c>
      <c r="M24" s="452">
        <v>15.693</v>
      </c>
      <c r="N24" s="452">
        <v>15.602</v>
      </c>
      <c r="O24" s="452">
        <v>15.904</v>
      </c>
      <c r="P24" s="452">
        <v>15.911</v>
      </c>
      <c r="Q24" s="452">
        <v>16.731000000000002</v>
      </c>
      <c r="R24" s="452">
        <v>16.902000000000001</v>
      </c>
      <c r="S24" s="452">
        <v>16.913</v>
      </c>
      <c r="T24" s="452">
        <v>16.658999999999999</v>
      </c>
      <c r="U24" s="452">
        <v>16.95</v>
      </c>
      <c r="V24" s="452">
        <v>17.375</v>
      </c>
      <c r="W24" s="452">
        <v>17.530999999999999</v>
      </c>
      <c r="X24" s="452">
        <v>17.582000000000001</v>
      </c>
      <c r="Y24" s="452">
        <v>17.939</v>
      </c>
      <c r="Z24" s="452">
        <v>18.282</v>
      </c>
      <c r="AA24" s="452">
        <v>17.486000000000001</v>
      </c>
      <c r="AB24" s="452">
        <v>18.184999999999999</v>
      </c>
      <c r="AC24" s="452">
        <v>18.591999999999999</v>
      </c>
      <c r="AD24" s="452">
        <v>18.657</v>
      </c>
      <c r="AE24" s="452">
        <v>18.623000000000001</v>
      </c>
      <c r="AF24" s="452">
        <v>19.248999999999999</v>
      </c>
      <c r="AG24" s="452">
        <v>19.545000000000002</v>
      </c>
      <c r="AH24" s="452">
        <v>19.991</v>
      </c>
      <c r="AI24" s="452">
        <v>20.015000000000001</v>
      </c>
      <c r="AJ24" s="452">
        <v>20.463999999999999</v>
      </c>
      <c r="AK24" s="452">
        <v>20.350000000000001</v>
      </c>
      <c r="AL24" s="452">
        <v>20.515999999999998</v>
      </c>
      <c r="AM24" s="452">
        <v>19.946999999999999</v>
      </c>
      <c r="AN24" s="452">
        <v>20.329999999999998</v>
      </c>
      <c r="AO24" s="452">
        <v>20.832999999999998</v>
      </c>
      <c r="AP24" s="452">
        <v>20.905999999999999</v>
      </c>
      <c r="AQ24" s="452">
        <v>21.451000000000001</v>
      </c>
      <c r="AR24" s="452">
        <v>21.501000000000001</v>
      </c>
      <c r="AS24" s="452">
        <v>22.053000000000001</v>
      </c>
      <c r="AT24" s="452">
        <v>22.274999999999999</v>
      </c>
      <c r="AU24" s="452">
        <v>22.367000000000001</v>
      </c>
      <c r="AV24" s="452">
        <v>21.608000000000001</v>
      </c>
      <c r="AW24" s="452">
        <v>22.285</v>
      </c>
      <c r="AX24" s="452">
        <v>22.417999999999999</v>
      </c>
      <c r="AY24" s="452">
        <v>21.213999999999999</v>
      </c>
      <c r="AZ24" s="452">
        <v>22.242000000000001</v>
      </c>
      <c r="BA24" s="452">
        <v>22.434000000000001</v>
      </c>
      <c r="BB24" s="954">
        <v>22.600999999999999</v>
      </c>
      <c r="BC24" s="954">
        <v>22.646999999999998</v>
      </c>
      <c r="BD24" s="949">
        <v>0</v>
      </c>
      <c r="BE24" s="949">
        <v>0</v>
      </c>
      <c r="BF24" s="949">
        <v>0</v>
      </c>
      <c r="BG24" s="949">
        <v>0</v>
      </c>
      <c r="BH24" s="949">
        <v>0</v>
      </c>
      <c r="BI24" s="949">
        <v>0</v>
      </c>
      <c r="BJ24" s="949">
        <v>0</v>
      </c>
      <c r="BK24" s="949">
        <v>0</v>
      </c>
      <c r="BL24" s="949">
        <v>0</v>
      </c>
      <c r="BM24" s="949">
        <v>0</v>
      </c>
      <c r="BN24" s="949">
        <v>0</v>
      </c>
      <c r="BO24" s="949">
        <v>0</v>
      </c>
      <c r="BP24" s="949">
        <v>0</v>
      </c>
      <c r="BQ24" s="949">
        <v>0</v>
      </c>
      <c r="BR24" s="949">
        <v>0</v>
      </c>
      <c r="BS24" s="949">
        <v>0</v>
      </c>
      <c r="BT24" s="949">
        <v>0</v>
      </c>
      <c r="BU24" s="949">
        <v>0</v>
      </c>
      <c r="BV24" s="949">
        <v>0</v>
      </c>
    </row>
    <row r="25" spans="1:74" ht="11.1" customHeight="1" x14ac:dyDescent="0.2">
      <c r="A25" s="267" t="s">
        <v>1332</v>
      </c>
      <c r="B25" s="554" t="s">
        <v>1333</v>
      </c>
      <c r="C25" s="452">
        <v>6.7190000000000003</v>
      </c>
      <c r="D25" s="452">
        <v>6.907</v>
      </c>
      <c r="E25" s="452">
        <v>6.9859999999999998</v>
      </c>
      <c r="F25" s="452">
        <v>6.6360000000000001</v>
      </c>
      <c r="G25" s="452">
        <v>6.8040000000000003</v>
      </c>
      <c r="H25" s="452">
        <v>7.024</v>
      </c>
      <c r="I25" s="452">
        <v>6.7439999999999998</v>
      </c>
      <c r="J25" s="452">
        <v>7</v>
      </c>
      <c r="K25" s="452">
        <v>7.1369999999999996</v>
      </c>
      <c r="L25" s="452">
        <v>6.7069999999999999</v>
      </c>
      <c r="M25" s="452">
        <v>7.06</v>
      </c>
      <c r="N25" s="452">
        <v>7.492</v>
      </c>
      <c r="O25" s="452">
        <v>7.0490000000000004</v>
      </c>
      <c r="P25" s="452">
        <v>7.2050000000000001</v>
      </c>
      <c r="Q25" s="452">
        <v>7.2240000000000002</v>
      </c>
      <c r="R25" s="452">
        <v>6.6319999999999997</v>
      </c>
      <c r="S25" s="452">
        <v>6.8949999999999996</v>
      </c>
      <c r="T25" s="452">
        <v>6.9459999999999997</v>
      </c>
      <c r="U25" s="452">
        <v>6.7510000000000003</v>
      </c>
      <c r="V25" s="452">
        <v>6.8209999999999997</v>
      </c>
      <c r="W25" s="452">
        <v>6.8159999999999998</v>
      </c>
      <c r="X25" s="452">
        <v>6.39</v>
      </c>
      <c r="Y25" s="452">
        <v>6.5819999999999999</v>
      </c>
      <c r="Z25" s="452">
        <v>6.726</v>
      </c>
      <c r="AA25" s="452">
        <v>6.6079999999999997</v>
      </c>
      <c r="AB25" s="452">
        <v>6.7370000000000001</v>
      </c>
      <c r="AC25" s="452">
        <v>6.7</v>
      </c>
      <c r="AD25" s="452">
        <v>6.4290000000000003</v>
      </c>
      <c r="AE25" s="452">
        <v>6.5590000000000002</v>
      </c>
      <c r="AF25" s="452">
        <v>6.6239999999999997</v>
      </c>
      <c r="AG25" s="452">
        <v>6.274</v>
      </c>
      <c r="AH25" s="452">
        <v>6.4219999999999997</v>
      </c>
      <c r="AI25" s="452">
        <v>6.7770000000000001</v>
      </c>
      <c r="AJ25" s="452">
        <v>6.5709999999999997</v>
      </c>
      <c r="AK25" s="452">
        <v>6.7889999999999997</v>
      </c>
      <c r="AL25" s="452">
        <v>7.0289999999999999</v>
      </c>
      <c r="AM25" s="452">
        <v>6.5069999999999997</v>
      </c>
      <c r="AN25" s="452">
        <v>6.5890000000000004</v>
      </c>
      <c r="AO25" s="452">
        <v>6.6920000000000002</v>
      </c>
      <c r="AP25" s="452">
        <v>6.3719999999999999</v>
      </c>
      <c r="AQ25" s="452">
        <v>6.6970000000000001</v>
      </c>
      <c r="AR25" s="452">
        <v>6.8360000000000003</v>
      </c>
      <c r="AS25" s="452">
        <v>6.7729999999999997</v>
      </c>
      <c r="AT25" s="452">
        <v>6.9880000000000004</v>
      </c>
      <c r="AU25" s="452">
        <v>7.085</v>
      </c>
      <c r="AV25" s="452">
        <v>6.9359999999999999</v>
      </c>
      <c r="AW25" s="452">
        <v>7.1</v>
      </c>
      <c r="AX25" s="452">
        <v>7.173</v>
      </c>
      <c r="AY25" s="452">
        <v>6.8490000000000002</v>
      </c>
      <c r="AZ25" s="452">
        <v>6.968</v>
      </c>
      <c r="BA25" s="452">
        <v>6.97</v>
      </c>
      <c r="BB25" s="954">
        <v>6.5330000000000004</v>
      </c>
      <c r="BC25" s="954">
        <v>6.7510000000000003</v>
      </c>
      <c r="BD25" s="949">
        <v>0</v>
      </c>
      <c r="BE25" s="949">
        <v>0</v>
      </c>
      <c r="BF25" s="949">
        <v>0</v>
      </c>
      <c r="BG25" s="949">
        <v>0</v>
      </c>
      <c r="BH25" s="949">
        <v>0</v>
      </c>
      <c r="BI25" s="949">
        <v>0</v>
      </c>
      <c r="BJ25" s="949">
        <v>0</v>
      </c>
      <c r="BK25" s="949">
        <v>0</v>
      </c>
      <c r="BL25" s="949">
        <v>0</v>
      </c>
      <c r="BM25" s="949">
        <v>0</v>
      </c>
      <c r="BN25" s="949">
        <v>0</v>
      </c>
      <c r="BO25" s="949">
        <v>0</v>
      </c>
      <c r="BP25" s="949">
        <v>0</v>
      </c>
      <c r="BQ25" s="949">
        <v>0</v>
      </c>
      <c r="BR25" s="949">
        <v>0</v>
      </c>
      <c r="BS25" s="949">
        <v>0</v>
      </c>
      <c r="BT25" s="949">
        <v>0</v>
      </c>
      <c r="BU25" s="949">
        <v>0</v>
      </c>
      <c r="BV25" s="949">
        <v>0</v>
      </c>
    </row>
    <row r="26" spans="1:74" ht="11.1" customHeight="1" x14ac:dyDescent="0.2">
      <c r="A26" s="267" t="s">
        <v>1334</v>
      </c>
      <c r="B26" s="554" t="s">
        <v>1314</v>
      </c>
      <c r="C26" s="452">
        <v>2.5590000000000002</v>
      </c>
      <c r="D26" s="452">
        <v>2.5299999999999998</v>
      </c>
      <c r="E26" s="452">
        <v>2.621</v>
      </c>
      <c r="F26" s="452">
        <v>2.8149999999999999</v>
      </c>
      <c r="G26" s="452">
        <v>2.8559999999999999</v>
      </c>
      <c r="H26" s="452">
        <v>2.8769999999999998</v>
      </c>
      <c r="I26" s="452">
        <v>2.85</v>
      </c>
      <c r="J26" s="452">
        <v>2.8929999999999998</v>
      </c>
      <c r="K26" s="452">
        <v>3.0209999999999999</v>
      </c>
      <c r="L26" s="452">
        <v>2.8380000000000001</v>
      </c>
      <c r="M26" s="452">
        <v>2.9769999999999999</v>
      </c>
      <c r="N26" s="452">
        <v>2.8860000000000001</v>
      </c>
      <c r="O26" s="452">
        <v>3.1190000000000002</v>
      </c>
      <c r="P26" s="452">
        <v>2.8090000000000002</v>
      </c>
      <c r="Q26" s="452">
        <v>2.7749999999999999</v>
      </c>
      <c r="R26" s="452">
        <v>2.7490000000000001</v>
      </c>
      <c r="S26" s="452">
        <v>2.7469999999999999</v>
      </c>
      <c r="T26" s="452">
        <v>2.7349999999999999</v>
      </c>
      <c r="U26" s="452">
        <v>2.7330000000000001</v>
      </c>
      <c r="V26" s="452">
        <v>2.6659999999999999</v>
      </c>
      <c r="W26" s="452">
        <v>2.657</v>
      </c>
      <c r="X26" s="452">
        <v>2.66</v>
      </c>
      <c r="Y26" s="452">
        <v>2.6819999999999999</v>
      </c>
      <c r="Z26" s="452">
        <v>2.6589999999999998</v>
      </c>
      <c r="AA26" s="452">
        <v>2.4470000000000001</v>
      </c>
      <c r="AB26" s="452">
        <v>2.577</v>
      </c>
      <c r="AC26" s="452">
        <v>2.5150000000000001</v>
      </c>
      <c r="AD26" s="452">
        <v>2.5419999999999998</v>
      </c>
      <c r="AE26" s="452">
        <v>2.633</v>
      </c>
      <c r="AF26" s="452">
        <v>2.4860000000000002</v>
      </c>
      <c r="AG26" s="452">
        <v>2.601</v>
      </c>
      <c r="AH26" s="452">
        <v>2.5049999999999999</v>
      </c>
      <c r="AI26" s="452">
        <v>2.5230000000000001</v>
      </c>
      <c r="AJ26" s="452">
        <v>2.5419999999999998</v>
      </c>
      <c r="AK26" s="452">
        <v>2.4860000000000002</v>
      </c>
      <c r="AL26" s="452">
        <v>2.34</v>
      </c>
      <c r="AM26" s="452">
        <v>2.4359999999999999</v>
      </c>
      <c r="AN26" s="452">
        <v>2.5059999999999998</v>
      </c>
      <c r="AO26" s="452">
        <v>2.5640000000000001</v>
      </c>
      <c r="AP26" s="452">
        <v>2.5960000000000001</v>
      </c>
      <c r="AQ26" s="452">
        <v>2.633</v>
      </c>
      <c r="AR26" s="452">
        <v>2.6179999999999999</v>
      </c>
      <c r="AS26" s="452">
        <v>2.629</v>
      </c>
      <c r="AT26" s="452">
        <v>2.58</v>
      </c>
      <c r="AU26" s="452">
        <v>2.6360000000000001</v>
      </c>
      <c r="AV26" s="452">
        <v>2.6230000000000002</v>
      </c>
      <c r="AW26" s="452">
        <v>2.569</v>
      </c>
      <c r="AX26" s="452">
        <v>2.66</v>
      </c>
      <c r="AY26" s="452">
        <v>2.5270000000000001</v>
      </c>
      <c r="AZ26" s="452">
        <v>2.5329999999999999</v>
      </c>
      <c r="BA26" s="452">
        <v>2.6019999999999999</v>
      </c>
      <c r="BB26" s="954">
        <v>2.6459999999999999</v>
      </c>
      <c r="BC26" s="954">
        <v>2.68</v>
      </c>
      <c r="BD26" s="949">
        <v>0</v>
      </c>
      <c r="BE26" s="949">
        <v>0</v>
      </c>
      <c r="BF26" s="949">
        <v>0</v>
      </c>
      <c r="BG26" s="949">
        <v>0</v>
      </c>
      <c r="BH26" s="949">
        <v>0</v>
      </c>
      <c r="BI26" s="949">
        <v>0</v>
      </c>
      <c r="BJ26" s="949">
        <v>0</v>
      </c>
      <c r="BK26" s="949">
        <v>0</v>
      </c>
      <c r="BL26" s="949">
        <v>0</v>
      </c>
      <c r="BM26" s="949">
        <v>0</v>
      </c>
      <c r="BN26" s="949">
        <v>0</v>
      </c>
      <c r="BO26" s="949">
        <v>0</v>
      </c>
      <c r="BP26" s="949">
        <v>0</v>
      </c>
      <c r="BQ26" s="949">
        <v>0</v>
      </c>
      <c r="BR26" s="949">
        <v>0</v>
      </c>
      <c r="BS26" s="949">
        <v>0</v>
      </c>
      <c r="BT26" s="949">
        <v>0</v>
      </c>
      <c r="BU26" s="949">
        <v>0</v>
      </c>
      <c r="BV26" s="949">
        <v>0</v>
      </c>
    </row>
    <row r="27" spans="1:74" ht="11.1" customHeight="1" x14ac:dyDescent="0.2">
      <c r="A27" s="267" t="s">
        <v>1335</v>
      </c>
      <c r="B27" s="621" t="s">
        <v>1316</v>
      </c>
      <c r="C27" s="557">
        <v>2.367</v>
      </c>
      <c r="D27" s="557">
        <v>2.3879999999999999</v>
      </c>
      <c r="E27" s="557">
        <v>2.4620000000000002</v>
      </c>
      <c r="F27" s="557">
        <v>2.4860000000000002</v>
      </c>
      <c r="G27" s="557">
        <v>2.5449999999999999</v>
      </c>
      <c r="H27" s="557">
        <v>2.512</v>
      </c>
      <c r="I27" s="557">
        <v>2.5790000000000002</v>
      </c>
      <c r="J27" s="557">
        <v>2.5659999999999998</v>
      </c>
      <c r="K27" s="557">
        <v>2.536</v>
      </c>
      <c r="L27" s="557">
        <v>2.629</v>
      </c>
      <c r="M27" s="557">
        <v>2.657</v>
      </c>
      <c r="N27" s="557">
        <v>2.742</v>
      </c>
      <c r="O27" s="557">
        <v>2.8039999999999998</v>
      </c>
      <c r="P27" s="557">
        <v>2.782</v>
      </c>
      <c r="Q27" s="557">
        <v>2.8290000000000002</v>
      </c>
      <c r="R27" s="557">
        <v>2.8</v>
      </c>
      <c r="S27" s="557">
        <v>2.7709999999999999</v>
      </c>
      <c r="T27" s="557">
        <v>2.7480000000000002</v>
      </c>
      <c r="U27" s="557">
        <v>2.7989999999999999</v>
      </c>
      <c r="V27" s="557">
        <v>2.802</v>
      </c>
      <c r="W27" s="557">
        <v>2.7839999999999998</v>
      </c>
      <c r="X27" s="557">
        <v>2.819</v>
      </c>
      <c r="Y27" s="557">
        <v>2.915</v>
      </c>
      <c r="Z27" s="557">
        <v>2.923</v>
      </c>
      <c r="AA27" s="557">
        <v>2.9039999999999999</v>
      </c>
      <c r="AB27" s="557">
        <v>2.944</v>
      </c>
      <c r="AC27" s="557">
        <v>2.823</v>
      </c>
      <c r="AD27" s="557">
        <v>2.7610000000000001</v>
      </c>
      <c r="AE27" s="557">
        <v>2.8780000000000001</v>
      </c>
      <c r="AF27" s="557">
        <v>2.7570000000000001</v>
      </c>
      <c r="AG27" s="557">
        <v>2.879</v>
      </c>
      <c r="AH27" s="557">
        <v>2.8759999999999999</v>
      </c>
      <c r="AI27" s="557">
        <v>2.867</v>
      </c>
      <c r="AJ27" s="557">
        <v>2.9169999999999998</v>
      </c>
      <c r="AK27" s="557">
        <v>2.99</v>
      </c>
      <c r="AL27" s="557">
        <v>3.1909999999999998</v>
      </c>
      <c r="AM27" s="557">
        <v>3.2429999999999999</v>
      </c>
      <c r="AN27" s="557">
        <v>3.278</v>
      </c>
      <c r="AO27" s="557">
        <v>3.2629999999999999</v>
      </c>
      <c r="AP27" s="557">
        <v>3.2930000000000001</v>
      </c>
      <c r="AQ27" s="557">
        <v>3.25</v>
      </c>
      <c r="AR27" s="557">
        <v>3.2629999999999999</v>
      </c>
      <c r="AS27" s="557">
        <v>3.3250000000000002</v>
      </c>
      <c r="AT27" s="557">
        <v>3.55</v>
      </c>
      <c r="AU27" s="557">
        <v>3.5760000000000001</v>
      </c>
      <c r="AV27" s="557">
        <v>3.641</v>
      </c>
      <c r="AW27" s="557">
        <v>3.7690000000000001</v>
      </c>
      <c r="AX27" s="557">
        <v>3.9340000000000002</v>
      </c>
      <c r="AY27" s="557">
        <v>3.8180000000000001</v>
      </c>
      <c r="AZ27" s="557">
        <v>3.8359999999999999</v>
      </c>
      <c r="BA27" s="557">
        <v>3.7890000000000001</v>
      </c>
      <c r="BB27" s="953">
        <v>3.7480000000000002</v>
      </c>
      <c r="BC27" s="953">
        <v>3.79</v>
      </c>
      <c r="BD27" s="950">
        <v>0</v>
      </c>
      <c r="BE27" s="950">
        <v>0</v>
      </c>
      <c r="BF27" s="950">
        <v>0</v>
      </c>
      <c r="BG27" s="950">
        <v>0</v>
      </c>
      <c r="BH27" s="950">
        <v>0</v>
      </c>
      <c r="BI27" s="950">
        <v>0</v>
      </c>
      <c r="BJ27" s="950">
        <v>0</v>
      </c>
      <c r="BK27" s="950">
        <v>0</v>
      </c>
      <c r="BL27" s="950">
        <v>0</v>
      </c>
      <c r="BM27" s="950">
        <v>0</v>
      </c>
      <c r="BN27" s="950">
        <v>0</v>
      </c>
      <c r="BO27" s="950">
        <v>0</v>
      </c>
      <c r="BP27" s="950">
        <v>0</v>
      </c>
      <c r="BQ27" s="950">
        <v>0</v>
      </c>
      <c r="BR27" s="950">
        <v>0</v>
      </c>
      <c r="BS27" s="950">
        <v>0</v>
      </c>
      <c r="BT27" s="950">
        <v>0</v>
      </c>
      <c r="BU27" s="950">
        <v>0</v>
      </c>
      <c r="BV27" s="950">
        <v>0</v>
      </c>
    </row>
    <row r="28" spans="1:74" s="113" customFormat="1" ht="12" customHeight="1" x14ac:dyDescent="0.2">
      <c r="A28" s="1"/>
      <c r="B28" s="542" t="s">
        <v>1297</v>
      </c>
      <c r="C28" s="605"/>
      <c r="D28" s="605"/>
      <c r="E28" s="605"/>
      <c r="F28" s="605"/>
      <c r="G28" s="605"/>
      <c r="H28" s="659"/>
      <c r="I28" s="605"/>
      <c r="J28" s="605"/>
      <c r="K28" s="605"/>
      <c r="L28" s="605"/>
      <c r="M28" s="605"/>
      <c r="N28" s="605"/>
      <c r="O28" s="605"/>
      <c r="P28" s="605"/>
      <c r="Q28" s="605"/>
      <c r="R28" s="605"/>
      <c r="AY28" s="648"/>
      <c r="AZ28" s="648"/>
      <c r="BA28" s="648"/>
      <c r="BB28" s="648"/>
      <c r="BC28" s="648"/>
      <c r="BD28" s="648"/>
      <c r="BE28" s="648"/>
      <c r="BF28" s="648"/>
      <c r="BG28" s="648"/>
      <c r="BH28" s="648"/>
      <c r="BI28" s="648"/>
      <c r="BJ28" s="215"/>
    </row>
    <row r="29" spans="1:74" s="336" customFormat="1" ht="12" customHeight="1" x14ac:dyDescent="0.2">
      <c r="A29" s="335"/>
      <c r="B29" s="326" t="s">
        <v>808</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60" t="str">
        <f>Dates!$G$2</f>
        <v>EIA completed modeling and analysis for this report on Thursday, June 4, 2026.</v>
      </c>
      <c r="C30" s="961"/>
      <c r="D30" s="961"/>
      <c r="E30" s="961"/>
      <c r="F30" s="961"/>
      <c r="G30" s="961"/>
      <c r="H30" s="961"/>
      <c r="I30" s="961"/>
      <c r="J30" s="961"/>
      <c r="K30" s="961"/>
      <c r="L30" s="961"/>
      <c r="M30" s="961"/>
      <c r="N30" s="961"/>
      <c r="O30" s="961"/>
      <c r="P30" s="961"/>
      <c r="Q30" s="961"/>
      <c r="R30" s="618"/>
      <c r="AY30" s="649"/>
      <c r="AZ30" s="649"/>
      <c r="BA30" s="649"/>
      <c r="BB30" s="649"/>
      <c r="BC30" s="649"/>
      <c r="BD30" s="649"/>
      <c r="BE30" s="649"/>
      <c r="BF30" s="649"/>
      <c r="BG30" s="649"/>
      <c r="BH30" s="649"/>
      <c r="BI30" s="649"/>
      <c r="BJ30" s="216"/>
    </row>
    <row r="31" spans="1:74" s="167" customFormat="1" ht="12" customHeight="1" x14ac:dyDescent="0.2">
      <c r="A31" s="166"/>
      <c r="B31" s="962" t="s">
        <v>481</v>
      </c>
      <c r="C31" s="963"/>
      <c r="D31" s="963"/>
      <c r="E31" s="963"/>
      <c r="F31" s="963"/>
      <c r="G31" s="963"/>
      <c r="H31" s="963"/>
      <c r="I31" s="963"/>
      <c r="J31" s="963"/>
      <c r="K31" s="963"/>
      <c r="L31" s="963"/>
      <c r="M31" s="963"/>
      <c r="N31" s="963"/>
      <c r="O31" s="963"/>
      <c r="P31" s="963"/>
      <c r="Q31" s="963"/>
      <c r="R31" s="618"/>
      <c r="AY31" s="649"/>
      <c r="AZ31" s="649"/>
      <c r="BA31" s="649"/>
      <c r="BB31" s="649"/>
      <c r="BC31" s="649"/>
      <c r="BD31" s="649"/>
      <c r="BE31" s="649"/>
      <c r="BF31" s="649"/>
      <c r="BG31" s="649"/>
      <c r="BH31" s="649"/>
      <c r="BI31" s="649"/>
      <c r="BJ31" s="216"/>
    </row>
    <row r="32" spans="1:74" s="113" customFormat="1" ht="12" customHeight="1" x14ac:dyDescent="0.2">
      <c r="A32" s="1"/>
      <c r="B32" s="964" t="s">
        <v>1402</v>
      </c>
      <c r="C32" s="965"/>
      <c r="D32" s="965"/>
      <c r="E32" s="965"/>
      <c r="F32" s="965"/>
      <c r="G32" s="965"/>
      <c r="H32" s="965"/>
      <c r="I32" s="965"/>
      <c r="J32" s="965"/>
      <c r="K32" s="965"/>
      <c r="L32" s="965"/>
      <c r="M32" s="965"/>
      <c r="N32" s="965"/>
      <c r="O32" s="965"/>
      <c r="P32" s="965"/>
      <c r="Q32" s="965"/>
      <c r="R32" s="618"/>
      <c r="AY32" s="648"/>
      <c r="AZ32" s="648"/>
      <c r="BA32" s="648"/>
      <c r="BB32" s="648"/>
      <c r="BC32" s="648"/>
      <c r="BD32" s="648"/>
      <c r="BE32" s="648"/>
      <c r="BF32" s="648"/>
      <c r="BG32" s="648"/>
      <c r="BH32" s="648"/>
      <c r="BI32" s="648"/>
      <c r="BJ32" s="215"/>
    </row>
    <row r="33" spans="1:74" s="167" customFormat="1" ht="12" customHeight="1" x14ac:dyDescent="0.2">
      <c r="A33" s="166"/>
      <c r="B33" s="966" t="s">
        <v>489</v>
      </c>
      <c r="C33" s="967"/>
      <c r="D33" s="967"/>
      <c r="E33" s="967"/>
      <c r="F33" s="967"/>
      <c r="G33" s="967"/>
      <c r="H33" s="967"/>
      <c r="I33" s="967"/>
      <c r="J33" s="967"/>
      <c r="K33" s="967"/>
      <c r="L33" s="967"/>
      <c r="M33" s="967"/>
      <c r="N33" s="967"/>
      <c r="O33" s="967"/>
      <c r="P33" s="967"/>
      <c r="Q33" s="967"/>
      <c r="R33" s="618"/>
      <c r="AY33" s="649"/>
      <c r="AZ33" s="649"/>
      <c r="BA33" s="649"/>
      <c r="BB33" s="649"/>
      <c r="BC33" s="649"/>
      <c r="BD33" s="649"/>
      <c r="BE33" s="649"/>
      <c r="BF33" s="649"/>
      <c r="BG33" s="649"/>
      <c r="BH33" s="649"/>
      <c r="BI33" s="649"/>
      <c r="BJ33" s="216"/>
    </row>
    <row r="34" spans="1:74" s="167" customFormat="1" ht="12" customHeight="1" x14ac:dyDescent="0.2">
      <c r="A34" s="166"/>
      <c r="B34" s="969" t="s">
        <v>821</v>
      </c>
      <c r="C34" s="969"/>
      <c r="D34" s="969"/>
      <c r="E34" s="969"/>
      <c r="F34" s="969"/>
      <c r="G34" s="969"/>
      <c r="H34" s="969"/>
      <c r="I34" s="969"/>
      <c r="J34" s="969"/>
      <c r="K34" s="969"/>
      <c r="L34" s="969"/>
      <c r="M34" s="969"/>
      <c r="N34" s="969"/>
      <c r="O34" s="969"/>
      <c r="P34" s="969"/>
      <c r="Q34" s="969"/>
      <c r="R34" s="969"/>
      <c r="AY34" s="649"/>
      <c r="AZ34" s="649"/>
      <c r="BA34" s="649"/>
      <c r="BB34" s="649"/>
      <c r="BC34" s="649"/>
      <c r="BD34" s="649"/>
      <c r="BE34" s="649"/>
      <c r="BF34" s="649"/>
      <c r="BG34" s="649"/>
      <c r="BH34" s="649"/>
      <c r="BI34" s="649"/>
      <c r="BJ34" s="216"/>
    </row>
    <row r="35" spans="1:74" s="167" customFormat="1" ht="12" customHeight="1" x14ac:dyDescent="0.2">
      <c r="A35" s="166"/>
      <c r="B35" s="966" t="s">
        <v>1298</v>
      </c>
      <c r="C35" s="968"/>
      <c r="D35" s="968"/>
      <c r="E35" s="968"/>
      <c r="F35" s="968"/>
      <c r="G35" s="968"/>
      <c r="H35" s="968"/>
      <c r="I35" s="968"/>
      <c r="J35" s="968"/>
      <c r="K35" s="968"/>
      <c r="L35" s="968"/>
      <c r="M35" s="968"/>
      <c r="N35" s="968"/>
      <c r="O35" s="968"/>
      <c r="P35" s="968"/>
      <c r="Q35" s="967"/>
      <c r="R35" s="618"/>
      <c r="AY35" s="649"/>
      <c r="AZ35" s="649"/>
      <c r="BA35" s="649"/>
      <c r="BB35" s="649"/>
      <c r="BC35" s="649"/>
      <c r="BD35" s="649"/>
      <c r="BE35" s="649"/>
      <c r="BF35" s="649"/>
      <c r="BG35" s="649"/>
      <c r="BH35" s="649"/>
      <c r="BI35" s="649"/>
      <c r="BJ35" s="216"/>
    </row>
    <row r="36" spans="1:74" s="167" customFormat="1" ht="12" customHeight="1" x14ac:dyDescent="0.15">
      <c r="A36" s="2"/>
      <c r="B36" s="966"/>
      <c r="C36" s="990"/>
      <c r="D36" s="990"/>
      <c r="E36" s="990"/>
      <c r="F36" s="990"/>
      <c r="G36" s="990"/>
      <c r="H36" s="990"/>
      <c r="I36" s="990"/>
      <c r="J36" s="990"/>
      <c r="K36" s="990"/>
      <c r="L36" s="990"/>
      <c r="M36" s="990"/>
      <c r="N36" s="990"/>
      <c r="O36" s="990"/>
      <c r="P36" s="990"/>
      <c r="Q36" s="990"/>
      <c r="AY36" s="649"/>
      <c r="AZ36" s="649"/>
      <c r="BA36" s="649"/>
      <c r="BB36" s="649"/>
      <c r="BC36" s="649"/>
      <c r="BD36" s="649"/>
      <c r="BE36" s="649"/>
      <c r="BF36" s="649"/>
      <c r="BG36" s="649"/>
      <c r="BH36" s="649"/>
      <c r="BI36" s="649"/>
      <c r="BJ36" s="216"/>
    </row>
    <row r="37" spans="1:74" s="167" customFormat="1" ht="12" customHeight="1" x14ac:dyDescent="0.15">
      <c r="A37" s="2"/>
      <c r="B37" s="1101"/>
      <c r="C37" s="990"/>
      <c r="D37" s="990"/>
      <c r="E37" s="990"/>
      <c r="F37" s="990"/>
      <c r="G37" s="990"/>
      <c r="H37" s="990"/>
      <c r="I37" s="990"/>
      <c r="J37" s="990"/>
      <c r="K37" s="990"/>
      <c r="L37" s="990"/>
      <c r="M37" s="990"/>
      <c r="N37" s="990"/>
      <c r="O37" s="990"/>
      <c r="P37" s="990"/>
      <c r="Q37" s="990"/>
      <c r="AY37" s="649"/>
      <c r="AZ37" s="649"/>
      <c r="BA37" s="649"/>
      <c r="BB37" s="649"/>
      <c r="BC37" s="649"/>
      <c r="BD37" s="649"/>
      <c r="BE37" s="649"/>
      <c r="BF37" s="649"/>
      <c r="BG37" s="649"/>
      <c r="BH37" s="649"/>
      <c r="BI37" s="649"/>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49"/>
      <c r="AZ38" s="649"/>
      <c r="BA38" s="649"/>
      <c r="BB38" s="649"/>
      <c r="BC38" s="649"/>
      <c r="BD38" s="649"/>
      <c r="BE38" s="649"/>
      <c r="BF38" s="649"/>
      <c r="BG38" s="649"/>
      <c r="BH38" s="649"/>
      <c r="BI38" s="649"/>
      <c r="BJ38" s="217"/>
    </row>
    <row r="39" spans="1:74" ht="12.75" x14ac:dyDescent="0.15">
      <c r="B39" s="966"/>
      <c r="C39" s="1009"/>
      <c r="D39" s="1009"/>
      <c r="E39" s="1009"/>
      <c r="F39" s="1009"/>
      <c r="G39" s="1009"/>
      <c r="H39" s="1009"/>
      <c r="I39" s="1009"/>
      <c r="J39" s="1009"/>
      <c r="K39" s="1009"/>
      <c r="L39" s="1009"/>
      <c r="M39" s="1009"/>
      <c r="N39" s="1009"/>
      <c r="O39" s="1009"/>
      <c r="P39" s="1009"/>
      <c r="Q39" s="990"/>
      <c r="BD39" s="648"/>
      <c r="BE39" s="648"/>
      <c r="BF39" s="648"/>
      <c r="BK39" s="146"/>
      <c r="BL39" s="146"/>
      <c r="BM39" s="146"/>
      <c r="BN39" s="146"/>
      <c r="BO39" s="146"/>
      <c r="BP39" s="146"/>
      <c r="BQ39" s="146"/>
      <c r="BR39" s="146"/>
      <c r="BS39" s="146"/>
      <c r="BT39" s="146"/>
      <c r="BU39" s="146"/>
      <c r="BV39" s="146"/>
    </row>
    <row r="40" spans="1:74" ht="12.75" x14ac:dyDescent="0.15">
      <c r="B40" s="1105"/>
      <c r="C40" s="967"/>
      <c r="D40" s="967"/>
      <c r="E40" s="967"/>
      <c r="F40" s="967"/>
      <c r="G40" s="967"/>
      <c r="H40" s="967"/>
      <c r="I40" s="967"/>
      <c r="J40" s="967"/>
      <c r="K40" s="967"/>
      <c r="L40" s="967"/>
      <c r="M40" s="967"/>
      <c r="N40" s="967"/>
      <c r="O40" s="967"/>
      <c r="P40" s="967"/>
      <c r="Q40" s="990"/>
      <c r="BK40" s="146"/>
      <c r="BL40" s="146"/>
      <c r="BM40" s="146"/>
      <c r="BN40" s="146"/>
      <c r="BO40" s="146"/>
      <c r="BP40" s="146"/>
      <c r="BQ40" s="146"/>
      <c r="BR40" s="146"/>
      <c r="BS40" s="146"/>
      <c r="BT40" s="146"/>
      <c r="BU40" s="146"/>
      <c r="BV40" s="146"/>
    </row>
    <row r="41" spans="1:74" ht="12.75" x14ac:dyDescent="0.15">
      <c r="B41" s="1006"/>
      <c r="C41" s="990"/>
      <c r="D41" s="990"/>
      <c r="E41" s="990"/>
      <c r="F41" s="990"/>
      <c r="G41" s="990"/>
      <c r="H41" s="990"/>
      <c r="I41" s="990"/>
      <c r="J41" s="990"/>
      <c r="K41" s="990"/>
      <c r="L41" s="990"/>
      <c r="M41" s="990"/>
      <c r="N41" s="990"/>
      <c r="O41" s="990"/>
      <c r="P41" s="990"/>
      <c r="Q41" s="990"/>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AY3:BJ3"/>
    <mergeCell ref="BK3:BV3"/>
    <mergeCell ref="B31:Q31"/>
    <mergeCell ref="B32:Q32"/>
    <mergeCell ref="A1:A2"/>
    <mergeCell ref="B1:AL1"/>
    <mergeCell ref="C3:N3"/>
    <mergeCell ref="O3:Z3"/>
    <mergeCell ref="AA3:AL3"/>
    <mergeCell ref="AM3:AX3"/>
    <mergeCell ref="B40:Q40"/>
    <mergeCell ref="B41:Q41"/>
    <mergeCell ref="B30:Q30"/>
    <mergeCell ref="B34:R34"/>
    <mergeCell ref="B33:Q33"/>
    <mergeCell ref="B35:Q35"/>
    <mergeCell ref="B36:Q36"/>
    <mergeCell ref="B37:Q37"/>
    <mergeCell ref="B39:Q39"/>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V5" transitionEvaluation="1" transitionEntry="1">
    <pageSetUpPr fitToPage="1"/>
  </sheetPr>
  <dimension ref="A1:BV145"/>
  <sheetViews>
    <sheetView showGridLines="0" zoomScaleNormal="100" workbookViewId="0">
      <pane xSplit="2" ySplit="4" topLeftCell="AV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0" customWidth="1"/>
    <col min="56" max="58" width="6.5703125" style="629" customWidth="1"/>
    <col min="59" max="61" width="6.5703125" style="820" customWidth="1"/>
    <col min="62" max="62" width="6.5703125" style="131" customWidth="1"/>
    <col min="63" max="74" width="6.5703125" style="7" customWidth="1"/>
    <col min="75" max="16384" width="9.5703125" style="7"/>
  </cols>
  <sheetData>
    <row r="1" spans="1:74" ht="12.75" x14ac:dyDescent="0.2">
      <c r="A1" s="976" t="s">
        <v>477</v>
      </c>
      <c r="B1" s="984" t="s">
        <v>141</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s="8" customFormat="1" ht="12.75" x14ac:dyDescent="0.2">
      <c r="A2" s="977"/>
      <c r="B2" s="222" t="str">
        <f>"U.S. Energy Information Administration  |  Short-Term Energy Outlook  - "&amp;Dates!D1</f>
        <v>U.S. Energy Information Administration  |  Short-Term Energy Outlook  - June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1"/>
      <c r="AZ2" s="821"/>
      <c r="BA2" s="821"/>
      <c r="BB2" s="821"/>
      <c r="BC2" s="821"/>
      <c r="BD2" s="327"/>
      <c r="BE2" s="327"/>
      <c r="BF2" s="327"/>
      <c r="BG2" s="821"/>
      <c r="BH2" s="821"/>
      <c r="BI2" s="821"/>
      <c r="BJ2" s="152"/>
    </row>
    <row r="3" spans="1:74"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13"/>
      <c r="B5" s="14" t="s">
        <v>752</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71"/>
      <c r="AZ5" s="871"/>
      <c r="BA5" s="871"/>
      <c r="BB5" s="871"/>
      <c r="BC5" s="871"/>
      <c r="BD5" s="853"/>
      <c r="BE5" s="853"/>
      <c r="BF5" s="853"/>
      <c r="BG5" s="853"/>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71"/>
      <c r="AZ6" s="871"/>
      <c r="BA6" s="871"/>
      <c r="BB6" s="871"/>
      <c r="BC6" s="871"/>
      <c r="BD6" s="853"/>
      <c r="BE6" s="853"/>
      <c r="BF6" s="853"/>
      <c r="BG6" s="853"/>
      <c r="BH6" s="350"/>
      <c r="BI6" s="350"/>
      <c r="BJ6" s="350"/>
      <c r="BK6" s="350"/>
      <c r="BL6" s="350"/>
      <c r="BM6" s="350" t="s">
        <v>539</v>
      </c>
      <c r="BN6" s="350"/>
      <c r="BO6" s="350"/>
      <c r="BP6" s="350"/>
      <c r="BQ6" s="350"/>
      <c r="BR6" s="350"/>
      <c r="BS6" s="350"/>
      <c r="BT6" s="350"/>
      <c r="BU6" s="350"/>
      <c r="BV6" s="350"/>
    </row>
    <row r="7" spans="1:74" ht="11.1" customHeight="1" x14ac:dyDescent="0.2">
      <c r="A7" s="13"/>
      <c r="B7" s="361" t="s">
        <v>63</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71"/>
      <c r="AZ7" s="881"/>
      <c r="BA7" s="871"/>
      <c r="BB7" s="871"/>
      <c r="BC7" s="871"/>
      <c r="BD7" s="853"/>
      <c r="BE7" s="853"/>
      <c r="BF7" s="853"/>
      <c r="BG7" s="853"/>
      <c r="BH7" s="350"/>
      <c r="BI7" s="350"/>
      <c r="BJ7" s="350"/>
      <c r="BK7" s="350"/>
      <c r="BL7" s="350"/>
      <c r="BM7" s="350"/>
      <c r="BN7" s="350"/>
      <c r="BO7" s="350"/>
      <c r="BP7" s="350"/>
      <c r="BQ7" s="350"/>
      <c r="BR7" s="350"/>
      <c r="BS7" s="351"/>
      <c r="BT7" s="350"/>
      <c r="BU7" s="350"/>
      <c r="BV7" s="350"/>
    </row>
    <row r="8" spans="1:74" ht="11.1" customHeight="1" x14ac:dyDescent="0.2">
      <c r="A8" s="13" t="s">
        <v>231</v>
      </c>
      <c r="B8" s="362" t="s">
        <v>52</v>
      </c>
      <c r="C8" s="341">
        <v>11.450569</v>
      </c>
      <c r="D8" s="341">
        <v>11.465123999999999</v>
      </c>
      <c r="E8" s="341">
        <v>11.888377999999999</v>
      </c>
      <c r="F8" s="341">
        <v>11.82958</v>
      </c>
      <c r="G8" s="341">
        <v>11.757607</v>
      </c>
      <c r="H8" s="341">
        <v>11.919069</v>
      </c>
      <c r="I8" s="341">
        <v>12.008948</v>
      </c>
      <c r="J8" s="341">
        <v>12.134452</v>
      </c>
      <c r="K8" s="341">
        <v>12.429211</v>
      </c>
      <c r="L8" s="341">
        <v>12.441943</v>
      </c>
      <c r="M8" s="341">
        <v>12.493145</v>
      </c>
      <c r="N8" s="341">
        <v>12.201518</v>
      </c>
      <c r="O8" s="341">
        <v>12.640105</v>
      </c>
      <c r="P8" s="341">
        <v>12.620922999999999</v>
      </c>
      <c r="Q8" s="341">
        <v>12.867153999999999</v>
      </c>
      <c r="R8" s="341">
        <v>12.734163000000001</v>
      </c>
      <c r="S8" s="341">
        <v>12.73226</v>
      </c>
      <c r="T8" s="341">
        <v>12.787032999999999</v>
      </c>
      <c r="U8" s="341">
        <v>12.912464</v>
      </c>
      <c r="V8" s="341">
        <v>12.999148999999999</v>
      </c>
      <c r="W8" s="341">
        <v>13.17794</v>
      </c>
      <c r="X8" s="341">
        <v>13.213355</v>
      </c>
      <c r="Y8" s="341">
        <v>13.315652999999999</v>
      </c>
      <c r="Z8" s="341">
        <v>13.29698</v>
      </c>
      <c r="AA8" s="341">
        <v>12.517327999999999</v>
      </c>
      <c r="AB8" s="341">
        <v>13.128899000000001</v>
      </c>
      <c r="AC8" s="341">
        <v>13.190308999999999</v>
      </c>
      <c r="AD8" s="341">
        <v>13.313839</v>
      </c>
      <c r="AE8" s="341">
        <v>13.256073000000001</v>
      </c>
      <c r="AF8" s="341">
        <v>13.251652</v>
      </c>
      <c r="AG8" s="341">
        <v>13.21224</v>
      </c>
      <c r="AH8" s="341">
        <v>13.41051</v>
      </c>
      <c r="AI8" s="341">
        <v>13.170586</v>
      </c>
      <c r="AJ8" s="341">
        <v>13.529911999999999</v>
      </c>
      <c r="AK8" s="341">
        <v>13.395830999999999</v>
      </c>
      <c r="AL8" s="341">
        <v>13.437274</v>
      </c>
      <c r="AM8" s="341">
        <v>13.140373</v>
      </c>
      <c r="AN8" s="341">
        <v>13.239549999999999</v>
      </c>
      <c r="AO8" s="341">
        <v>13.452956</v>
      </c>
      <c r="AP8" s="341">
        <v>13.465611000000001</v>
      </c>
      <c r="AQ8" s="341">
        <v>13.446565</v>
      </c>
      <c r="AR8" s="341">
        <v>13.610484</v>
      </c>
      <c r="AS8" s="341">
        <v>13.707281</v>
      </c>
      <c r="AT8" s="341">
        <v>13.810121000000001</v>
      </c>
      <c r="AU8" s="341">
        <v>13.828156</v>
      </c>
      <c r="AV8" s="341">
        <v>13.863763000000001</v>
      </c>
      <c r="AW8" s="341">
        <v>13.789249</v>
      </c>
      <c r="AX8" s="341">
        <v>13.656661</v>
      </c>
      <c r="AY8" s="872">
        <v>13.305021</v>
      </c>
      <c r="AZ8" s="872">
        <v>13.696695</v>
      </c>
      <c r="BA8" s="872">
        <v>13.69567</v>
      </c>
      <c r="BB8" s="872">
        <v>13.651156744</v>
      </c>
      <c r="BC8" s="872">
        <v>13.709002825000001</v>
      </c>
      <c r="BD8" s="352">
        <v>13.83201</v>
      </c>
      <c r="BE8" s="352">
        <v>13.818339999999999</v>
      </c>
      <c r="BF8" s="352">
        <v>13.811730000000001</v>
      </c>
      <c r="BG8" s="352">
        <v>13.676130000000001</v>
      </c>
      <c r="BH8" s="352">
        <v>13.74311</v>
      </c>
      <c r="BI8" s="352">
        <v>13.85215</v>
      </c>
      <c r="BJ8" s="352">
        <v>13.8856</v>
      </c>
      <c r="BK8" s="352">
        <v>13.916449999999999</v>
      </c>
      <c r="BL8" s="352">
        <v>13.87079</v>
      </c>
      <c r="BM8" s="352">
        <v>14.02796</v>
      </c>
      <c r="BN8" s="352">
        <v>14.091799999999999</v>
      </c>
      <c r="BO8" s="352">
        <v>14.161440000000001</v>
      </c>
      <c r="BP8" s="352">
        <v>14.205830000000001</v>
      </c>
      <c r="BQ8" s="352">
        <v>14.194369999999999</v>
      </c>
      <c r="BR8" s="352">
        <v>14.218870000000001</v>
      </c>
      <c r="BS8" s="352">
        <v>14.12604</v>
      </c>
      <c r="BT8" s="352">
        <v>14.221719999999999</v>
      </c>
      <c r="BU8" s="352">
        <v>14.349819999999999</v>
      </c>
      <c r="BV8" s="352">
        <v>14.40957</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72"/>
      <c r="AZ9" s="872"/>
      <c r="BA9" s="872"/>
      <c r="BB9" s="872"/>
      <c r="BC9" s="872"/>
      <c r="BD9" s="352"/>
      <c r="BE9" s="352"/>
      <c r="BF9" s="352"/>
      <c r="BG9" s="352"/>
      <c r="BH9" s="352"/>
      <c r="BI9" s="352"/>
      <c r="BJ9" s="352"/>
      <c r="BK9" s="352"/>
      <c r="BL9" s="352"/>
      <c r="BM9" s="352"/>
      <c r="BN9" s="352"/>
      <c r="BO9" s="352"/>
      <c r="BP9" s="352"/>
      <c r="BQ9" s="352"/>
      <c r="BR9" s="352"/>
      <c r="BS9" s="352"/>
      <c r="BT9" s="352"/>
      <c r="BU9" s="352"/>
      <c r="BV9" s="352"/>
    </row>
    <row r="10" spans="1:74" ht="11.1" customHeight="1" x14ac:dyDescent="0.2">
      <c r="A10" s="13"/>
      <c r="B10" s="361" t="s">
        <v>758</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73"/>
      <c r="AZ10" s="873"/>
      <c r="BA10" s="873"/>
      <c r="BB10" s="873"/>
      <c r="BC10" s="873"/>
      <c r="BD10" s="353"/>
      <c r="BE10" s="353"/>
      <c r="BF10" s="353"/>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258</v>
      </c>
      <c r="B11" s="362" t="s">
        <v>53</v>
      </c>
      <c r="C11" s="343">
        <v>95.189354839000003</v>
      </c>
      <c r="D11" s="343">
        <v>96.099785714000006</v>
      </c>
      <c r="E11" s="343">
        <v>97.676806451999994</v>
      </c>
      <c r="F11" s="343">
        <v>98.637933333000007</v>
      </c>
      <c r="G11" s="343">
        <v>98.706225806000006</v>
      </c>
      <c r="H11" s="343">
        <v>99.000966667</v>
      </c>
      <c r="I11" s="343">
        <v>99.790580645000006</v>
      </c>
      <c r="J11" s="343">
        <v>100.43803226</v>
      </c>
      <c r="K11" s="343">
        <v>101.9952</v>
      </c>
      <c r="L11" s="343">
        <v>101.81396774</v>
      </c>
      <c r="M11" s="343">
        <v>101.9417</v>
      </c>
      <c r="N11" s="343">
        <v>100.47758064999999</v>
      </c>
      <c r="O11" s="343">
        <v>102.05241934999999</v>
      </c>
      <c r="P11" s="343">
        <v>101.64985713999999</v>
      </c>
      <c r="Q11" s="343">
        <v>103.10716128999999</v>
      </c>
      <c r="R11" s="343">
        <v>102.2525</v>
      </c>
      <c r="S11" s="343">
        <v>103.10435484</v>
      </c>
      <c r="T11" s="343">
        <v>101.90453333000001</v>
      </c>
      <c r="U11" s="343">
        <v>102.68180645</v>
      </c>
      <c r="V11" s="343">
        <v>103.30638709999999</v>
      </c>
      <c r="W11" s="343">
        <v>103.51553333</v>
      </c>
      <c r="X11" s="343">
        <v>103.62274194</v>
      </c>
      <c r="Y11" s="343">
        <v>105.20483333</v>
      </c>
      <c r="Z11" s="343">
        <v>105.34816128999999</v>
      </c>
      <c r="AA11" s="343">
        <v>101.76474193999999</v>
      </c>
      <c r="AB11" s="343">
        <v>104.56882759</v>
      </c>
      <c r="AC11" s="343">
        <v>102.30977419</v>
      </c>
      <c r="AD11" s="343">
        <v>101.35303333</v>
      </c>
      <c r="AE11" s="343">
        <v>101.50922581</v>
      </c>
      <c r="AF11" s="343">
        <v>102.72903332999999</v>
      </c>
      <c r="AG11" s="343">
        <v>104.0333871</v>
      </c>
      <c r="AH11" s="343">
        <v>103.06519355</v>
      </c>
      <c r="AI11" s="343">
        <v>102.34293332999999</v>
      </c>
      <c r="AJ11" s="343">
        <v>103.76893548</v>
      </c>
      <c r="AK11" s="343">
        <v>103.78576667</v>
      </c>
      <c r="AL11" s="343">
        <v>105.68119355</v>
      </c>
      <c r="AM11" s="343">
        <v>104.28216129</v>
      </c>
      <c r="AN11" s="343">
        <v>104.86932143</v>
      </c>
      <c r="AO11" s="343">
        <v>107.31832258</v>
      </c>
      <c r="AP11" s="343">
        <v>106.89896666999999</v>
      </c>
      <c r="AQ11" s="343">
        <v>106.54354839</v>
      </c>
      <c r="AR11" s="343">
        <v>107.53006667</v>
      </c>
      <c r="AS11" s="343">
        <v>108.05090323</v>
      </c>
      <c r="AT11" s="343">
        <v>108.65003226</v>
      </c>
      <c r="AU11" s="343">
        <v>108.27913332999999</v>
      </c>
      <c r="AV11" s="343">
        <v>107.33209677000001</v>
      </c>
      <c r="AW11" s="343">
        <v>110.27719999999999</v>
      </c>
      <c r="AX11" s="343">
        <v>111.62877419</v>
      </c>
      <c r="AY11" s="874">
        <v>108.759</v>
      </c>
      <c r="AZ11" s="874">
        <v>110.61896428999999</v>
      </c>
      <c r="BA11" s="874">
        <v>110.91883871</v>
      </c>
      <c r="BB11" s="874">
        <v>110.723</v>
      </c>
      <c r="BC11" s="874">
        <v>110.899</v>
      </c>
      <c r="BD11" s="354">
        <v>111.0234</v>
      </c>
      <c r="BE11" s="354">
        <v>111.17610000000001</v>
      </c>
      <c r="BF11" s="354">
        <v>111.1337</v>
      </c>
      <c r="BG11" s="354">
        <v>111.12220000000001</v>
      </c>
      <c r="BH11" s="354">
        <v>111.3796</v>
      </c>
      <c r="BI11" s="354">
        <v>111.8074</v>
      </c>
      <c r="BJ11" s="354">
        <v>112.4067</v>
      </c>
      <c r="BK11" s="354">
        <v>112.6669</v>
      </c>
      <c r="BL11" s="354">
        <v>111.2495</v>
      </c>
      <c r="BM11" s="354">
        <v>112.8708</v>
      </c>
      <c r="BN11" s="354">
        <v>112.9323</v>
      </c>
      <c r="BO11" s="354">
        <v>113.1414</v>
      </c>
      <c r="BP11" s="354">
        <v>113.437</v>
      </c>
      <c r="BQ11" s="354">
        <v>113.74290000000001</v>
      </c>
      <c r="BR11" s="354">
        <v>113.89830000000001</v>
      </c>
      <c r="BS11" s="354">
        <v>114.07129999999999</v>
      </c>
      <c r="BT11" s="354">
        <v>114.45099999999999</v>
      </c>
      <c r="BU11" s="354">
        <v>114.96599999999999</v>
      </c>
      <c r="BV11" s="354">
        <v>115.5954</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72"/>
      <c r="AZ12" s="872"/>
      <c r="BA12" s="872"/>
      <c r="BB12" s="872"/>
      <c r="BC12" s="872"/>
      <c r="BD12" s="352"/>
      <c r="BE12" s="352"/>
      <c r="BF12" s="352"/>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470</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73"/>
      <c r="AZ13" s="873"/>
      <c r="BA13" s="873"/>
      <c r="BB13" s="873"/>
      <c r="BC13" s="87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114</v>
      </c>
      <c r="B14" s="362" t="s">
        <v>478</v>
      </c>
      <c r="C14" s="343">
        <v>49.887262999999997</v>
      </c>
      <c r="D14" s="343">
        <v>47.875067000000001</v>
      </c>
      <c r="E14" s="343">
        <v>51.548139999999997</v>
      </c>
      <c r="F14" s="343">
        <v>46.387467999999998</v>
      </c>
      <c r="G14" s="343">
        <v>49.552526</v>
      </c>
      <c r="H14" s="343">
        <v>48.670070000000003</v>
      </c>
      <c r="I14" s="343">
        <v>49.301246999999996</v>
      </c>
      <c r="J14" s="343">
        <v>53.601346999999997</v>
      </c>
      <c r="K14" s="343">
        <v>51.574119000000003</v>
      </c>
      <c r="L14" s="343">
        <v>51.331895000000003</v>
      </c>
      <c r="M14" s="343">
        <v>48.753593000000002</v>
      </c>
      <c r="N14" s="343">
        <v>45.672547000000002</v>
      </c>
      <c r="O14" s="343">
        <v>51.052731999999999</v>
      </c>
      <c r="P14" s="343">
        <v>45.750903999999998</v>
      </c>
      <c r="Q14" s="343">
        <v>52.027268999999997</v>
      </c>
      <c r="R14" s="343">
        <v>47.006179000000003</v>
      </c>
      <c r="S14" s="343">
        <v>48.262134000000003</v>
      </c>
      <c r="T14" s="343">
        <v>47.18356</v>
      </c>
      <c r="U14" s="343">
        <v>46.594642999999998</v>
      </c>
      <c r="V14" s="343">
        <v>50.624502999999997</v>
      </c>
      <c r="W14" s="343">
        <v>48.619798000000003</v>
      </c>
      <c r="X14" s="343">
        <v>47.602803999999999</v>
      </c>
      <c r="Y14" s="343">
        <v>47.518639</v>
      </c>
      <c r="Z14" s="343">
        <v>45.710852000000003</v>
      </c>
      <c r="AA14" s="343">
        <v>44.060189000000001</v>
      </c>
      <c r="AB14" s="343">
        <v>44.018887999999997</v>
      </c>
      <c r="AC14" s="343">
        <v>41.815978999999999</v>
      </c>
      <c r="AD14" s="343">
        <v>35.763852999999997</v>
      </c>
      <c r="AE14" s="343">
        <v>39.430148000000003</v>
      </c>
      <c r="AF14" s="343">
        <v>43.069394000000003</v>
      </c>
      <c r="AG14" s="343">
        <v>43.388767000000001</v>
      </c>
      <c r="AH14" s="343">
        <v>47.159948</v>
      </c>
      <c r="AI14" s="343">
        <v>45.772016999999998</v>
      </c>
      <c r="AJ14" s="343">
        <v>44.317433000000001</v>
      </c>
      <c r="AK14" s="343">
        <v>40.984302999999997</v>
      </c>
      <c r="AL14" s="343">
        <v>42.759405000000001</v>
      </c>
      <c r="AM14" s="343">
        <v>44.845035000000003</v>
      </c>
      <c r="AN14" s="343">
        <v>39.706701000000002</v>
      </c>
      <c r="AO14" s="343">
        <v>47.781933000000002</v>
      </c>
      <c r="AP14" s="343">
        <v>41.876334</v>
      </c>
      <c r="AQ14" s="343">
        <v>44.020249</v>
      </c>
      <c r="AR14" s="343">
        <v>42.239888000000001</v>
      </c>
      <c r="AS14" s="343">
        <v>45.160637999999999</v>
      </c>
      <c r="AT14" s="343">
        <v>46.957822</v>
      </c>
      <c r="AU14" s="343">
        <v>43.802562999999999</v>
      </c>
      <c r="AV14" s="343">
        <v>44.639249</v>
      </c>
      <c r="AW14" s="343">
        <v>43.250397999999997</v>
      </c>
      <c r="AX14" s="343">
        <v>44.142608000000003</v>
      </c>
      <c r="AY14" s="874">
        <v>45.84592</v>
      </c>
      <c r="AZ14" s="874">
        <v>41.461249000000002</v>
      </c>
      <c r="BA14" s="874">
        <v>45.847718999999998</v>
      </c>
      <c r="BB14" s="874">
        <v>41.300328</v>
      </c>
      <c r="BC14" s="874">
        <v>42.091439809999997</v>
      </c>
      <c r="BD14" s="354">
        <v>41.480469999999997</v>
      </c>
      <c r="BE14" s="354">
        <v>42.610619999999997</v>
      </c>
      <c r="BF14" s="354">
        <v>46.515329999999999</v>
      </c>
      <c r="BG14" s="354">
        <v>42.37509</v>
      </c>
      <c r="BH14" s="354">
        <v>43.871229999999997</v>
      </c>
      <c r="BI14" s="354">
        <v>42.792349999999999</v>
      </c>
      <c r="BJ14" s="354">
        <v>42.250070000000001</v>
      </c>
      <c r="BK14" s="354">
        <v>45.560949999999998</v>
      </c>
      <c r="BL14" s="354">
        <v>38.689639999999997</v>
      </c>
      <c r="BM14" s="354">
        <v>42.309370000000001</v>
      </c>
      <c r="BN14" s="354">
        <v>37.519579999999998</v>
      </c>
      <c r="BO14" s="354">
        <v>40.696390000000001</v>
      </c>
      <c r="BP14" s="354">
        <v>40.239269999999998</v>
      </c>
      <c r="BQ14" s="354">
        <v>41.59413</v>
      </c>
      <c r="BR14" s="354">
        <v>45.40558</v>
      </c>
      <c r="BS14" s="354">
        <v>40.979379999999999</v>
      </c>
      <c r="BT14" s="354">
        <v>42.271799999999999</v>
      </c>
      <c r="BU14" s="354">
        <v>41.056249999999999</v>
      </c>
      <c r="BV14" s="354">
        <v>40.437730000000002</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73"/>
      <c r="AZ15" s="873"/>
      <c r="BA15" s="873"/>
      <c r="BB15" s="873"/>
      <c r="BC15" s="873"/>
      <c r="BD15" s="353"/>
      <c r="BE15" s="353"/>
      <c r="BF15" s="353"/>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471</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73"/>
      <c r="AZ16" s="873"/>
      <c r="BA16" s="873"/>
      <c r="BB16" s="873"/>
      <c r="BC16" s="873"/>
      <c r="BD16" s="353"/>
      <c r="BE16" s="353"/>
      <c r="BF16" s="353"/>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73"/>
      <c r="AZ17" s="873"/>
      <c r="BA17" s="873"/>
      <c r="BB17" s="873"/>
      <c r="BC17" s="873"/>
      <c r="BD17" s="353"/>
      <c r="BE17" s="353"/>
      <c r="BF17" s="353"/>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259</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75"/>
      <c r="AZ18" s="875"/>
      <c r="BA18" s="875"/>
      <c r="BB18" s="875"/>
      <c r="BC18" s="87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245</v>
      </c>
      <c r="B19" s="362" t="s">
        <v>52</v>
      </c>
      <c r="C19" s="341">
        <v>19.613111</v>
      </c>
      <c r="D19" s="341">
        <v>20.190412999999999</v>
      </c>
      <c r="E19" s="341">
        <v>20.483485999999999</v>
      </c>
      <c r="F19" s="341">
        <v>19.727340999999999</v>
      </c>
      <c r="G19" s="341">
        <v>19.839566999999999</v>
      </c>
      <c r="H19" s="341">
        <v>20.433236999999998</v>
      </c>
      <c r="I19" s="341">
        <v>19.925560999999998</v>
      </c>
      <c r="J19" s="341">
        <v>20.265028999999998</v>
      </c>
      <c r="K19" s="341">
        <v>20.129058000000001</v>
      </c>
      <c r="L19" s="341">
        <v>20.006618</v>
      </c>
      <c r="M19" s="341">
        <v>20.214213999999998</v>
      </c>
      <c r="N19" s="341">
        <v>19.327209</v>
      </c>
      <c r="O19" s="341">
        <v>19.353483000000001</v>
      </c>
      <c r="P19" s="341">
        <v>19.941524000000001</v>
      </c>
      <c r="Q19" s="341">
        <v>20.207293</v>
      </c>
      <c r="R19" s="341">
        <v>19.971914999999999</v>
      </c>
      <c r="S19" s="341">
        <v>20.323443000000001</v>
      </c>
      <c r="T19" s="341">
        <v>20.755185999999998</v>
      </c>
      <c r="U19" s="341">
        <v>20.042788999999999</v>
      </c>
      <c r="V19" s="341">
        <v>20.767872000000001</v>
      </c>
      <c r="W19" s="341">
        <v>20.154582999999999</v>
      </c>
      <c r="X19" s="341">
        <v>20.631443999999998</v>
      </c>
      <c r="Y19" s="341">
        <v>20.738980000000002</v>
      </c>
      <c r="Z19" s="341">
        <v>20.396183000000001</v>
      </c>
      <c r="AA19" s="341">
        <v>19.789279000000001</v>
      </c>
      <c r="AB19" s="341">
        <v>19.972377999999999</v>
      </c>
      <c r="AC19" s="341">
        <v>20.011388</v>
      </c>
      <c r="AD19" s="341">
        <v>20.155279</v>
      </c>
      <c r="AE19" s="341">
        <v>20.887834000000002</v>
      </c>
      <c r="AF19" s="341">
        <v>20.536577000000001</v>
      </c>
      <c r="AG19" s="341">
        <v>20.593178000000002</v>
      </c>
      <c r="AH19" s="341">
        <v>20.984949</v>
      </c>
      <c r="AI19" s="341">
        <v>20.356294999999999</v>
      </c>
      <c r="AJ19" s="341">
        <v>21.249372000000001</v>
      </c>
      <c r="AK19" s="341">
        <v>20.367203</v>
      </c>
      <c r="AL19" s="341">
        <v>20.615046</v>
      </c>
      <c r="AM19" s="341">
        <v>20.735623</v>
      </c>
      <c r="AN19" s="341">
        <v>20.225491999999999</v>
      </c>
      <c r="AO19" s="341">
        <v>19.949864000000002</v>
      </c>
      <c r="AP19" s="341">
        <v>20.212610000000002</v>
      </c>
      <c r="AQ19" s="341">
        <v>20.322932000000002</v>
      </c>
      <c r="AR19" s="341">
        <v>21.007196</v>
      </c>
      <c r="AS19" s="341">
        <v>20.984271</v>
      </c>
      <c r="AT19" s="341">
        <v>21.195426000000001</v>
      </c>
      <c r="AU19" s="341">
        <v>20.720071999999998</v>
      </c>
      <c r="AV19" s="341">
        <v>20.846402000000001</v>
      </c>
      <c r="AW19" s="341">
        <v>20.226611999999999</v>
      </c>
      <c r="AX19" s="341">
        <v>20.851361000000001</v>
      </c>
      <c r="AY19" s="872">
        <v>20.649557999999999</v>
      </c>
      <c r="AZ19" s="872">
        <v>21.137710999999999</v>
      </c>
      <c r="BA19" s="872">
        <v>20.383077</v>
      </c>
      <c r="BB19" s="872">
        <v>20.703848427</v>
      </c>
      <c r="BC19" s="872">
        <v>20.154849651999999</v>
      </c>
      <c r="BD19" s="352">
        <v>20.696960000000001</v>
      </c>
      <c r="BE19" s="352">
        <v>20.79495</v>
      </c>
      <c r="BF19" s="352">
        <v>21.152920000000002</v>
      </c>
      <c r="BG19" s="352">
        <v>20.58398</v>
      </c>
      <c r="BH19" s="352">
        <v>20.904509999999998</v>
      </c>
      <c r="BI19" s="352">
        <v>20.425719999999998</v>
      </c>
      <c r="BJ19" s="352">
        <v>20.614059999999998</v>
      </c>
      <c r="BK19" s="352">
        <v>20.55181</v>
      </c>
      <c r="BL19" s="352">
        <v>20.439540000000001</v>
      </c>
      <c r="BM19" s="352">
        <v>20.49559</v>
      </c>
      <c r="BN19" s="352">
        <v>20.602129999999999</v>
      </c>
      <c r="BO19" s="352">
        <v>20.722010000000001</v>
      </c>
      <c r="BP19" s="352">
        <v>21.031839999999999</v>
      </c>
      <c r="BQ19" s="352">
        <v>20.906230000000001</v>
      </c>
      <c r="BR19" s="352">
        <v>21.224049999999998</v>
      </c>
      <c r="BS19" s="352">
        <v>20.63409</v>
      </c>
      <c r="BT19" s="352">
        <v>20.951910000000002</v>
      </c>
      <c r="BU19" s="352">
        <v>20.511890000000001</v>
      </c>
      <c r="BV19" s="352">
        <v>20.69725</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72"/>
      <c r="AZ20" s="872"/>
      <c r="BA20" s="872"/>
      <c r="BB20" s="872"/>
      <c r="BC20" s="872"/>
      <c r="BD20" s="352"/>
      <c r="BE20" s="352"/>
      <c r="BF20" s="352"/>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313</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76"/>
      <c r="AZ21" s="876"/>
      <c r="BA21" s="876"/>
      <c r="BB21" s="876"/>
      <c r="BC21" s="876"/>
      <c r="BD21" s="356"/>
      <c r="BE21" s="356"/>
      <c r="BF21" s="356"/>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270</v>
      </c>
      <c r="B22" s="362" t="s">
        <v>53</v>
      </c>
      <c r="C22" s="343">
        <v>115.55025806</v>
      </c>
      <c r="D22" s="343">
        <v>109.01546429</v>
      </c>
      <c r="E22" s="343">
        <v>89.734451613000004</v>
      </c>
      <c r="F22" s="343">
        <v>78.606233333000006</v>
      </c>
      <c r="G22" s="343">
        <v>72.265258064999998</v>
      </c>
      <c r="H22" s="343">
        <v>77.236466667000002</v>
      </c>
      <c r="I22" s="343">
        <v>83.535548387000006</v>
      </c>
      <c r="J22" s="343">
        <v>82.796806451999998</v>
      </c>
      <c r="K22" s="343">
        <v>76.451033332999998</v>
      </c>
      <c r="L22" s="343">
        <v>76.207193548000006</v>
      </c>
      <c r="M22" s="343">
        <v>92.298199999999994</v>
      </c>
      <c r="N22" s="343">
        <v>108.99809677</v>
      </c>
      <c r="O22" s="343">
        <v>107.00132257999999</v>
      </c>
      <c r="P22" s="343">
        <v>105.63332143</v>
      </c>
      <c r="Q22" s="343">
        <v>97.679612903000006</v>
      </c>
      <c r="R22" s="343">
        <v>80.6678</v>
      </c>
      <c r="S22" s="343">
        <v>74.533387097000002</v>
      </c>
      <c r="T22" s="343">
        <v>78.869299999999996</v>
      </c>
      <c r="U22" s="343">
        <v>86.195483870999993</v>
      </c>
      <c r="V22" s="343">
        <v>86.550516129000002</v>
      </c>
      <c r="W22" s="343">
        <v>79.542566667000003</v>
      </c>
      <c r="X22" s="343">
        <v>78.799548387000002</v>
      </c>
      <c r="Y22" s="343">
        <v>94.196433333000002</v>
      </c>
      <c r="Z22" s="343">
        <v>102.657</v>
      </c>
      <c r="AA22" s="343">
        <v>120.32787771</v>
      </c>
      <c r="AB22" s="343">
        <v>102.32044807</v>
      </c>
      <c r="AC22" s="343">
        <v>90.358101552999997</v>
      </c>
      <c r="AD22" s="343">
        <v>79.999636570000007</v>
      </c>
      <c r="AE22" s="343">
        <v>75.450634320999995</v>
      </c>
      <c r="AF22" s="343">
        <v>81.040440437000001</v>
      </c>
      <c r="AG22" s="343">
        <v>88.603553065</v>
      </c>
      <c r="AH22" s="343">
        <v>87.882435547</v>
      </c>
      <c r="AI22" s="343">
        <v>80.558558364999996</v>
      </c>
      <c r="AJ22" s="343">
        <v>78.432789450000001</v>
      </c>
      <c r="AK22" s="343">
        <v>90.328398527999994</v>
      </c>
      <c r="AL22" s="343">
        <v>108.45887967</v>
      </c>
      <c r="AM22" s="343">
        <v>126.53583019</v>
      </c>
      <c r="AN22" s="343">
        <v>115.48208932</v>
      </c>
      <c r="AO22" s="343">
        <v>88.774067995999999</v>
      </c>
      <c r="AP22" s="343">
        <v>79.274286601</v>
      </c>
      <c r="AQ22" s="343">
        <v>74.492535965000002</v>
      </c>
      <c r="AR22" s="343">
        <v>80.571372500999999</v>
      </c>
      <c r="AS22" s="343">
        <v>87.887138547000006</v>
      </c>
      <c r="AT22" s="343">
        <v>85.280683162000003</v>
      </c>
      <c r="AU22" s="343">
        <v>80.921335098</v>
      </c>
      <c r="AV22" s="343">
        <v>78.850482002999996</v>
      </c>
      <c r="AW22" s="343">
        <v>92.787481194999998</v>
      </c>
      <c r="AX22" s="343">
        <v>112.88576270999999</v>
      </c>
      <c r="AY22" s="874">
        <v>122.19647517</v>
      </c>
      <c r="AZ22" s="874">
        <v>111.34243705999999</v>
      </c>
      <c r="BA22" s="874">
        <v>89.712151581000001</v>
      </c>
      <c r="BB22" s="874">
        <v>77.577457100000004</v>
      </c>
      <c r="BC22" s="874">
        <v>74.650999100000007</v>
      </c>
      <c r="BD22" s="354">
        <v>80.055750000000003</v>
      </c>
      <c r="BE22" s="354">
        <v>88.854810000000001</v>
      </c>
      <c r="BF22" s="354">
        <v>89.13467</v>
      </c>
      <c r="BG22" s="354">
        <v>83.572100000000006</v>
      </c>
      <c r="BH22" s="354">
        <v>81.568259999999995</v>
      </c>
      <c r="BI22" s="354">
        <v>95.523139999999998</v>
      </c>
      <c r="BJ22" s="354">
        <v>112.37860000000001</v>
      </c>
      <c r="BK22" s="354">
        <v>121.0187</v>
      </c>
      <c r="BL22" s="354">
        <v>112.8301</v>
      </c>
      <c r="BM22" s="354">
        <v>96.354119999999995</v>
      </c>
      <c r="BN22" s="354">
        <v>83.555189999999996</v>
      </c>
      <c r="BO22" s="354">
        <v>76.540270000000007</v>
      </c>
      <c r="BP22" s="354">
        <v>83.44999</v>
      </c>
      <c r="BQ22" s="354">
        <v>91.857479999999995</v>
      </c>
      <c r="BR22" s="354">
        <v>91.915750000000003</v>
      </c>
      <c r="BS22" s="354">
        <v>86.149190000000004</v>
      </c>
      <c r="BT22" s="354">
        <v>83.881680000000003</v>
      </c>
      <c r="BU22" s="354">
        <v>97.946920000000006</v>
      </c>
      <c r="BV22" s="354">
        <v>114.84229999999999</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72"/>
      <c r="AZ23" s="872"/>
      <c r="BA23" s="872"/>
      <c r="BB23" s="872"/>
      <c r="BC23" s="872"/>
      <c r="BD23" s="352"/>
      <c r="BE23" s="352"/>
      <c r="BF23" s="352"/>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64</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72"/>
      <c r="AZ24" s="872"/>
      <c r="BA24" s="872"/>
      <c r="BB24" s="872"/>
      <c r="BC24" s="87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132</v>
      </c>
      <c r="B25" s="362" t="s">
        <v>478</v>
      </c>
      <c r="C25" s="343">
        <v>52.532774033999999</v>
      </c>
      <c r="D25" s="343">
        <v>43.693880972000002</v>
      </c>
      <c r="E25" s="343">
        <v>38.218616445000002</v>
      </c>
      <c r="F25" s="343">
        <v>34.553562149999998</v>
      </c>
      <c r="G25" s="343">
        <v>38.843298312999998</v>
      </c>
      <c r="H25" s="343">
        <v>45.339655229999998</v>
      </c>
      <c r="I25" s="343">
        <v>53.059303763999999</v>
      </c>
      <c r="J25" s="343">
        <v>51.962850938000003</v>
      </c>
      <c r="K25" s="343">
        <v>40.842045900000002</v>
      </c>
      <c r="L25" s="343">
        <v>35.108945034000001</v>
      </c>
      <c r="M25" s="343">
        <v>35.986838069999997</v>
      </c>
      <c r="N25" s="343">
        <v>45.392050513999997</v>
      </c>
      <c r="O25" s="343">
        <v>39.092554401999998</v>
      </c>
      <c r="P25" s="343">
        <v>30.341058832000002</v>
      </c>
      <c r="Q25" s="343">
        <v>32.317523559999998</v>
      </c>
      <c r="R25" s="343">
        <v>26.062644030000001</v>
      </c>
      <c r="S25" s="343">
        <v>28.689242019999998</v>
      </c>
      <c r="T25" s="343">
        <v>36.729027989999999</v>
      </c>
      <c r="U25" s="343">
        <v>47.559796317999997</v>
      </c>
      <c r="V25" s="343">
        <v>47.049748575000002</v>
      </c>
      <c r="W25" s="343">
        <v>37.333333320000001</v>
      </c>
      <c r="X25" s="343">
        <v>32.707409722999998</v>
      </c>
      <c r="Y25" s="343">
        <v>32.790520649999998</v>
      </c>
      <c r="Z25" s="343">
        <v>35.221733356999998</v>
      </c>
      <c r="AA25" s="343">
        <v>45.650107875000003</v>
      </c>
      <c r="AB25" s="343">
        <v>29.198921990999999</v>
      </c>
      <c r="AC25" s="343">
        <v>25.646462998000001</v>
      </c>
      <c r="AD25" s="343">
        <v>24.27694602</v>
      </c>
      <c r="AE25" s="343">
        <v>29.250938770000001</v>
      </c>
      <c r="AF25" s="343">
        <v>37.46769372</v>
      </c>
      <c r="AG25" s="343">
        <v>43.518561235999996</v>
      </c>
      <c r="AH25" s="343">
        <v>42.474831504999997</v>
      </c>
      <c r="AI25" s="343">
        <v>34.485968370000002</v>
      </c>
      <c r="AJ25" s="343">
        <v>30.586618099999999</v>
      </c>
      <c r="AK25" s="343">
        <v>29.599145579999998</v>
      </c>
      <c r="AL25" s="343">
        <v>38.782489673999997</v>
      </c>
      <c r="AM25" s="343">
        <v>49.060488337999999</v>
      </c>
      <c r="AN25" s="343">
        <v>38.236135447999999</v>
      </c>
      <c r="AO25" s="343">
        <v>31.154847046</v>
      </c>
      <c r="AP25" s="343">
        <v>28.631193</v>
      </c>
      <c r="AQ25" s="343">
        <v>30.761279974000001</v>
      </c>
      <c r="AR25" s="343">
        <v>39.411925199999999</v>
      </c>
      <c r="AS25" s="343">
        <v>48.039382531000001</v>
      </c>
      <c r="AT25" s="343">
        <v>42.612866197000002</v>
      </c>
      <c r="AU25" s="343">
        <v>36.267017760000002</v>
      </c>
      <c r="AV25" s="343">
        <v>34.016102189000001</v>
      </c>
      <c r="AW25" s="343">
        <v>33.962876520000002</v>
      </c>
      <c r="AX25" s="343">
        <v>40.220854023999998</v>
      </c>
      <c r="AY25" s="874">
        <v>42.741602997000001</v>
      </c>
      <c r="AZ25" s="874">
        <v>34.170927513999999</v>
      </c>
      <c r="BA25" s="874">
        <v>28.090386857999999</v>
      </c>
      <c r="BB25" s="874">
        <v>24.37669395</v>
      </c>
      <c r="BC25" s="874">
        <v>28.080696209999999</v>
      </c>
      <c r="BD25" s="354">
        <v>35.05818</v>
      </c>
      <c r="BE25" s="354">
        <v>43.578539999999997</v>
      </c>
      <c r="BF25" s="354">
        <v>44.61835</v>
      </c>
      <c r="BG25" s="354">
        <v>36.631149999999998</v>
      </c>
      <c r="BH25" s="354">
        <v>31.907520000000002</v>
      </c>
      <c r="BI25" s="354">
        <v>32.707799999999999</v>
      </c>
      <c r="BJ25" s="354">
        <v>36.867190000000001</v>
      </c>
      <c r="BK25" s="354">
        <v>36.74183</v>
      </c>
      <c r="BL25" s="354">
        <v>31.349630000000001</v>
      </c>
      <c r="BM25" s="354">
        <v>29.198840000000001</v>
      </c>
      <c r="BN25" s="354">
        <v>25.2195</v>
      </c>
      <c r="BO25" s="354">
        <v>27.573609999999999</v>
      </c>
      <c r="BP25" s="354">
        <v>35.005969999999998</v>
      </c>
      <c r="BQ25" s="354">
        <v>42.780520000000003</v>
      </c>
      <c r="BR25" s="354">
        <v>43.230589999999999</v>
      </c>
      <c r="BS25" s="354">
        <v>35.025230000000001</v>
      </c>
      <c r="BT25" s="354">
        <v>30.507960000000001</v>
      </c>
      <c r="BU25" s="354">
        <v>31.300049999999999</v>
      </c>
      <c r="BV25" s="354">
        <v>35.07329</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76"/>
      <c r="AZ26" s="876"/>
      <c r="BA26" s="876"/>
      <c r="BB26" s="876"/>
      <c r="BC26" s="87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469</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72"/>
      <c r="AZ27" s="872"/>
      <c r="BA27" s="872"/>
      <c r="BB27" s="872"/>
      <c r="BC27" s="872"/>
      <c r="BD27" s="352"/>
      <c r="BE27" s="352"/>
      <c r="BF27" s="352"/>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311</v>
      </c>
      <c r="B28" s="362" t="s">
        <v>55</v>
      </c>
      <c r="C28" s="341">
        <v>11.32429587</v>
      </c>
      <c r="D28" s="341">
        <v>11.310503690000001</v>
      </c>
      <c r="E28" s="341">
        <v>10.189891060000001</v>
      </c>
      <c r="F28" s="341">
        <v>9.8595849409999996</v>
      </c>
      <c r="G28" s="341">
        <v>10.360125630000001</v>
      </c>
      <c r="H28" s="341">
        <v>11.959861350000001</v>
      </c>
      <c r="I28" s="341">
        <v>12.96069791</v>
      </c>
      <c r="J28" s="341">
        <v>12.97373767</v>
      </c>
      <c r="K28" s="341">
        <v>11.72841837</v>
      </c>
      <c r="L28" s="341">
        <v>9.9471910890000004</v>
      </c>
      <c r="M28" s="341">
        <v>10.127078109999999</v>
      </c>
      <c r="N28" s="341">
        <v>10.9522022</v>
      </c>
      <c r="O28" s="341">
        <v>10.865846599999999</v>
      </c>
      <c r="P28" s="341">
        <v>10.842153079999999</v>
      </c>
      <c r="Q28" s="341">
        <v>10.2532602</v>
      </c>
      <c r="R28" s="341">
        <v>9.6963369589999999</v>
      </c>
      <c r="S28" s="341">
        <v>9.9923792359999997</v>
      </c>
      <c r="T28" s="341">
        <v>11.344601949999999</v>
      </c>
      <c r="U28" s="341">
        <v>12.885611490000001</v>
      </c>
      <c r="V28" s="341">
        <v>13.05545545</v>
      </c>
      <c r="W28" s="341">
        <v>11.936491180000001</v>
      </c>
      <c r="X28" s="341">
        <v>10.299568389999999</v>
      </c>
      <c r="Y28" s="341">
        <v>10.18968201</v>
      </c>
      <c r="Z28" s="341">
        <v>10.47297116</v>
      </c>
      <c r="AA28" s="341">
        <v>11.483305270000001</v>
      </c>
      <c r="AB28" s="341">
        <v>10.836556809999999</v>
      </c>
      <c r="AC28" s="341">
        <v>9.9473731619999999</v>
      </c>
      <c r="AD28" s="341">
        <v>9.9005642359999992</v>
      </c>
      <c r="AE28" s="341">
        <v>10.485098349999999</v>
      </c>
      <c r="AF28" s="341">
        <v>12.230808980000001</v>
      </c>
      <c r="AG28" s="341">
        <v>13.21847288</v>
      </c>
      <c r="AH28" s="341">
        <v>13.110541059999999</v>
      </c>
      <c r="AI28" s="341">
        <v>11.80319072</v>
      </c>
      <c r="AJ28" s="341">
        <v>10.521472149999999</v>
      </c>
      <c r="AK28" s="341">
        <v>10.217045669999999</v>
      </c>
      <c r="AL28" s="341">
        <v>10.96321833</v>
      </c>
      <c r="AM28" s="341">
        <v>12.073006449999999</v>
      </c>
      <c r="AN28" s="341">
        <v>11.832819600000001</v>
      </c>
      <c r="AO28" s="341">
        <v>10.278676519999999</v>
      </c>
      <c r="AP28" s="341">
        <v>10.180107700000001</v>
      </c>
      <c r="AQ28" s="341">
        <v>10.429394540000001</v>
      </c>
      <c r="AR28" s="341">
        <v>12.278821779999999</v>
      </c>
      <c r="AS28" s="341">
        <v>13.535281189999999</v>
      </c>
      <c r="AT28" s="341">
        <v>13.05389869</v>
      </c>
      <c r="AU28" s="341">
        <v>11.92271287</v>
      </c>
      <c r="AV28" s="341">
        <v>10.707892040000001</v>
      </c>
      <c r="AW28" s="341">
        <v>10.345979610000001</v>
      </c>
      <c r="AX28" s="341">
        <v>11.274655170000001</v>
      </c>
      <c r="AY28" s="872">
        <v>11.86359614</v>
      </c>
      <c r="AZ28" s="872">
        <v>11.907815266</v>
      </c>
      <c r="BA28" s="872">
        <v>10.496292442</v>
      </c>
      <c r="BB28" s="872">
        <v>10.20055</v>
      </c>
      <c r="BC28" s="872">
        <v>10.58469</v>
      </c>
      <c r="BD28" s="352">
        <v>12.29799</v>
      </c>
      <c r="BE28" s="352">
        <v>13.69957</v>
      </c>
      <c r="BF28" s="352">
        <v>13.87922</v>
      </c>
      <c r="BG28" s="352">
        <v>12.43586</v>
      </c>
      <c r="BH28" s="352">
        <v>10.97024</v>
      </c>
      <c r="BI28" s="352">
        <v>10.6593</v>
      </c>
      <c r="BJ28" s="352">
        <v>11.39659</v>
      </c>
      <c r="BK28" s="352">
        <v>11.86097</v>
      </c>
      <c r="BL28" s="352">
        <v>12.004110000000001</v>
      </c>
      <c r="BM28" s="352">
        <v>10.84277</v>
      </c>
      <c r="BN28" s="352">
        <v>10.651160000000001</v>
      </c>
      <c r="BO28" s="352">
        <v>11.053839999999999</v>
      </c>
      <c r="BP28" s="352">
        <v>12.871930000000001</v>
      </c>
      <c r="BQ28" s="352">
        <v>14.188650000000001</v>
      </c>
      <c r="BR28" s="352">
        <v>14.29542</v>
      </c>
      <c r="BS28" s="352">
        <v>12.803599999999999</v>
      </c>
      <c r="BT28" s="352">
        <v>11.28786</v>
      </c>
      <c r="BU28" s="352">
        <v>10.954750000000001</v>
      </c>
      <c r="BV28" s="352">
        <v>11.69576</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72"/>
      <c r="AZ29" s="872"/>
      <c r="BA29" s="872"/>
      <c r="BB29" s="872"/>
      <c r="BC29" s="87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138</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72"/>
      <c r="AZ30" s="872"/>
      <c r="BA30" s="872"/>
      <c r="BB30" s="872"/>
      <c r="BC30" s="87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56</v>
      </c>
      <c r="C31" s="341">
        <v>0.67647242065000002</v>
      </c>
      <c r="D31" s="341">
        <v>0.63702862137000005</v>
      </c>
      <c r="E31" s="341">
        <v>0.72535352275999998</v>
      </c>
      <c r="F31" s="341">
        <v>0.70983019673000003</v>
      </c>
      <c r="G31" s="341">
        <v>0.73518612506000003</v>
      </c>
      <c r="H31" s="341">
        <v>0.72018355908999998</v>
      </c>
      <c r="I31" s="341">
        <v>0.70209723372999999</v>
      </c>
      <c r="J31" s="341">
        <v>0.67481949582</v>
      </c>
      <c r="K31" s="341">
        <v>0.62796914157999995</v>
      </c>
      <c r="L31" s="341">
        <v>0.65682905951000004</v>
      </c>
      <c r="M31" s="341">
        <v>0.67499219302000002</v>
      </c>
      <c r="N31" s="341">
        <v>0.67143201518999995</v>
      </c>
      <c r="O31" s="341">
        <v>0.68009860388999999</v>
      </c>
      <c r="P31" s="341">
        <v>0.64549157341999996</v>
      </c>
      <c r="Q31" s="341">
        <v>0.72273444991000002</v>
      </c>
      <c r="R31" s="341">
        <v>0.69827714483000003</v>
      </c>
      <c r="S31" s="341">
        <v>0.73905326619</v>
      </c>
      <c r="T31" s="341">
        <v>0.69068962644999998</v>
      </c>
      <c r="U31" s="341">
        <v>0.70055810388999995</v>
      </c>
      <c r="V31" s="341">
        <v>0.70751269921000004</v>
      </c>
      <c r="W31" s="341">
        <v>0.65851082522000004</v>
      </c>
      <c r="X31" s="341">
        <v>0.68754772958999999</v>
      </c>
      <c r="Y31" s="341">
        <v>0.66491928392999999</v>
      </c>
      <c r="Z31" s="341">
        <v>0.69516519178000002</v>
      </c>
      <c r="AA31" s="341">
        <v>0.6653717643</v>
      </c>
      <c r="AB31" s="341">
        <v>0.69429818347000005</v>
      </c>
      <c r="AC31" s="341">
        <v>0.75371421410999995</v>
      </c>
      <c r="AD31" s="341">
        <v>0.74739394622999999</v>
      </c>
      <c r="AE31" s="341">
        <v>0.77195190508</v>
      </c>
      <c r="AF31" s="341">
        <v>0.75852753153999997</v>
      </c>
      <c r="AG31" s="341">
        <v>0.74416198336999995</v>
      </c>
      <c r="AH31" s="341">
        <v>0.73390422264999999</v>
      </c>
      <c r="AI31" s="341">
        <v>0.68215339192000002</v>
      </c>
      <c r="AJ31" s="341">
        <v>0.72023658260000001</v>
      </c>
      <c r="AK31" s="341">
        <v>0.69759340935000003</v>
      </c>
      <c r="AL31" s="341">
        <v>0.70972408738000003</v>
      </c>
      <c r="AM31" s="341">
        <v>0.71226414817000006</v>
      </c>
      <c r="AN31" s="341">
        <v>0.66582576251000003</v>
      </c>
      <c r="AO31" s="341">
        <v>0.78027246774000003</v>
      </c>
      <c r="AP31" s="341">
        <v>0.76378309373999997</v>
      </c>
      <c r="AQ31" s="341">
        <v>0.75837764317</v>
      </c>
      <c r="AR31" s="341">
        <v>0.75186793475000002</v>
      </c>
      <c r="AS31" s="341">
        <v>0.75634750825999997</v>
      </c>
      <c r="AT31" s="341">
        <v>0.73085637040999996</v>
      </c>
      <c r="AU31" s="341">
        <v>0.67801018555000003</v>
      </c>
      <c r="AV31" s="341">
        <v>0.73113707168999997</v>
      </c>
      <c r="AW31" s="341">
        <v>0.69877929624000001</v>
      </c>
      <c r="AX31" s="341">
        <v>0.74948762595999996</v>
      </c>
      <c r="AY31" s="872">
        <v>0.73097822001000001</v>
      </c>
      <c r="AZ31" s="872">
        <v>0.68641558018000004</v>
      </c>
      <c r="BA31" s="872">
        <v>0.83227441985999995</v>
      </c>
      <c r="BB31" s="872">
        <v>0.80268966899000005</v>
      </c>
      <c r="BC31" s="872">
        <v>0.81779998044000002</v>
      </c>
      <c r="BD31" s="352">
        <v>0.82112479999999999</v>
      </c>
      <c r="BE31" s="352">
        <v>0.8294743</v>
      </c>
      <c r="BF31" s="352">
        <v>0.81219989999999997</v>
      </c>
      <c r="BG31" s="352">
        <v>0.74955570000000005</v>
      </c>
      <c r="BH31" s="352">
        <v>0.79352710000000004</v>
      </c>
      <c r="BI31" s="352">
        <v>0.75852810000000004</v>
      </c>
      <c r="BJ31" s="352">
        <v>0.78765859999999999</v>
      </c>
      <c r="BK31" s="352">
        <v>0.79629810000000001</v>
      </c>
      <c r="BL31" s="352">
        <v>0.74524749999999995</v>
      </c>
      <c r="BM31" s="352">
        <v>0.8797315</v>
      </c>
      <c r="BN31" s="352">
        <v>0.86601950000000005</v>
      </c>
      <c r="BO31" s="352">
        <v>0.88757949999999997</v>
      </c>
      <c r="BP31" s="352">
        <v>0.88473400000000002</v>
      </c>
      <c r="BQ31" s="352">
        <v>0.88458519999999996</v>
      </c>
      <c r="BR31" s="352">
        <v>0.85821590000000003</v>
      </c>
      <c r="BS31" s="352">
        <v>0.79107830000000001</v>
      </c>
      <c r="BT31" s="352">
        <v>0.83578339999999995</v>
      </c>
      <c r="BU31" s="352">
        <v>0.79289100000000001</v>
      </c>
      <c r="BV31" s="352">
        <v>0.82225459999999995</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72"/>
      <c r="AZ32" s="872"/>
      <c r="BA32" s="872"/>
      <c r="BB32" s="872"/>
      <c r="BC32" s="872"/>
      <c r="BD32" s="352"/>
      <c r="BE32" s="352"/>
      <c r="BF32" s="352"/>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139</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76"/>
      <c r="AZ33" s="876"/>
      <c r="BA33" s="876"/>
      <c r="BB33" s="876"/>
      <c r="BC33" s="876"/>
      <c r="BD33" s="356"/>
      <c r="BE33" s="356"/>
      <c r="BF33" s="356"/>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314</v>
      </c>
      <c r="B34" s="365" t="s">
        <v>56</v>
      </c>
      <c r="C34" s="341">
        <v>9.0469462870000008</v>
      </c>
      <c r="D34" s="341">
        <v>8.0082145160000007</v>
      </c>
      <c r="E34" s="341">
        <v>8.0585317080000003</v>
      </c>
      <c r="F34" s="341">
        <v>7.248391464</v>
      </c>
      <c r="G34" s="341">
        <v>7.4392315990000002</v>
      </c>
      <c r="H34" s="341">
        <v>7.6489190159999998</v>
      </c>
      <c r="I34" s="341">
        <v>8.115471179</v>
      </c>
      <c r="J34" s="341">
        <v>8.1237147499999995</v>
      </c>
      <c r="K34" s="341">
        <v>7.3984761539999999</v>
      </c>
      <c r="L34" s="341">
        <v>7.3924401260000003</v>
      </c>
      <c r="M34" s="341">
        <v>7.8130147230000002</v>
      </c>
      <c r="N34" s="341">
        <v>8.6508252139999993</v>
      </c>
      <c r="O34" s="341">
        <v>8.4761512220000004</v>
      </c>
      <c r="P34" s="341">
        <v>7.603101863</v>
      </c>
      <c r="Q34" s="341">
        <v>8.1415323599999994</v>
      </c>
      <c r="R34" s="341">
        <v>7.1732582469999997</v>
      </c>
      <c r="S34" s="341">
        <v>7.334815409</v>
      </c>
      <c r="T34" s="341">
        <v>7.5116469659999998</v>
      </c>
      <c r="U34" s="341">
        <v>8.080157002</v>
      </c>
      <c r="V34" s="341">
        <v>8.2211633200000005</v>
      </c>
      <c r="W34" s="341">
        <v>7.4319468899999999</v>
      </c>
      <c r="X34" s="341">
        <v>7.5461699649999998</v>
      </c>
      <c r="Y34" s="341">
        <v>7.8432108930000002</v>
      </c>
      <c r="Z34" s="341">
        <v>8.3541998779999993</v>
      </c>
      <c r="AA34" s="341">
        <v>9.0452859389999993</v>
      </c>
      <c r="AB34" s="341">
        <v>7.7333958129999996</v>
      </c>
      <c r="AC34" s="341">
        <v>7.7443646729999998</v>
      </c>
      <c r="AD34" s="341">
        <v>7.1788445010000004</v>
      </c>
      <c r="AE34" s="341">
        <v>7.5179181829999999</v>
      </c>
      <c r="AF34" s="341">
        <v>7.6475167910000001</v>
      </c>
      <c r="AG34" s="341">
        <v>8.2205092769999997</v>
      </c>
      <c r="AH34" s="341">
        <v>8.2112702090000003</v>
      </c>
      <c r="AI34" s="341">
        <v>7.3986851099999997</v>
      </c>
      <c r="AJ34" s="341">
        <v>7.5652615240000003</v>
      </c>
      <c r="AK34" s="341">
        <v>7.6001793380000002</v>
      </c>
      <c r="AL34" s="341">
        <v>8.6809982340000005</v>
      </c>
      <c r="AM34" s="341">
        <v>9.5191315749999994</v>
      </c>
      <c r="AN34" s="341">
        <v>8.0714646380000001</v>
      </c>
      <c r="AO34" s="341">
        <v>7.8232530699999998</v>
      </c>
      <c r="AP34" s="341">
        <v>7.2797410820000001</v>
      </c>
      <c r="AQ34" s="341">
        <v>7.4113183530000004</v>
      </c>
      <c r="AR34" s="341">
        <v>7.7330990630000001</v>
      </c>
      <c r="AS34" s="341">
        <v>8.3540488540000002</v>
      </c>
      <c r="AT34" s="341">
        <v>8.1516666759999996</v>
      </c>
      <c r="AU34" s="341">
        <v>7.5439302279999998</v>
      </c>
      <c r="AV34" s="341">
        <v>7.6067484500000004</v>
      </c>
      <c r="AW34" s="341">
        <v>7.7712539100000004</v>
      </c>
      <c r="AX34" s="341">
        <v>8.9431432910000002</v>
      </c>
      <c r="AY34" s="872">
        <v>9.2670939039999993</v>
      </c>
      <c r="AZ34" s="872">
        <v>8.0217767609999999</v>
      </c>
      <c r="BA34" s="872">
        <v>7.746232</v>
      </c>
      <c r="BB34" s="872">
        <v>7.1563189999999999</v>
      </c>
      <c r="BC34" s="872">
        <v>7.3943729999999999</v>
      </c>
      <c r="BD34" s="352">
        <v>7.609559</v>
      </c>
      <c r="BE34" s="352">
        <v>8.2824760000000008</v>
      </c>
      <c r="BF34" s="352">
        <v>8.3460540000000005</v>
      </c>
      <c r="BG34" s="352">
        <v>7.6097109999999999</v>
      </c>
      <c r="BH34" s="352">
        <v>7.6810539999999996</v>
      </c>
      <c r="BI34" s="352">
        <v>7.8625879999999997</v>
      </c>
      <c r="BJ34" s="352">
        <v>8.7918230000000008</v>
      </c>
      <c r="BK34" s="352">
        <v>9.0805419999999994</v>
      </c>
      <c r="BL34" s="352">
        <v>7.9186209999999999</v>
      </c>
      <c r="BM34" s="352">
        <v>8.1448009999999993</v>
      </c>
      <c r="BN34" s="352">
        <v>7.4049649999999998</v>
      </c>
      <c r="BO34" s="352">
        <v>7.5512480000000002</v>
      </c>
      <c r="BP34" s="352">
        <v>7.8060359999999998</v>
      </c>
      <c r="BQ34" s="352">
        <v>8.4125840000000007</v>
      </c>
      <c r="BR34" s="352">
        <v>8.448404</v>
      </c>
      <c r="BS34" s="352">
        <v>7.6955710000000002</v>
      </c>
      <c r="BT34" s="352">
        <v>7.7471209999999999</v>
      </c>
      <c r="BU34" s="352">
        <v>7.9392959999999997</v>
      </c>
      <c r="BV34" s="352">
        <v>8.8743169999999996</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77"/>
      <c r="AZ35" s="877"/>
      <c r="BA35" s="877"/>
      <c r="BB35" s="877"/>
      <c r="BC35" s="877"/>
      <c r="BD35" s="357"/>
      <c r="BE35" s="357"/>
      <c r="BF35" s="357"/>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65</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77"/>
      <c r="AZ36" s="877"/>
      <c r="BA36" s="877"/>
      <c r="BB36" s="877"/>
      <c r="BC36" s="877"/>
      <c r="BD36" s="357"/>
      <c r="BE36" s="357"/>
      <c r="BF36" s="357"/>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73"/>
      <c r="AZ37" s="873"/>
      <c r="BA37" s="873"/>
      <c r="BB37" s="873"/>
      <c r="BC37" s="87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540</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73"/>
      <c r="AZ38" s="873"/>
      <c r="BA38" s="873"/>
      <c r="BB38" s="873"/>
      <c r="BC38" s="873"/>
      <c r="BD38" s="353"/>
      <c r="BE38" s="353"/>
      <c r="BF38" s="353"/>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252</v>
      </c>
      <c r="B39" s="365" t="s">
        <v>60</v>
      </c>
      <c r="C39" s="341">
        <v>83.22</v>
      </c>
      <c r="D39" s="341">
        <v>91.64</v>
      </c>
      <c r="E39" s="341">
        <v>108.5</v>
      </c>
      <c r="F39" s="341">
        <v>101.78</v>
      </c>
      <c r="G39" s="341">
        <v>109.55</v>
      </c>
      <c r="H39" s="341">
        <v>114.84</v>
      </c>
      <c r="I39" s="341">
        <v>101.62</v>
      </c>
      <c r="J39" s="341">
        <v>93.67</v>
      </c>
      <c r="K39" s="341">
        <v>84.26</v>
      </c>
      <c r="L39" s="341">
        <v>87.55</v>
      </c>
      <c r="M39" s="341">
        <v>84.37</v>
      </c>
      <c r="N39" s="341">
        <v>76.44</v>
      </c>
      <c r="O39" s="341">
        <v>78.12</v>
      </c>
      <c r="P39" s="341">
        <v>76.83</v>
      </c>
      <c r="Q39" s="341">
        <v>73.28</v>
      </c>
      <c r="R39" s="341">
        <v>79.45</v>
      </c>
      <c r="S39" s="341">
        <v>71.58</v>
      </c>
      <c r="T39" s="341">
        <v>70.25</v>
      </c>
      <c r="U39" s="341">
        <v>76.069999999999993</v>
      </c>
      <c r="V39" s="341">
        <v>81.39</v>
      </c>
      <c r="W39" s="341">
        <v>89.43</v>
      </c>
      <c r="X39" s="341">
        <v>85.64</v>
      </c>
      <c r="Y39" s="341">
        <v>77.69</v>
      </c>
      <c r="Z39" s="341">
        <v>71.900000000000006</v>
      </c>
      <c r="AA39" s="341">
        <v>74.150000000000006</v>
      </c>
      <c r="AB39" s="341">
        <v>77.25</v>
      </c>
      <c r="AC39" s="341">
        <v>81.28</v>
      </c>
      <c r="AD39" s="341">
        <v>85.35</v>
      </c>
      <c r="AE39" s="341">
        <v>80.02</v>
      </c>
      <c r="AF39" s="341">
        <v>79.77</v>
      </c>
      <c r="AG39" s="341">
        <v>81.8</v>
      </c>
      <c r="AH39" s="341">
        <v>76.680000000000007</v>
      </c>
      <c r="AI39" s="341">
        <v>70.239999999999995</v>
      </c>
      <c r="AJ39" s="341">
        <v>71.989999999999995</v>
      </c>
      <c r="AK39" s="341">
        <v>69.95</v>
      </c>
      <c r="AL39" s="341">
        <v>70.12</v>
      </c>
      <c r="AM39" s="341">
        <v>75.739999999999995</v>
      </c>
      <c r="AN39" s="341">
        <v>71.53</v>
      </c>
      <c r="AO39" s="341">
        <v>68.239999999999995</v>
      </c>
      <c r="AP39" s="341">
        <v>63.54</v>
      </c>
      <c r="AQ39" s="341">
        <v>62.17</v>
      </c>
      <c r="AR39" s="341">
        <v>68.17</v>
      </c>
      <c r="AS39" s="341">
        <v>68.39</v>
      </c>
      <c r="AT39" s="341">
        <v>64.86</v>
      </c>
      <c r="AU39" s="341">
        <v>63.96</v>
      </c>
      <c r="AV39" s="341">
        <v>60.89</v>
      </c>
      <c r="AW39" s="341">
        <v>60.06</v>
      </c>
      <c r="AX39" s="341">
        <v>57.97</v>
      </c>
      <c r="AY39" s="872">
        <v>60.04</v>
      </c>
      <c r="AZ39" s="872">
        <v>64.510000000000005</v>
      </c>
      <c r="BA39" s="872">
        <v>91.38</v>
      </c>
      <c r="BB39" s="872">
        <v>100.32</v>
      </c>
      <c r="BC39" s="872">
        <v>102.13</v>
      </c>
      <c r="BD39" s="352">
        <v>99</v>
      </c>
      <c r="BE39" s="352">
        <v>99</v>
      </c>
      <c r="BF39" s="352">
        <v>95</v>
      </c>
      <c r="BG39" s="352">
        <v>92</v>
      </c>
      <c r="BH39" s="352">
        <v>87</v>
      </c>
      <c r="BI39" s="352">
        <v>84</v>
      </c>
      <c r="BJ39" s="352">
        <v>81</v>
      </c>
      <c r="BK39" s="352">
        <v>80</v>
      </c>
      <c r="BL39" s="352">
        <v>79</v>
      </c>
      <c r="BM39" s="352">
        <v>78</v>
      </c>
      <c r="BN39" s="352">
        <v>77</v>
      </c>
      <c r="BO39" s="352">
        <v>76</v>
      </c>
      <c r="BP39" s="352">
        <v>75</v>
      </c>
      <c r="BQ39" s="352">
        <v>73</v>
      </c>
      <c r="BR39" s="352">
        <v>73</v>
      </c>
      <c r="BS39" s="352">
        <v>73</v>
      </c>
      <c r="BT39" s="352">
        <v>70</v>
      </c>
      <c r="BU39" s="352">
        <v>70</v>
      </c>
      <c r="BV39" s="352">
        <v>70</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73"/>
      <c r="AZ40" s="873"/>
      <c r="BA40" s="873"/>
      <c r="BB40" s="873"/>
      <c r="BC40" s="873"/>
      <c r="BD40" s="353"/>
      <c r="BE40" s="353"/>
      <c r="BF40" s="353"/>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482</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77"/>
      <c r="AZ41" s="877"/>
      <c r="BA41" s="877"/>
      <c r="BB41" s="877"/>
      <c r="BC41" s="877"/>
      <c r="BD41" s="357"/>
      <c r="BE41" s="357"/>
      <c r="BF41" s="357"/>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69</v>
      </c>
      <c r="B42" s="365" t="s">
        <v>61</v>
      </c>
      <c r="C42" s="341">
        <v>4.38</v>
      </c>
      <c r="D42" s="341">
        <v>4.6900000000000004</v>
      </c>
      <c r="E42" s="341">
        <v>4.9000000000000004</v>
      </c>
      <c r="F42" s="341">
        <v>6.6</v>
      </c>
      <c r="G42" s="341">
        <v>8.14</v>
      </c>
      <c r="H42" s="341">
        <v>7.7</v>
      </c>
      <c r="I42" s="341">
        <v>7.28</v>
      </c>
      <c r="J42" s="341">
        <v>8.81</v>
      </c>
      <c r="K42" s="341">
        <v>7.88</v>
      </c>
      <c r="L42" s="341">
        <v>5.66</v>
      </c>
      <c r="M42" s="341">
        <v>5.45</v>
      </c>
      <c r="N42" s="341">
        <v>5.53</v>
      </c>
      <c r="O42" s="341">
        <v>3.27</v>
      </c>
      <c r="P42" s="341">
        <v>2.38</v>
      </c>
      <c r="Q42" s="341">
        <v>2.31</v>
      </c>
      <c r="R42" s="341">
        <v>2.16</v>
      </c>
      <c r="S42" s="341">
        <v>2.15</v>
      </c>
      <c r="T42" s="341">
        <v>2.1800000000000002</v>
      </c>
      <c r="U42" s="341">
        <v>2.5499999999999998</v>
      </c>
      <c r="V42" s="341">
        <v>2.58</v>
      </c>
      <c r="W42" s="341">
        <v>2.64</v>
      </c>
      <c r="X42" s="341">
        <v>2.98</v>
      </c>
      <c r="Y42" s="341">
        <v>2.71</v>
      </c>
      <c r="Z42" s="341">
        <v>2.52</v>
      </c>
      <c r="AA42" s="341">
        <v>3.18</v>
      </c>
      <c r="AB42" s="341">
        <v>1.72</v>
      </c>
      <c r="AC42" s="341">
        <v>1.49</v>
      </c>
      <c r="AD42" s="341">
        <v>1.6</v>
      </c>
      <c r="AE42" s="341">
        <v>2.12</v>
      </c>
      <c r="AF42" s="341">
        <v>2.54</v>
      </c>
      <c r="AG42" s="341">
        <v>2.0699999999999998</v>
      </c>
      <c r="AH42" s="341">
        <v>1.99</v>
      </c>
      <c r="AI42" s="341">
        <v>2.2799999999999998</v>
      </c>
      <c r="AJ42" s="341">
        <v>2.2000000000000002</v>
      </c>
      <c r="AK42" s="341">
        <v>2.12</v>
      </c>
      <c r="AL42" s="341">
        <v>3.01</v>
      </c>
      <c r="AM42" s="341">
        <v>4.13</v>
      </c>
      <c r="AN42" s="341">
        <v>4.1900000000000004</v>
      </c>
      <c r="AO42" s="341">
        <v>4.12</v>
      </c>
      <c r="AP42" s="341">
        <v>3.42</v>
      </c>
      <c r="AQ42" s="341">
        <v>3.12</v>
      </c>
      <c r="AR42" s="341">
        <v>3.02</v>
      </c>
      <c r="AS42" s="341">
        <v>3.2</v>
      </c>
      <c r="AT42" s="341">
        <v>2.91</v>
      </c>
      <c r="AU42" s="341">
        <v>2.97</v>
      </c>
      <c r="AV42" s="341">
        <v>3.19</v>
      </c>
      <c r="AW42" s="341">
        <v>3.79</v>
      </c>
      <c r="AX42" s="341">
        <v>4.26</v>
      </c>
      <c r="AY42" s="872">
        <v>7.72</v>
      </c>
      <c r="AZ42" s="872">
        <v>3.62</v>
      </c>
      <c r="BA42" s="872">
        <v>3.04</v>
      </c>
      <c r="BB42" s="872">
        <v>2.77</v>
      </c>
      <c r="BC42" s="872">
        <v>2.94</v>
      </c>
      <c r="BD42" s="352">
        <v>3.0359919999999998</v>
      </c>
      <c r="BE42" s="352">
        <v>3.1436259999999998</v>
      </c>
      <c r="BF42" s="352">
        <v>3.2425579999999998</v>
      </c>
      <c r="BG42" s="352">
        <v>3.2625410000000001</v>
      </c>
      <c r="BH42" s="352">
        <v>3.1932149999999999</v>
      </c>
      <c r="BI42" s="352">
        <v>3.3237040000000002</v>
      </c>
      <c r="BJ42" s="352">
        <v>3.9018419999999998</v>
      </c>
      <c r="BK42" s="352">
        <v>4.0888350000000004</v>
      </c>
      <c r="BL42" s="352">
        <v>3.9105650000000001</v>
      </c>
      <c r="BM42" s="352">
        <v>3.352824</v>
      </c>
      <c r="BN42" s="352">
        <v>2.9543499999999998</v>
      </c>
      <c r="BO42" s="352">
        <v>2.902444</v>
      </c>
      <c r="BP42" s="352">
        <v>3.0486589999999998</v>
      </c>
      <c r="BQ42" s="352">
        <v>3.250273</v>
      </c>
      <c r="BR42" s="352">
        <v>3.368458</v>
      </c>
      <c r="BS42" s="352">
        <v>3.4133779999999998</v>
      </c>
      <c r="BT42" s="352">
        <v>3.4062709999999998</v>
      </c>
      <c r="BU42" s="352">
        <v>3.6925240000000001</v>
      </c>
      <c r="BV42" s="352">
        <v>4.1709839999999998</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76"/>
      <c r="AZ43" s="876"/>
      <c r="BA43" s="876"/>
      <c r="BB43" s="876"/>
      <c r="BC43" s="876"/>
      <c r="BD43" s="356"/>
      <c r="BE43" s="356"/>
      <c r="BF43" s="356"/>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472</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76"/>
      <c r="AZ44" s="876"/>
      <c r="BA44" s="876"/>
      <c r="BB44" s="876"/>
      <c r="BC44" s="876"/>
      <c r="BD44" s="356"/>
      <c r="BE44" s="356"/>
      <c r="BF44" s="356"/>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253</v>
      </c>
      <c r="B45" s="365" t="s">
        <v>61</v>
      </c>
      <c r="C45" s="341">
        <v>2.1999997519000001</v>
      </c>
      <c r="D45" s="341">
        <v>2.1699923609999998</v>
      </c>
      <c r="E45" s="341">
        <v>2.1519612245999999</v>
      </c>
      <c r="F45" s="341">
        <v>2.1814958866</v>
      </c>
      <c r="G45" s="341">
        <v>2.2321288404000001</v>
      </c>
      <c r="H45" s="341">
        <v>2.3155552371999999</v>
      </c>
      <c r="I45" s="341">
        <v>2.4693298204</v>
      </c>
      <c r="J45" s="341">
        <v>2.5065243406</v>
      </c>
      <c r="K45" s="341">
        <v>2.5078223408000002</v>
      </c>
      <c r="L45" s="341">
        <v>2.4609091750999998</v>
      </c>
      <c r="M45" s="341">
        <v>2.4777312747</v>
      </c>
      <c r="N45" s="341">
        <v>2.6450427794000002</v>
      </c>
      <c r="O45" s="341">
        <v>2.5903686218000002</v>
      </c>
      <c r="P45" s="341">
        <v>2.5892527438999999</v>
      </c>
      <c r="Q45" s="341">
        <v>2.4979914435000001</v>
      </c>
      <c r="R45" s="341">
        <v>2.4713572313999999</v>
      </c>
      <c r="S45" s="341">
        <v>2.5092990619000002</v>
      </c>
      <c r="T45" s="341">
        <v>2.4623011391</v>
      </c>
      <c r="U45" s="341">
        <v>2.4738063500999998</v>
      </c>
      <c r="V45" s="341">
        <v>2.4908998937</v>
      </c>
      <c r="W45" s="341">
        <v>2.5303277523999999</v>
      </c>
      <c r="X45" s="341">
        <v>2.5308087511999999</v>
      </c>
      <c r="Y45" s="341">
        <v>2.5057355774999999</v>
      </c>
      <c r="Z45" s="341">
        <v>2.4743834294</v>
      </c>
      <c r="AA45" s="341">
        <v>2.4806339994000002</v>
      </c>
      <c r="AB45" s="341">
        <v>2.4818840379</v>
      </c>
      <c r="AC45" s="341">
        <v>2.4990102975999999</v>
      </c>
      <c r="AD45" s="341">
        <v>2.5358311646999998</v>
      </c>
      <c r="AE45" s="341">
        <v>2.5624787641000002</v>
      </c>
      <c r="AF45" s="341">
        <v>2.5077763424000001</v>
      </c>
      <c r="AG45" s="341">
        <v>2.4719804123000002</v>
      </c>
      <c r="AH45" s="341">
        <v>2.4424824922999999</v>
      </c>
      <c r="AI45" s="341">
        <v>2.4158504054000001</v>
      </c>
      <c r="AJ45" s="341">
        <v>2.4734106157000002</v>
      </c>
      <c r="AK45" s="341">
        <v>2.4189353316000002</v>
      </c>
      <c r="AL45" s="341">
        <v>2.4001598331</v>
      </c>
      <c r="AM45" s="341">
        <v>2.4074516031000002</v>
      </c>
      <c r="AN45" s="341">
        <v>2.4218919803999999</v>
      </c>
      <c r="AO45" s="341">
        <v>2.4480426473999999</v>
      </c>
      <c r="AP45" s="341">
        <v>2.4750664440999999</v>
      </c>
      <c r="AQ45" s="341">
        <v>2.4976897628999999</v>
      </c>
      <c r="AR45" s="341">
        <v>2.4556935038000001</v>
      </c>
      <c r="AS45" s="341">
        <v>2.4038538293</v>
      </c>
      <c r="AT45" s="341">
        <v>2.4052350316000002</v>
      </c>
      <c r="AU45" s="341">
        <v>2.4085215382</v>
      </c>
      <c r="AV45" s="341">
        <v>2.3886597709999999</v>
      </c>
      <c r="AW45" s="341">
        <v>2.3943675542</v>
      </c>
      <c r="AX45" s="341">
        <v>2.3848649649999998</v>
      </c>
      <c r="AY45" s="872">
        <v>2.4454179549999999</v>
      </c>
      <c r="AZ45" s="872">
        <v>2.3940255168000002</v>
      </c>
      <c r="BA45" s="872">
        <v>2.4122786872000002</v>
      </c>
      <c r="BB45" s="872">
        <v>2.4029690000000001</v>
      </c>
      <c r="BC45" s="872">
        <v>2.4037099999999998</v>
      </c>
      <c r="BD45" s="352">
        <v>2.3838759999999999</v>
      </c>
      <c r="BE45" s="352">
        <v>2.3846889999999998</v>
      </c>
      <c r="BF45" s="352">
        <v>2.3912949999999999</v>
      </c>
      <c r="BG45" s="352">
        <v>2.3862480000000001</v>
      </c>
      <c r="BH45" s="352">
        <v>2.3738610000000002</v>
      </c>
      <c r="BI45" s="352">
        <v>2.3733580000000001</v>
      </c>
      <c r="BJ45" s="352">
        <v>2.3881760000000001</v>
      </c>
      <c r="BK45" s="352">
        <v>2.386444</v>
      </c>
      <c r="BL45" s="352">
        <v>2.3779379999999999</v>
      </c>
      <c r="BM45" s="352">
        <v>2.381853</v>
      </c>
      <c r="BN45" s="352">
        <v>2.3912200000000001</v>
      </c>
      <c r="BO45" s="352">
        <v>2.3957009999999999</v>
      </c>
      <c r="BP45" s="352">
        <v>2.3770389999999999</v>
      </c>
      <c r="BQ45" s="352">
        <v>2.376509</v>
      </c>
      <c r="BR45" s="352">
        <v>2.3793030000000002</v>
      </c>
      <c r="BS45" s="352">
        <v>2.3707370000000001</v>
      </c>
      <c r="BT45" s="352">
        <v>2.3585099999999999</v>
      </c>
      <c r="BU45" s="352">
        <v>2.3583560000000001</v>
      </c>
      <c r="BV45" s="352">
        <v>2.3701880000000002</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73"/>
      <c r="AZ46" s="873"/>
      <c r="BA46" s="873"/>
      <c r="BB46" s="873"/>
      <c r="BC46" s="873"/>
      <c r="BD46" s="353"/>
      <c r="BE46" s="353"/>
      <c r="BF46" s="353"/>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473</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73"/>
      <c r="AZ47" s="873"/>
      <c r="BA47" s="873"/>
      <c r="BB47" s="873"/>
      <c r="BC47" s="873"/>
      <c r="BD47" s="353"/>
      <c r="BE47" s="353"/>
      <c r="BF47" s="353"/>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73"/>
      <c r="AZ48" s="873"/>
      <c r="BA48" s="873"/>
      <c r="BB48" s="873"/>
      <c r="BC48" s="873"/>
      <c r="BD48" s="353"/>
      <c r="BE48" s="353"/>
      <c r="BF48" s="353"/>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275</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73"/>
      <c r="AZ49" s="873"/>
      <c r="BA49" s="873"/>
      <c r="BB49" s="873"/>
      <c r="BC49" s="873"/>
      <c r="BD49" s="353"/>
      <c r="BE49" s="353"/>
      <c r="BF49" s="353"/>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276</v>
      </c>
      <c r="B50" s="367" t="s">
        <v>805</v>
      </c>
      <c r="C50" s="347">
        <v>21932.71</v>
      </c>
      <c r="D50" s="347">
        <v>21932.71</v>
      </c>
      <c r="E50" s="347">
        <v>21932.71</v>
      </c>
      <c r="F50" s="347">
        <v>21967.044999999998</v>
      </c>
      <c r="G50" s="347">
        <v>21967.044999999998</v>
      </c>
      <c r="H50" s="347">
        <v>21967.044999999998</v>
      </c>
      <c r="I50" s="347">
        <v>22125.625</v>
      </c>
      <c r="J50" s="347">
        <v>22125.625</v>
      </c>
      <c r="K50" s="347">
        <v>22125.625</v>
      </c>
      <c r="L50" s="347">
        <v>22278.345000000001</v>
      </c>
      <c r="M50" s="347">
        <v>22278.345000000001</v>
      </c>
      <c r="N50" s="347">
        <v>22278.345000000001</v>
      </c>
      <c r="O50" s="347">
        <v>22439.607</v>
      </c>
      <c r="P50" s="347">
        <v>22439.607</v>
      </c>
      <c r="Q50" s="347">
        <v>22439.607</v>
      </c>
      <c r="R50" s="347">
        <v>22580.499</v>
      </c>
      <c r="S50" s="347">
        <v>22580.499</v>
      </c>
      <c r="T50" s="347">
        <v>22580.499</v>
      </c>
      <c r="U50" s="347">
        <v>22840.989000000001</v>
      </c>
      <c r="V50" s="347">
        <v>22840.989000000001</v>
      </c>
      <c r="W50" s="347">
        <v>22840.989000000001</v>
      </c>
      <c r="X50" s="347">
        <v>23033.78</v>
      </c>
      <c r="Y50" s="347">
        <v>23033.78</v>
      </c>
      <c r="Z50" s="347">
        <v>23033.78</v>
      </c>
      <c r="AA50" s="347">
        <v>23082.118999999999</v>
      </c>
      <c r="AB50" s="347">
        <v>23082.118999999999</v>
      </c>
      <c r="AC50" s="347">
        <v>23082.118999999999</v>
      </c>
      <c r="AD50" s="347">
        <v>23286.508000000002</v>
      </c>
      <c r="AE50" s="347">
        <v>23286.508000000002</v>
      </c>
      <c r="AF50" s="347">
        <v>23286.508000000002</v>
      </c>
      <c r="AG50" s="347">
        <v>23478.57</v>
      </c>
      <c r="AH50" s="347">
        <v>23478.57</v>
      </c>
      <c r="AI50" s="347">
        <v>23478.57</v>
      </c>
      <c r="AJ50" s="347">
        <v>23586.542000000001</v>
      </c>
      <c r="AK50" s="347">
        <v>23586.542000000001</v>
      </c>
      <c r="AL50" s="347">
        <v>23586.542000000001</v>
      </c>
      <c r="AM50" s="347">
        <v>23548.21</v>
      </c>
      <c r="AN50" s="347">
        <v>23548.21</v>
      </c>
      <c r="AO50" s="347">
        <v>23548.21</v>
      </c>
      <c r="AP50" s="347">
        <v>23770.975999999999</v>
      </c>
      <c r="AQ50" s="347">
        <v>23770.975999999999</v>
      </c>
      <c r="AR50" s="347">
        <v>23770.975999999999</v>
      </c>
      <c r="AS50" s="347">
        <v>24026.833999999999</v>
      </c>
      <c r="AT50" s="347">
        <v>24026.833999999999</v>
      </c>
      <c r="AU50" s="347">
        <v>24026.833999999999</v>
      </c>
      <c r="AV50" s="347">
        <v>24055.749</v>
      </c>
      <c r="AW50" s="347">
        <v>24055.749</v>
      </c>
      <c r="AX50" s="347">
        <v>24055.749</v>
      </c>
      <c r="AY50" s="878">
        <v>24174.526999999998</v>
      </c>
      <c r="AZ50" s="878">
        <v>24174.526999999998</v>
      </c>
      <c r="BA50" s="878">
        <v>24174.526999999998</v>
      </c>
      <c r="BB50" s="878">
        <v>24257.793663</v>
      </c>
      <c r="BC50" s="878">
        <v>24295.370933999999</v>
      </c>
      <c r="BD50" s="358">
        <v>24330.51</v>
      </c>
      <c r="BE50" s="358">
        <v>24362.3</v>
      </c>
      <c r="BF50" s="358">
        <v>24393.27</v>
      </c>
      <c r="BG50" s="358">
        <v>24422.5</v>
      </c>
      <c r="BH50" s="358">
        <v>24445.01</v>
      </c>
      <c r="BI50" s="358">
        <v>24474.51</v>
      </c>
      <c r="BJ50" s="358">
        <v>24506.02</v>
      </c>
      <c r="BK50" s="358">
        <v>24540.06</v>
      </c>
      <c r="BL50" s="358">
        <v>24575.17</v>
      </c>
      <c r="BM50" s="358">
        <v>24611.87</v>
      </c>
      <c r="BN50" s="358">
        <v>24650.44</v>
      </c>
      <c r="BO50" s="358">
        <v>24690.13</v>
      </c>
      <c r="BP50" s="358">
        <v>24731.23</v>
      </c>
      <c r="BQ50" s="358">
        <v>24774.080000000002</v>
      </c>
      <c r="BR50" s="358">
        <v>24817.69</v>
      </c>
      <c r="BS50" s="358">
        <v>24862.41</v>
      </c>
      <c r="BT50" s="358">
        <v>24912.41</v>
      </c>
      <c r="BU50" s="358">
        <v>24956.27</v>
      </c>
      <c r="BV50" s="358">
        <v>24998.15</v>
      </c>
    </row>
    <row r="51" spans="1:74" ht="11.1" customHeight="1" x14ac:dyDescent="0.2">
      <c r="A51" s="17" t="s">
        <v>16</v>
      </c>
      <c r="B51" s="368" t="s">
        <v>5</v>
      </c>
      <c r="C51" s="343">
        <v>4.0345820778999997</v>
      </c>
      <c r="D51" s="343">
        <v>4.0345820778999997</v>
      </c>
      <c r="E51" s="343">
        <v>4.0345820778999997</v>
      </c>
      <c r="F51" s="343">
        <v>2.4537929303000001</v>
      </c>
      <c r="G51" s="343">
        <v>2.4537929303000001</v>
      </c>
      <c r="H51" s="343">
        <v>2.4537929303000001</v>
      </c>
      <c r="I51" s="343">
        <v>2.3489732641000001</v>
      </c>
      <c r="J51" s="343">
        <v>2.3489732641000001</v>
      </c>
      <c r="K51" s="343">
        <v>2.3489732641000001</v>
      </c>
      <c r="L51" s="343">
        <v>1.3170742821999999</v>
      </c>
      <c r="M51" s="343">
        <v>1.3170742821999999</v>
      </c>
      <c r="N51" s="343">
        <v>1.3170742821999999</v>
      </c>
      <c r="O51" s="343">
        <v>2.3111462286000002</v>
      </c>
      <c r="P51" s="343">
        <v>2.3111462286000002</v>
      </c>
      <c r="Q51" s="343">
        <v>2.3111462286000002</v>
      </c>
      <c r="R51" s="343">
        <v>2.7926104763000001</v>
      </c>
      <c r="S51" s="343">
        <v>2.7926104763000001</v>
      </c>
      <c r="T51" s="343">
        <v>2.7926104763000001</v>
      </c>
      <c r="U51" s="343">
        <v>3.2331922827000001</v>
      </c>
      <c r="V51" s="343">
        <v>3.2331922827000001</v>
      </c>
      <c r="W51" s="343">
        <v>3.2331922827000001</v>
      </c>
      <c r="X51" s="343">
        <v>3.3908937132000001</v>
      </c>
      <c r="Y51" s="343">
        <v>3.3908937132000001</v>
      </c>
      <c r="Z51" s="343">
        <v>3.3908937132000001</v>
      </c>
      <c r="AA51" s="343">
        <v>2.8632943527000001</v>
      </c>
      <c r="AB51" s="343">
        <v>2.8632943527000001</v>
      </c>
      <c r="AC51" s="343">
        <v>2.8632943527000001</v>
      </c>
      <c r="AD51" s="343">
        <v>3.126631524</v>
      </c>
      <c r="AE51" s="343">
        <v>3.126631524</v>
      </c>
      <c r="AF51" s="343">
        <v>3.126631524</v>
      </c>
      <c r="AG51" s="343">
        <v>2.7913896373</v>
      </c>
      <c r="AH51" s="343">
        <v>2.7913896373</v>
      </c>
      <c r="AI51" s="343">
        <v>2.7913896373</v>
      </c>
      <c r="AJ51" s="343">
        <v>2.3997884846000002</v>
      </c>
      <c r="AK51" s="343">
        <v>2.3997884846000002</v>
      </c>
      <c r="AL51" s="343">
        <v>2.3997884846000002</v>
      </c>
      <c r="AM51" s="343">
        <v>2.0192730138999999</v>
      </c>
      <c r="AN51" s="343">
        <v>2.0192730138999999</v>
      </c>
      <c r="AO51" s="343">
        <v>2.0192730138999999</v>
      </c>
      <c r="AP51" s="343">
        <v>2.0804665087999998</v>
      </c>
      <c r="AQ51" s="343">
        <v>2.0804665087999998</v>
      </c>
      <c r="AR51" s="343">
        <v>2.0804665087999998</v>
      </c>
      <c r="AS51" s="343">
        <v>2.3351677721000001</v>
      </c>
      <c r="AT51" s="343">
        <v>2.3351677721000001</v>
      </c>
      <c r="AU51" s="343">
        <v>2.3351677721000001</v>
      </c>
      <c r="AV51" s="343">
        <v>1.9892996608</v>
      </c>
      <c r="AW51" s="343">
        <v>1.9892996608</v>
      </c>
      <c r="AX51" s="343">
        <v>1.9892996608</v>
      </c>
      <c r="AY51" s="874">
        <v>2.6597223312999998</v>
      </c>
      <c r="AZ51" s="874">
        <v>2.6597223312999998</v>
      </c>
      <c r="BA51" s="874">
        <v>2.6597223312999998</v>
      </c>
      <c r="BB51" s="874">
        <v>2.0479498307999999</v>
      </c>
      <c r="BC51" s="874">
        <v>2.2060303053000001</v>
      </c>
      <c r="BD51" s="354">
        <v>2.3538730000000001</v>
      </c>
      <c r="BE51" s="354">
        <v>1.3962000000000001</v>
      </c>
      <c r="BF51" s="354">
        <v>1.525107</v>
      </c>
      <c r="BG51" s="354">
        <v>1.6467810000000001</v>
      </c>
      <c r="BH51" s="354">
        <v>1.6181700000000001</v>
      </c>
      <c r="BI51" s="354">
        <v>1.740802</v>
      </c>
      <c r="BJ51" s="354">
        <v>1.8717619999999999</v>
      </c>
      <c r="BK51" s="354">
        <v>1.51207</v>
      </c>
      <c r="BL51" s="354">
        <v>1.6572819999999999</v>
      </c>
      <c r="BM51" s="354">
        <v>1.809104</v>
      </c>
      <c r="BN51" s="354">
        <v>1.618636</v>
      </c>
      <c r="BO51" s="354">
        <v>1.624851</v>
      </c>
      <c r="BP51" s="354">
        <v>1.646949</v>
      </c>
      <c r="BQ51" s="354">
        <v>1.6902410000000001</v>
      </c>
      <c r="BR51" s="354">
        <v>1.7398940000000001</v>
      </c>
      <c r="BS51" s="354">
        <v>1.8012550000000001</v>
      </c>
      <c r="BT51" s="354">
        <v>1.9120330000000001</v>
      </c>
      <c r="BU51" s="354">
        <v>1.968415</v>
      </c>
      <c r="BV51" s="354">
        <v>2.0082140000000002</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73"/>
      <c r="AZ52" s="873"/>
      <c r="BA52" s="873"/>
      <c r="BB52" s="873"/>
      <c r="BC52" s="87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277</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7"/>
      <c r="AZ53" s="877"/>
      <c r="BA53" s="877"/>
      <c r="BB53" s="877"/>
      <c r="BC53" s="87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278</v>
      </c>
      <c r="B54" s="367" t="s">
        <v>749</v>
      </c>
      <c r="C54" s="343">
        <v>115.16200000000001</v>
      </c>
      <c r="D54" s="343">
        <v>115.16200000000001</v>
      </c>
      <c r="E54" s="343">
        <v>115.16200000000001</v>
      </c>
      <c r="F54" s="343">
        <v>117.76</v>
      </c>
      <c r="G54" s="343">
        <v>117.76</v>
      </c>
      <c r="H54" s="343">
        <v>117.76</v>
      </c>
      <c r="I54" s="343">
        <v>119.042</v>
      </c>
      <c r="J54" s="343">
        <v>119.042</v>
      </c>
      <c r="K54" s="343">
        <v>119.042</v>
      </c>
      <c r="L54" s="343">
        <v>120.175</v>
      </c>
      <c r="M54" s="343">
        <v>120.175</v>
      </c>
      <c r="N54" s="343">
        <v>120.175</v>
      </c>
      <c r="O54" s="343">
        <v>121.291</v>
      </c>
      <c r="P54" s="343">
        <v>121.291</v>
      </c>
      <c r="Q54" s="343">
        <v>121.291</v>
      </c>
      <c r="R54" s="343">
        <v>121.93300000000001</v>
      </c>
      <c r="S54" s="343">
        <v>121.93300000000001</v>
      </c>
      <c r="T54" s="343">
        <v>121.93300000000001</v>
      </c>
      <c r="U54" s="343">
        <v>122.923</v>
      </c>
      <c r="V54" s="343">
        <v>122.923</v>
      </c>
      <c r="W54" s="343">
        <v>122.923</v>
      </c>
      <c r="X54" s="343">
        <v>123.40900000000001</v>
      </c>
      <c r="Y54" s="343">
        <v>123.40900000000001</v>
      </c>
      <c r="Z54" s="343">
        <v>123.40900000000001</v>
      </c>
      <c r="AA54" s="343">
        <v>124.366</v>
      </c>
      <c r="AB54" s="343">
        <v>124.366</v>
      </c>
      <c r="AC54" s="343">
        <v>124.366</v>
      </c>
      <c r="AD54" s="343">
        <v>125.167</v>
      </c>
      <c r="AE54" s="343">
        <v>125.167</v>
      </c>
      <c r="AF54" s="343">
        <v>125.167</v>
      </c>
      <c r="AG54" s="343">
        <v>125.715</v>
      </c>
      <c r="AH54" s="343">
        <v>125.715</v>
      </c>
      <c r="AI54" s="343">
        <v>125.715</v>
      </c>
      <c r="AJ54" s="343">
        <v>126.474</v>
      </c>
      <c r="AK54" s="343">
        <v>126.474</v>
      </c>
      <c r="AL54" s="343">
        <v>126.474</v>
      </c>
      <c r="AM54" s="343">
        <v>127.59699999999999</v>
      </c>
      <c r="AN54" s="343">
        <v>127.59699999999999</v>
      </c>
      <c r="AO54" s="343">
        <v>127.59699999999999</v>
      </c>
      <c r="AP54" s="343">
        <v>128.26599999999999</v>
      </c>
      <c r="AQ54" s="343">
        <v>128.26599999999999</v>
      </c>
      <c r="AR54" s="343">
        <v>128.26599999999999</v>
      </c>
      <c r="AS54" s="343">
        <v>129.45699999999999</v>
      </c>
      <c r="AT54" s="343">
        <v>129.45699999999999</v>
      </c>
      <c r="AU54" s="343">
        <v>129.45699999999999</v>
      </c>
      <c r="AV54" s="343">
        <v>130.636</v>
      </c>
      <c r="AW54" s="343">
        <v>130.636</v>
      </c>
      <c r="AX54" s="343">
        <v>130.636</v>
      </c>
      <c r="AY54" s="874">
        <v>131.79499999999999</v>
      </c>
      <c r="AZ54" s="874">
        <v>131.79499999999999</v>
      </c>
      <c r="BA54" s="874">
        <v>131.79499999999999</v>
      </c>
      <c r="BB54" s="874">
        <v>132.93632203000001</v>
      </c>
      <c r="BC54" s="874">
        <v>133.37660682000001</v>
      </c>
      <c r="BD54" s="354">
        <v>133.73869999999999</v>
      </c>
      <c r="BE54" s="354">
        <v>133.8845</v>
      </c>
      <c r="BF54" s="354">
        <v>134.1936</v>
      </c>
      <c r="BG54" s="354">
        <v>134.52799999999999</v>
      </c>
      <c r="BH54" s="354">
        <v>134.97409999999999</v>
      </c>
      <c r="BI54" s="354">
        <v>135.2944</v>
      </c>
      <c r="BJ54" s="354">
        <v>135.5752</v>
      </c>
      <c r="BK54" s="354">
        <v>135.78440000000001</v>
      </c>
      <c r="BL54" s="354">
        <v>136.0104</v>
      </c>
      <c r="BM54" s="354">
        <v>136.22120000000001</v>
      </c>
      <c r="BN54" s="354">
        <v>136.39609999999999</v>
      </c>
      <c r="BO54" s="354">
        <v>136.5915</v>
      </c>
      <c r="BP54" s="354">
        <v>136.78700000000001</v>
      </c>
      <c r="BQ54" s="354">
        <v>136.952</v>
      </c>
      <c r="BR54" s="354">
        <v>137.1705</v>
      </c>
      <c r="BS54" s="354">
        <v>137.4119</v>
      </c>
      <c r="BT54" s="354">
        <v>137.7199</v>
      </c>
      <c r="BU54" s="354">
        <v>137.9743</v>
      </c>
      <c r="BV54" s="354">
        <v>138.21889999999999</v>
      </c>
    </row>
    <row r="55" spans="1:74" ht="11.1" customHeight="1" x14ac:dyDescent="0.2">
      <c r="A55" s="17" t="s">
        <v>17</v>
      </c>
      <c r="B55" s="368" t="s">
        <v>5</v>
      </c>
      <c r="C55" s="343">
        <v>6.9990430089000002</v>
      </c>
      <c r="D55" s="343">
        <v>6.9990430089000002</v>
      </c>
      <c r="E55" s="343">
        <v>6.9990430089000002</v>
      </c>
      <c r="F55" s="343">
        <v>7.7638273728999998</v>
      </c>
      <c r="G55" s="343">
        <v>7.7638273728999998</v>
      </c>
      <c r="H55" s="343">
        <v>7.7638273728999998</v>
      </c>
      <c r="I55" s="343">
        <v>7.2779049439000003</v>
      </c>
      <c r="J55" s="343">
        <v>7.2779049439000003</v>
      </c>
      <c r="K55" s="343">
        <v>7.2779049439000003</v>
      </c>
      <c r="L55" s="343">
        <v>6.4795945490999998</v>
      </c>
      <c r="M55" s="343">
        <v>6.4795945490999998</v>
      </c>
      <c r="N55" s="343">
        <v>6.4795945490999998</v>
      </c>
      <c r="O55" s="343">
        <v>5.3220680432999998</v>
      </c>
      <c r="P55" s="343">
        <v>5.3220680432999998</v>
      </c>
      <c r="Q55" s="343">
        <v>5.3220680432999998</v>
      </c>
      <c r="R55" s="343">
        <v>3.5436480977999998</v>
      </c>
      <c r="S55" s="343">
        <v>3.5436480977999998</v>
      </c>
      <c r="T55" s="343">
        <v>3.5436480977999998</v>
      </c>
      <c r="U55" s="343">
        <v>3.2601938812000002</v>
      </c>
      <c r="V55" s="343">
        <v>3.2601938812000002</v>
      </c>
      <c r="W55" s="343">
        <v>3.2601938812000002</v>
      </c>
      <c r="X55" s="343">
        <v>2.6910755149000001</v>
      </c>
      <c r="Y55" s="343">
        <v>2.6910755149000001</v>
      </c>
      <c r="Z55" s="343">
        <v>2.6910755149000001</v>
      </c>
      <c r="AA55" s="343">
        <v>2.5352252021999999</v>
      </c>
      <c r="AB55" s="343">
        <v>2.5352252021999999</v>
      </c>
      <c r="AC55" s="343">
        <v>2.5352252021999999</v>
      </c>
      <c r="AD55" s="343">
        <v>2.6522762500999999</v>
      </c>
      <c r="AE55" s="343">
        <v>2.6522762500999999</v>
      </c>
      <c r="AF55" s="343">
        <v>2.6522762500999999</v>
      </c>
      <c r="AG55" s="343">
        <v>2.2713405952999999</v>
      </c>
      <c r="AH55" s="343">
        <v>2.2713405952999999</v>
      </c>
      <c r="AI55" s="343">
        <v>2.2713405952999999</v>
      </c>
      <c r="AJ55" s="343">
        <v>2.4836114060000001</v>
      </c>
      <c r="AK55" s="343">
        <v>2.4836114060000001</v>
      </c>
      <c r="AL55" s="343">
        <v>2.4836114060000001</v>
      </c>
      <c r="AM55" s="343">
        <v>2.597976939</v>
      </c>
      <c r="AN55" s="343">
        <v>2.597976939</v>
      </c>
      <c r="AO55" s="343">
        <v>2.597976939</v>
      </c>
      <c r="AP55" s="343">
        <v>2.4758922079999999</v>
      </c>
      <c r="AQ55" s="343">
        <v>2.4758922079999999</v>
      </c>
      <c r="AR55" s="343">
        <v>2.4758922079999999</v>
      </c>
      <c r="AS55" s="343">
        <v>2.9765739967</v>
      </c>
      <c r="AT55" s="343">
        <v>2.9765739967</v>
      </c>
      <c r="AU55" s="343">
        <v>2.9765739967</v>
      </c>
      <c r="AV55" s="343">
        <v>3.2907949460000001</v>
      </c>
      <c r="AW55" s="343">
        <v>3.2907949460000001</v>
      </c>
      <c r="AX55" s="343">
        <v>3.2907949460000001</v>
      </c>
      <c r="AY55" s="874">
        <v>3.2900460042000002</v>
      </c>
      <c r="AZ55" s="874">
        <v>3.2900460042000002</v>
      </c>
      <c r="BA55" s="874">
        <v>3.2900460042000002</v>
      </c>
      <c r="BB55" s="874">
        <v>3.6411223763999998</v>
      </c>
      <c r="BC55" s="874">
        <v>3.9843815373</v>
      </c>
      <c r="BD55" s="354">
        <v>4.2666539999999999</v>
      </c>
      <c r="BE55" s="354">
        <v>3.4200270000000002</v>
      </c>
      <c r="BF55" s="354">
        <v>3.65882</v>
      </c>
      <c r="BG55" s="354">
        <v>3.9171550000000002</v>
      </c>
      <c r="BH55" s="354">
        <v>3.3207580000000001</v>
      </c>
      <c r="BI55" s="354">
        <v>3.5659260000000002</v>
      </c>
      <c r="BJ55" s="354">
        <v>3.7808920000000001</v>
      </c>
      <c r="BK55" s="354">
        <v>3.0269699999999999</v>
      </c>
      <c r="BL55" s="354">
        <v>3.1984819999999998</v>
      </c>
      <c r="BM55" s="354">
        <v>3.358368</v>
      </c>
      <c r="BN55" s="354">
        <v>2.6025619999999998</v>
      </c>
      <c r="BO55" s="354">
        <v>2.4104000000000001</v>
      </c>
      <c r="BP55" s="354">
        <v>2.2793260000000002</v>
      </c>
      <c r="BQ55" s="354">
        <v>2.291207</v>
      </c>
      <c r="BR55" s="354">
        <v>2.2183570000000001</v>
      </c>
      <c r="BS55" s="354">
        <v>2.1436700000000002</v>
      </c>
      <c r="BT55" s="354">
        <v>2.0342910000000001</v>
      </c>
      <c r="BU55" s="354">
        <v>1.9808159999999999</v>
      </c>
      <c r="BV55" s="354">
        <v>1.9499880000000001</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79"/>
      <c r="AZ56" s="879"/>
      <c r="BA56" s="879"/>
      <c r="BB56" s="879"/>
      <c r="BC56" s="87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279</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77"/>
      <c r="AZ57" s="877"/>
      <c r="BA57" s="877"/>
      <c r="BB57" s="877"/>
      <c r="BC57" s="877"/>
      <c r="BD57" s="357"/>
      <c r="BE57" s="357"/>
      <c r="BF57" s="357"/>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280</v>
      </c>
      <c r="B58" s="367" t="s">
        <v>805</v>
      </c>
      <c r="C58" s="347">
        <v>16206.1</v>
      </c>
      <c r="D58" s="347">
        <v>16207.6</v>
      </c>
      <c r="E58" s="347">
        <v>16127.2</v>
      </c>
      <c r="F58" s="347">
        <v>16125.5</v>
      </c>
      <c r="G58" s="347">
        <v>16103</v>
      </c>
      <c r="H58" s="347">
        <v>16062.9</v>
      </c>
      <c r="I58" s="347">
        <v>16270.4</v>
      </c>
      <c r="J58" s="347">
        <v>16367.3</v>
      </c>
      <c r="K58" s="347">
        <v>16423.8</v>
      </c>
      <c r="L58" s="347">
        <v>16476.3</v>
      </c>
      <c r="M58" s="347">
        <v>16502.7</v>
      </c>
      <c r="N58" s="347">
        <v>16578.2</v>
      </c>
      <c r="O58" s="347">
        <v>16906.900000000001</v>
      </c>
      <c r="P58" s="347">
        <v>16998.2</v>
      </c>
      <c r="Q58" s="347">
        <v>17098.8</v>
      </c>
      <c r="R58" s="347">
        <v>17135.3</v>
      </c>
      <c r="S58" s="347">
        <v>17196.7</v>
      </c>
      <c r="T58" s="347">
        <v>17216.3</v>
      </c>
      <c r="U58" s="347">
        <v>17250.599999999999</v>
      </c>
      <c r="V58" s="347">
        <v>17275.3</v>
      </c>
      <c r="W58" s="347">
        <v>17282.2</v>
      </c>
      <c r="X58" s="347">
        <v>17341.3</v>
      </c>
      <c r="Y58" s="347">
        <v>17427.099999999999</v>
      </c>
      <c r="Z58" s="347">
        <v>17481.7</v>
      </c>
      <c r="AA58" s="347">
        <v>17575.400000000001</v>
      </c>
      <c r="AB58" s="347">
        <v>17596.2</v>
      </c>
      <c r="AC58" s="347">
        <v>17617</v>
      </c>
      <c r="AD58" s="347">
        <v>17638.599999999999</v>
      </c>
      <c r="AE58" s="347">
        <v>17713.3</v>
      </c>
      <c r="AF58" s="347">
        <v>17751.099999999999</v>
      </c>
      <c r="AG58" s="347">
        <v>17743.2</v>
      </c>
      <c r="AH58" s="347">
        <v>17752.900000000001</v>
      </c>
      <c r="AI58" s="347">
        <v>17769.900000000001</v>
      </c>
      <c r="AJ58" s="347">
        <v>17810.5</v>
      </c>
      <c r="AK58" s="347">
        <v>17851.400000000001</v>
      </c>
      <c r="AL58" s="347">
        <v>17867.900000000001</v>
      </c>
      <c r="AM58" s="347">
        <v>17889.8</v>
      </c>
      <c r="AN58" s="347">
        <v>17910.5</v>
      </c>
      <c r="AO58" s="347">
        <v>18029.099999999999</v>
      </c>
      <c r="AP58" s="347">
        <v>18132.900000000001</v>
      </c>
      <c r="AQ58" s="347">
        <v>17980.900000000001</v>
      </c>
      <c r="AR58" s="347">
        <v>17962.099999999999</v>
      </c>
      <c r="AS58" s="347">
        <v>18040.900000000001</v>
      </c>
      <c r="AT58" s="347">
        <v>18076.900000000001</v>
      </c>
      <c r="AU58" s="347">
        <v>18094.599999999999</v>
      </c>
      <c r="AV58" s="347">
        <v>18063.099999999999</v>
      </c>
      <c r="AW58" s="347">
        <v>18078.599999999999</v>
      </c>
      <c r="AX58" s="347">
        <v>18070.599999999999</v>
      </c>
      <c r="AY58" s="878">
        <v>18187</v>
      </c>
      <c r="AZ58" s="878">
        <v>18118.900000000001</v>
      </c>
      <c r="BA58" s="878">
        <v>18108.7</v>
      </c>
      <c r="BB58" s="878">
        <v>18108.855780000002</v>
      </c>
      <c r="BC58" s="878">
        <v>18105.89978</v>
      </c>
      <c r="BD58" s="358">
        <v>18109.97</v>
      </c>
      <c r="BE58" s="358">
        <v>18120.27</v>
      </c>
      <c r="BF58" s="358">
        <v>18139.009999999998</v>
      </c>
      <c r="BG58" s="358">
        <v>18165.38</v>
      </c>
      <c r="BH58" s="358">
        <v>18201.419999999998</v>
      </c>
      <c r="BI58" s="358">
        <v>18241.55</v>
      </c>
      <c r="BJ58" s="358">
        <v>18287.8</v>
      </c>
      <c r="BK58" s="358">
        <v>18348.77</v>
      </c>
      <c r="BL58" s="358">
        <v>18400.8</v>
      </c>
      <c r="BM58" s="358">
        <v>18452.509999999998</v>
      </c>
      <c r="BN58" s="358">
        <v>18506.490000000002</v>
      </c>
      <c r="BO58" s="358">
        <v>18555.580000000002</v>
      </c>
      <c r="BP58" s="358">
        <v>18602.400000000001</v>
      </c>
      <c r="BQ58" s="358">
        <v>18646.080000000002</v>
      </c>
      <c r="BR58" s="358">
        <v>18688.98</v>
      </c>
      <c r="BS58" s="358">
        <v>18730.240000000002</v>
      </c>
      <c r="BT58" s="358">
        <v>18760.34</v>
      </c>
      <c r="BU58" s="358">
        <v>18805.48</v>
      </c>
      <c r="BV58" s="358">
        <v>18856.12</v>
      </c>
    </row>
    <row r="59" spans="1:74" ht="11.1" customHeight="1" x14ac:dyDescent="0.2">
      <c r="A59" s="17" t="s">
        <v>18</v>
      </c>
      <c r="B59" s="368" t="s">
        <v>5</v>
      </c>
      <c r="C59" s="343">
        <v>-10.926129492999999</v>
      </c>
      <c r="D59" s="343">
        <v>-2.9328094961</v>
      </c>
      <c r="E59" s="343">
        <v>-21.407407407000001</v>
      </c>
      <c r="F59" s="343">
        <v>-7.4348332730999998</v>
      </c>
      <c r="G59" s="343">
        <v>-4.8421027749999999</v>
      </c>
      <c r="H59" s="343">
        <v>-4.6038448518999999</v>
      </c>
      <c r="I59" s="343">
        <v>-4.0054751523999998</v>
      </c>
      <c r="J59" s="343">
        <v>-3.2499660107000001</v>
      </c>
      <c r="K59" s="343">
        <v>-1.8214424485</v>
      </c>
      <c r="L59" s="343">
        <v>-1.5370364836999999</v>
      </c>
      <c r="M59" s="343">
        <v>-1.1008965385</v>
      </c>
      <c r="N59" s="343">
        <v>-0.19625785633000001</v>
      </c>
      <c r="O59" s="343">
        <v>4.3242976410000002</v>
      </c>
      <c r="P59" s="343">
        <v>4.8779584886</v>
      </c>
      <c r="Q59" s="343">
        <v>6.0246043950999999</v>
      </c>
      <c r="R59" s="343">
        <v>6.2621314068</v>
      </c>
      <c r="S59" s="343">
        <v>6.7919021300000004</v>
      </c>
      <c r="T59" s="343">
        <v>7.1805215746000002</v>
      </c>
      <c r="U59" s="343">
        <v>6.0244370145000001</v>
      </c>
      <c r="V59" s="343">
        <v>5.5476468323999999</v>
      </c>
      <c r="W59" s="343">
        <v>5.2265614534999996</v>
      </c>
      <c r="X59" s="343">
        <v>5.2499651013999999</v>
      </c>
      <c r="Y59" s="343">
        <v>5.6015076320999997</v>
      </c>
      <c r="Z59" s="343">
        <v>5.4499282190000002</v>
      </c>
      <c r="AA59" s="343">
        <v>3.9540069439000001</v>
      </c>
      <c r="AB59" s="343">
        <v>3.518019555</v>
      </c>
      <c r="AC59" s="343">
        <v>3.0306220320000001</v>
      </c>
      <c r="AD59" s="343">
        <v>2.9372114873999999</v>
      </c>
      <c r="AE59" s="343">
        <v>3.0040647332999999</v>
      </c>
      <c r="AF59" s="343">
        <v>3.1063585091000001</v>
      </c>
      <c r="AG59" s="343">
        <v>2.8555528503000001</v>
      </c>
      <c r="AH59" s="343">
        <v>2.7646408455999998</v>
      </c>
      <c r="AI59" s="343">
        <v>2.8219786832999998</v>
      </c>
      <c r="AJ59" s="343">
        <v>2.705679505</v>
      </c>
      <c r="AK59" s="343">
        <v>2.4347137503999998</v>
      </c>
      <c r="AL59" s="343">
        <v>2.2091673006999999</v>
      </c>
      <c r="AM59" s="343">
        <v>1.7888639802999999</v>
      </c>
      <c r="AN59" s="343">
        <v>1.7861811073</v>
      </c>
      <c r="AO59" s="343">
        <v>2.3392178010000002</v>
      </c>
      <c r="AP59" s="343">
        <v>2.8023766059000002</v>
      </c>
      <c r="AQ59" s="343">
        <v>1.5107292261</v>
      </c>
      <c r="AR59" s="343">
        <v>1.1886587310000001</v>
      </c>
      <c r="AS59" s="343">
        <v>1.6778258713</v>
      </c>
      <c r="AT59" s="343">
        <v>1.8250539348999999</v>
      </c>
      <c r="AU59" s="343">
        <v>1.8272471989000001</v>
      </c>
      <c r="AV59" s="343">
        <v>1.4182645068999999</v>
      </c>
      <c r="AW59" s="343">
        <v>1.2727293097000001</v>
      </c>
      <c r="AX59" s="343">
        <v>1.1344366154000001</v>
      </c>
      <c r="AY59" s="874">
        <v>1.6612818478</v>
      </c>
      <c r="AZ59" s="874">
        <v>1.1635632729000001</v>
      </c>
      <c r="BA59" s="874">
        <v>0.44150845023000002</v>
      </c>
      <c r="BB59" s="874">
        <v>-0.13259997148</v>
      </c>
      <c r="BC59" s="874">
        <v>0.69518088813000001</v>
      </c>
      <c r="BD59" s="354">
        <v>0.8232526</v>
      </c>
      <c r="BE59" s="354">
        <v>0.4399306</v>
      </c>
      <c r="BF59" s="354">
        <v>0.34357349999999998</v>
      </c>
      <c r="BG59" s="354">
        <v>0.39118920000000001</v>
      </c>
      <c r="BH59" s="354">
        <v>0.76577459999999997</v>
      </c>
      <c r="BI59" s="354">
        <v>0.90136260000000001</v>
      </c>
      <c r="BJ59" s="354">
        <v>1.201967</v>
      </c>
      <c r="BK59" s="354">
        <v>0.88946139999999996</v>
      </c>
      <c r="BL59" s="354">
        <v>1.5558510000000001</v>
      </c>
      <c r="BM59" s="354">
        <v>1.8985879999999999</v>
      </c>
      <c r="BN59" s="354">
        <v>2.1957800000000001</v>
      </c>
      <c r="BO59" s="354">
        <v>2.4836279999999999</v>
      </c>
      <c r="BP59" s="354">
        <v>2.7190889999999999</v>
      </c>
      <c r="BQ59" s="354">
        <v>2.9017840000000001</v>
      </c>
      <c r="BR59" s="354">
        <v>3.0319799999999999</v>
      </c>
      <c r="BS59" s="354">
        <v>3.1095280000000001</v>
      </c>
      <c r="BT59" s="354">
        <v>3.0707490000000002</v>
      </c>
      <c r="BU59" s="354">
        <v>3.0914220000000001</v>
      </c>
      <c r="BV59" s="354">
        <v>3.1076269999999999</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73"/>
      <c r="AZ60" s="873"/>
      <c r="BA60" s="873"/>
      <c r="BB60" s="873"/>
      <c r="BC60" s="873"/>
      <c r="BD60" s="353"/>
      <c r="BE60" s="353"/>
      <c r="BF60" s="353"/>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474</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73"/>
      <c r="AZ61" s="873"/>
      <c r="BA61" s="873"/>
      <c r="BB61" s="873"/>
      <c r="BC61" s="873"/>
      <c r="BD61" s="353"/>
      <c r="BE61" s="353"/>
      <c r="BF61" s="353"/>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281</v>
      </c>
      <c r="B62" s="367" t="s">
        <v>749</v>
      </c>
      <c r="C62" s="343">
        <v>97.953500000000005</v>
      </c>
      <c r="D62" s="343">
        <v>98.522300000000001</v>
      </c>
      <c r="E62" s="343">
        <v>98.970399999999998</v>
      </c>
      <c r="F62" s="343">
        <v>98.920400000000001</v>
      </c>
      <c r="G62" s="343">
        <v>98.479900000000001</v>
      </c>
      <c r="H62" s="343">
        <v>97.938299999999998</v>
      </c>
      <c r="I62" s="343">
        <v>98.0214</v>
      </c>
      <c r="J62" s="343">
        <v>98.001900000000006</v>
      </c>
      <c r="K62" s="343">
        <v>97.993600000000001</v>
      </c>
      <c r="L62" s="343">
        <v>98.239000000000004</v>
      </c>
      <c r="M62" s="343">
        <v>97.455500000000001</v>
      </c>
      <c r="N62" s="343">
        <v>95.754499999999993</v>
      </c>
      <c r="O62" s="343">
        <v>97.433199999999999</v>
      </c>
      <c r="P62" s="343">
        <v>97.482100000000003</v>
      </c>
      <c r="Q62" s="343">
        <v>96.855199999999996</v>
      </c>
      <c r="R62" s="343">
        <v>97.773799999999994</v>
      </c>
      <c r="S62" s="343">
        <v>97.595600000000005</v>
      </c>
      <c r="T62" s="343">
        <v>96.921700000000001</v>
      </c>
      <c r="U62" s="343">
        <v>97.307500000000005</v>
      </c>
      <c r="V62" s="343">
        <v>97.2654</v>
      </c>
      <c r="W62" s="343">
        <v>97.303700000000006</v>
      </c>
      <c r="X62" s="343">
        <v>96.786000000000001</v>
      </c>
      <c r="Y62" s="343">
        <v>97.2483</v>
      </c>
      <c r="Z62" s="343">
        <v>97.244500000000002</v>
      </c>
      <c r="AA62" s="343">
        <v>95.745699999999999</v>
      </c>
      <c r="AB62" s="343">
        <v>96.955299999999994</v>
      </c>
      <c r="AC62" s="343">
        <v>97.089600000000004</v>
      </c>
      <c r="AD62" s="343">
        <v>96.563999999999993</v>
      </c>
      <c r="AE62" s="343">
        <v>97.104600000000005</v>
      </c>
      <c r="AF62" s="343">
        <v>96.926400000000001</v>
      </c>
      <c r="AG62" s="343">
        <v>96.166300000000007</v>
      </c>
      <c r="AH62" s="343">
        <v>96.624399999999994</v>
      </c>
      <c r="AI62" s="343">
        <v>96.086399999999998</v>
      </c>
      <c r="AJ62" s="343">
        <v>95.444900000000004</v>
      </c>
      <c r="AK62" s="343">
        <v>95.724599999999995</v>
      </c>
      <c r="AL62" s="343">
        <v>96.1524</v>
      </c>
      <c r="AM62" s="343">
        <v>95.767300000000006</v>
      </c>
      <c r="AN62" s="343">
        <v>96.955399999999997</v>
      </c>
      <c r="AO62" s="343">
        <v>97.389799999999994</v>
      </c>
      <c r="AP62" s="343">
        <v>97.331400000000002</v>
      </c>
      <c r="AQ62" s="343">
        <v>97.248199999999997</v>
      </c>
      <c r="AR62" s="343">
        <v>97.579400000000007</v>
      </c>
      <c r="AS62" s="343">
        <v>98.069299999999998</v>
      </c>
      <c r="AT62" s="343">
        <v>98.084000000000003</v>
      </c>
      <c r="AU62" s="343">
        <v>98.047300000000007</v>
      </c>
      <c r="AV62" s="343">
        <v>97.212800000000001</v>
      </c>
      <c r="AW62" s="343">
        <v>97.211299999999994</v>
      </c>
      <c r="AX62" s="343">
        <v>97.208299999999994</v>
      </c>
      <c r="AY62" s="874">
        <v>97.829499999999996</v>
      </c>
      <c r="AZ62" s="874">
        <v>98.159000000000006</v>
      </c>
      <c r="BA62" s="874">
        <v>97.995000000000005</v>
      </c>
      <c r="BB62" s="874">
        <v>98.276851851999993</v>
      </c>
      <c r="BC62" s="874">
        <v>98.470746296000002</v>
      </c>
      <c r="BD62" s="354">
        <v>98.696269999999998</v>
      </c>
      <c r="BE62" s="354">
        <v>99.086100000000002</v>
      </c>
      <c r="BF62" s="354">
        <v>99.275379999999998</v>
      </c>
      <c r="BG62" s="354">
        <v>99.396799999999999</v>
      </c>
      <c r="BH62" s="354">
        <v>99.398240000000001</v>
      </c>
      <c r="BI62" s="354">
        <v>99.423000000000002</v>
      </c>
      <c r="BJ62" s="354">
        <v>99.418970000000002</v>
      </c>
      <c r="BK62" s="354">
        <v>99.290080000000003</v>
      </c>
      <c r="BL62" s="354">
        <v>99.300529999999995</v>
      </c>
      <c r="BM62" s="354">
        <v>99.354240000000004</v>
      </c>
      <c r="BN62" s="354">
        <v>99.497879999999995</v>
      </c>
      <c r="BO62" s="354">
        <v>99.603129999999993</v>
      </c>
      <c r="BP62" s="354">
        <v>99.716660000000005</v>
      </c>
      <c r="BQ62" s="354">
        <v>99.839029999999994</v>
      </c>
      <c r="BR62" s="354">
        <v>99.968670000000003</v>
      </c>
      <c r="BS62" s="354">
        <v>100.1062</v>
      </c>
      <c r="BT62" s="354">
        <v>100.3094</v>
      </c>
      <c r="BU62" s="354">
        <v>100.4192</v>
      </c>
      <c r="BV62" s="354">
        <v>100.4933</v>
      </c>
    </row>
    <row r="63" spans="1:74" ht="11.1" customHeight="1" x14ac:dyDescent="0.2">
      <c r="A63" s="17" t="s">
        <v>19</v>
      </c>
      <c r="B63" s="368" t="s">
        <v>5</v>
      </c>
      <c r="C63" s="343">
        <v>0.15715778559999999</v>
      </c>
      <c r="D63" s="343">
        <v>5.1009914594000003</v>
      </c>
      <c r="E63" s="343">
        <v>2.3709584993999999</v>
      </c>
      <c r="F63" s="343">
        <v>2.0914629301000001</v>
      </c>
      <c r="G63" s="343">
        <v>0.53575566765000004</v>
      </c>
      <c r="H63" s="343">
        <v>-3.2969074395999998E-2</v>
      </c>
      <c r="I63" s="343">
        <v>-0.83693564001999998</v>
      </c>
      <c r="J63" s="343">
        <v>-0.27109454422000001</v>
      </c>
      <c r="K63" s="343">
        <v>0.95626247870000003</v>
      </c>
      <c r="L63" s="343">
        <v>-0.19739254907000001</v>
      </c>
      <c r="M63" s="343">
        <v>-1.5746162687</v>
      </c>
      <c r="N63" s="343">
        <v>-3.1775483584000002</v>
      </c>
      <c r="O63" s="343">
        <v>-0.53117040228000001</v>
      </c>
      <c r="P63" s="343">
        <v>-1.0558015799</v>
      </c>
      <c r="Q63" s="343">
        <v>-2.1372046592</v>
      </c>
      <c r="R63" s="343">
        <v>-1.1591137924999999</v>
      </c>
      <c r="S63" s="343">
        <v>-0.89794973390999999</v>
      </c>
      <c r="T63" s="343">
        <v>-1.0380004554</v>
      </c>
      <c r="U63" s="343">
        <v>-0.72831034855999999</v>
      </c>
      <c r="V63" s="343">
        <v>-0.75151604204</v>
      </c>
      <c r="W63" s="343">
        <v>-0.70402556902000002</v>
      </c>
      <c r="X63" s="343">
        <v>-1.4790460001000001</v>
      </c>
      <c r="Y63" s="343">
        <v>-0.21260985783</v>
      </c>
      <c r="Z63" s="343">
        <v>1.5560626393999999</v>
      </c>
      <c r="AA63" s="343">
        <v>-1.7319558425999999</v>
      </c>
      <c r="AB63" s="343">
        <v>-0.54040690547000003</v>
      </c>
      <c r="AC63" s="343">
        <v>0.24201075420000001</v>
      </c>
      <c r="AD63" s="343">
        <v>-1.2373457919999999</v>
      </c>
      <c r="AE63" s="343">
        <v>-0.50309645107000001</v>
      </c>
      <c r="AF63" s="343">
        <v>4.8492752397000004E-3</v>
      </c>
      <c r="AG63" s="343">
        <v>-1.1727770212999999</v>
      </c>
      <c r="AH63" s="343">
        <v>-0.65902160480000005</v>
      </c>
      <c r="AI63" s="343">
        <v>-1.2510315641</v>
      </c>
      <c r="AJ63" s="343">
        <v>-1.3856342859999999</v>
      </c>
      <c r="AK63" s="343">
        <v>-1.5668140213999999</v>
      </c>
      <c r="AL63" s="343">
        <v>-1.1230455193</v>
      </c>
      <c r="AM63" s="343">
        <v>2.2559759863999999E-2</v>
      </c>
      <c r="AN63" s="343">
        <v>1.0314031311E-4</v>
      </c>
      <c r="AO63" s="343">
        <v>0.30919892553</v>
      </c>
      <c r="AP63" s="343">
        <v>0.79470610165</v>
      </c>
      <c r="AQ63" s="343">
        <v>0.14788176873</v>
      </c>
      <c r="AR63" s="343">
        <v>0.67370706020000004</v>
      </c>
      <c r="AS63" s="343">
        <v>1.9788636976</v>
      </c>
      <c r="AT63" s="343">
        <v>1.5105915275999999</v>
      </c>
      <c r="AU63" s="343">
        <v>2.0407674759000001</v>
      </c>
      <c r="AV63" s="343">
        <v>1.8522728821000001</v>
      </c>
      <c r="AW63" s="343">
        <v>1.5531012927000001</v>
      </c>
      <c r="AX63" s="343">
        <v>1.0981525162000001</v>
      </c>
      <c r="AY63" s="874">
        <v>2.1533446176000002</v>
      </c>
      <c r="AZ63" s="874">
        <v>1.2413955283</v>
      </c>
      <c r="BA63" s="874">
        <v>0.62142031301</v>
      </c>
      <c r="BB63" s="874">
        <v>0.97137393673000005</v>
      </c>
      <c r="BC63" s="874">
        <v>1.2571402826</v>
      </c>
      <c r="BD63" s="354">
        <v>1.144577</v>
      </c>
      <c r="BE63" s="354">
        <v>1.0368139999999999</v>
      </c>
      <c r="BF63" s="354">
        <v>1.214656</v>
      </c>
      <c r="BG63" s="354">
        <v>1.376377</v>
      </c>
      <c r="BH63" s="354">
        <v>2.2480959999999999</v>
      </c>
      <c r="BI63" s="354">
        <v>2.2751429999999999</v>
      </c>
      <c r="BJ63" s="354">
        <v>2.2741549999999999</v>
      </c>
      <c r="BK63" s="354">
        <v>1.4929840000000001</v>
      </c>
      <c r="BL63" s="354">
        <v>1.162938</v>
      </c>
      <c r="BM63" s="354">
        <v>1.3870530000000001</v>
      </c>
      <c r="BN63" s="354">
        <v>1.2424360000000001</v>
      </c>
      <c r="BO63" s="354">
        <v>1.149972</v>
      </c>
      <c r="BP63" s="354">
        <v>1.033866</v>
      </c>
      <c r="BQ63" s="354">
        <v>0.75987709999999997</v>
      </c>
      <c r="BR63" s="354">
        <v>0.69835190000000003</v>
      </c>
      <c r="BS63" s="354">
        <v>0.71367080000000005</v>
      </c>
      <c r="BT63" s="354">
        <v>0.91668110000000003</v>
      </c>
      <c r="BU63" s="354">
        <v>1.0019450000000001</v>
      </c>
      <c r="BV63" s="354">
        <v>1.0806500000000001</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73"/>
      <c r="AZ64" s="873"/>
      <c r="BA64" s="873"/>
      <c r="BB64" s="873"/>
      <c r="BC64" s="873"/>
      <c r="BD64" s="353"/>
      <c r="BE64" s="353"/>
      <c r="BF64" s="353"/>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475</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73"/>
      <c r="AZ65" s="873"/>
      <c r="BA65" s="873"/>
      <c r="BB65" s="873"/>
      <c r="BC65" s="873"/>
      <c r="BD65" s="353"/>
      <c r="BE65" s="353"/>
      <c r="BF65" s="353"/>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73"/>
      <c r="AZ66" s="873"/>
      <c r="BA66" s="873"/>
      <c r="BB66" s="873"/>
      <c r="BC66" s="873"/>
      <c r="BD66" s="353"/>
      <c r="BE66" s="353"/>
      <c r="BF66" s="353"/>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282</v>
      </c>
      <c r="B67" s="368" t="s">
        <v>476</v>
      </c>
      <c r="C67" s="347">
        <v>914.11585088000004</v>
      </c>
      <c r="D67" s="347">
        <v>711.89321710000002</v>
      </c>
      <c r="E67" s="347">
        <v>524.57678324999995</v>
      </c>
      <c r="F67" s="347">
        <v>341.58065744999999</v>
      </c>
      <c r="G67" s="347">
        <v>122.25727241</v>
      </c>
      <c r="H67" s="347">
        <v>25.901892105999998</v>
      </c>
      <c r="I67" s="347">
        <v>3.6293388627000001</v>
      </c>
      <c r="J67" s="347">
        <v>5.8137647882000003</v>
      </c>
      <c r="K67" s="347">
        <v>44.428107937</v>
      </c>
      <c r="L67" s="347">
        <v>257.45060373000001</v>
      </c>
      <c r="M67" s="347">
        <v>511.03636972999999</v>
      </c>
      <c r="N67" s="347">
        <v>780.75006823000001</v>
      </c>
      <c r="O67" s="347">
        <v>714.88941227999999</v>
      </c>
      <c r="P67" s="347">
        <v>621.20274444999995</v>
      </c>
      <c r="Q67" s="347">
        <v>585.28674481999997</v>
      </c>
      <c r="R67" s="347">
        <v>297.31027644</v>
      </c>
      <c r="S67" s="347">
        <v>144.71554836999999</v>
      </c>
      <c r="T67" s="347">
        <v>42.917058607000001</v>
      </c>
      <c r="U67" s="347">
        <v>4.7347716228000003</v>
      </c>
      <c r="V67" s="347">
        <v>9.7153106406000003</v>
      </c>
      <c r="W67" s="347">
        <v>45.635457441</v>
      </c>
      <c r="X67" s="347">
        <v>206.57469596000001</v>
      </c>
      <c r="Y67" s="347">
        <v>504.64866369999999</v>
      </c>
      <c r="Z67" s="347">
        <v>624.01699600999996</v>
      </c>
      <c r="AA67" s="347">
        <v>840.79430055</v>
      </c>
      <c r="AB67" s="347">
        <v>575.84743762999994</v>
      </c>
      <c r="AC67" s="347">
        <v>489.43984014</v>
      </c>
      <c r="AD67" s="347">
        <v>281.14185309999999</v>
      </c>
      <c r="AE67" s="347">
        <v>113.80764044999999</v>
      </c>
      <c r="AF67" s="347">
        <v>19.583541867000001</v>
      </c>
      <c r="AG67" s="347">
        <v>4.0195693864999997</v>
      </c>
      <c r="AH67" s="347">
        <v>9.0910849652000003</v>
      </c>
      <c r="AI67" s="347">
        <v>37.343344125999998</v>
      </c>
      <c r="AJ67" s="347">
        <v>186.49301091999999</v>
      </c>
      <c r="AK67" s="347">
        <v>430.10002577</v>
      </c>
      <c r="AL67" s="347">
        <v>704.27032731999998</v>
      </c>
      <c r="AM67" s="347">
        <v>946.35601626000005</v>
      </c>
      <c r="AN67" s="347">
        <v>686.26925322</v>
      </c>
      <c r="AO67" s="347">
        <v>470.14239931999998</v>
      </c>
      <c r="AP67" s="347">
        <v>279.49868333000001</v>
      </c>
      <c r="AQ67" s="347">
        <v>136.36328234999999</v>
      </c>
      <c r="AR67" s="347">
        <v>19.718575646000001</v>
      </c>
      <c r="AS67" s="347">
        <v>4.1328708089999999</v>
      </c>
      <c r="AT67" s="347">
        <v>10.631977277000001</v>
      </c>
      <c r="AU67" s="347">
        <v>39.739964291</v>
      </c>
      <c r="AV67" s="347">
        <v>215.49919657999999</v>
      </c>
      <c r="AW67" s="347">
        <v>463.55424553</v>
      </c>
      <c r="AX67" s="347">
        <v>747.85682242999997</v>
      </c>
      <c r="AY67" s="878">
        <v>876.35928208999997</v>
      </c>
      <c r="AZ67" s="878">
        <v>652.78336439999998</v>
      </c>
      <c r="BA67" s="878">
        <v>401.85412504999999</v>
      </c>
      <c r="BB67" s="878">
        <v>238.84322366000001</v>
      </c>
      <c r="BC67" s="878">
        <v>142.91972457</v>
      </c>
      <c r="BD67" s="358">
        <v>27.990620097000001</v>
      </c>
      <c r="BE67" s="358">
        <v>7.2205191671</v>
      </c>
      <c r="BF67" s="358">
        <v>11.092470899</v>
      </c>
      <c r="BG67" s="358">
        <v>55.177079706999997</v>
      </c>
      <c r="BH67" s="358">
        <v>236.96021338</v>
      </c>
      <c r="BI67" s="358">
        <v>479.12347772999999</v>
      </c>
      <c r="BJ67" s="358">
        <v>714.00015422000001</v>
      </c>
      <c r="BK67" s="358">
        <v>791.25673114000006</v>
      </c>
      <c r="BL67" s="358">
        <v>644.39264065999998</v>
      </c>
      <c r="BM67" s="358">
        <v>525.77447846999996</v>
      </c>
      <c r="BN67" s="358">
        <v>297.84969237000001</v>
      </c>
      <c r="BO67" s="358">
        <v>134.35671553</v>
      </c>
      <c r="BP67" s="358">
        <v>30.793623532000002</v>
      </c>
      <c r="BQ67" s="358">
        <v>7.2063407679999996</v>
      </c>
      <c r="BR67" s="358">
        <v>11.06246507</v>
      </c>
      <c r="BS67" s="358">
        <v>54.985475903999998</v>
      </c>
      <c r="BT67" s="358">
        <v>236.00469992999999</v>
      </c>
      <c r="BU67" s="358">
        <v>477.16537245000001</v>
      </c>
      <c r="BV67" s="358">
        <v>711.04081114999997</v>
      </c>
    </row>
    <row r="68" spans="1:74" ht="11.1" customHeight="1" x14ac:dyDescent="0.2">
      <c r="A68" s="17" t="s">
        <v>285</v>
      </c>
      <c r="B68" s="370" t="s">
        <v>0</v>
      </c>
      <c r="C68" s="349">
        <v>8.4413980985000006</v>
      </c>
      <c r="D68" s="349">
        <v>11.292663558999999</v>
      </c>
      <c r="E68" s="349">
        <v>26.950889259</v>
      </c>
      <c r="F68" s="349">
        <v>48.840757412000002</v>
      </c>
      <c r="G68" s="349">
        <v>147.39661741</v>
      </c>
      <c r="H68" s="349">
        <v>269.90116042</v>
      </c>
      <c r="I68" s="349">
        <v>393.84815209999999</v>
      </c>
      <c r="J68" s="349">
        <v>358.94775189000001</v>
      </c>
      <c r="K68" s="349">
        <v>202.01563107000001</v>
      </c>
      <c r="L68" s="349">
        <v>55.213452666000002</v>
      </c>
      <c r="M68" s="349">
        <v>23.317420358</v>
      </c>
      <c r="N68" s="349">
        <v>10.873029600000001</v>
      </c>
      <c r="O68" s="349">
        <v>16.80555141</v>
      </c>
      <c r="P68" s="349">
        <v>19.863774762999999</v>
      </c>
      <c r="Q68" s="349">
        <v>31.594499441</v>
      </c>
      <c r="R68" s="349">
        <v>43.903217484999999</v>
      </c>
      <c r="S68" s="349">
        <v>109.45931378</v>
      </c>
      <c r="T68" s="349">
        <v>210.01572121999999</v>
      </c>
      <c r="U68" s="349">
        <v>390.28397287000001</v>
      </c>
      <c r="V68" s="349">
        <v>349.77433844000001</v>
      </c>
      <c r="W68" s="349">
        <v>203.64571389</v>
      </c>
      <c r="X68" s="349">
        <v>72.754646140000006</v>
      </c>
      <c r="Y68" s="349">
        <v>20.405635275000002</v>
      </c>
      <c r="Z68" s="349">
        <v>11.069526889</v>
      </c>
      <c r="AA68" s="349">
        <v>9.3704689843000004</v>
      </c>
      <c r="AB68" s="349">
        <v>12.76357239</v>
      </c>
      <c r="AC68" s="349">
        <v>31.19405617</v>
      </c>
      <c r="AD68" s="349">
        <v>46.423957842999997</v>
      </c>
      <c r="AE68" s="349">
        <v>157.16058131</v>
      </c>
      <c r="AF68" s="349">
        <v>292.01074775000001</v>
      </c>
      <c r="AG68" s="349">
        <v>390.51056918</v>
      </c>
      <c r="AH68" s="349">
        <v>341.88819240999999</v>
      </c>
      <c r="AI68" s="349">
        <v>210.07812496</v>
      </c>
      <c r="AJ68" s="349">
        <v>96.452197869000003</v>
      </c>
      <c r="AK68" s="349">
        <v>32.294829016000001</v>
      </c>
      <c r="AL68" s="349">
        <v>12.568334497</v>
      </c>
      <c r="AM68" s="349">
        <v>5.3332392469999998</v>
      </c>
      <c r="AN68" s="349">
        <v>17.088354935000002</v>
      </c>
      <c r="AO68" s="349">
        <v>31.396342177000001</v>
      </c>
      <c r="AP68" s="349">
        <v>57.844489377000002</v>
      </c>
      <c r="AQ68" s="349">
        <v>127.37107571</v>
      </c>
      <c r="AR68" s="349">
        <v>278.59331049000002</v>
      </c>
      <c r="AS68" s="349">
        <v>390.75168883999999</v>
      </c>
      <c r="AT68" s="349">
        <v>308.90855015</v>
      </c>
      <c r="AU68" s="349">
        <v>202.73092055000001</v>
      </c>
      <c r="AV68" s="349">
        <v>80.525556373000001</v>
      </c>
      <c r="AW68" s="349">
        <v>26.011504191</v>
      </c>
      <c r="AX68" s="349">
        <v>14.607109511000001</v>
      </c>
      <c r="AY68" s="880">
        <v>10.158323562</v>
      </c>
      <c r="AZ68" s="880">
        <v>13.812758624000001</v>
      </c>
      <c r="BA68" s="880">
        <v>60.166161439</v>
      </c>
      <c r="BB68" s="880">
        <v>65.868101209000002</v>
      </c>
      <c r="BC68" s="880">
        <v>125.94183452999999</v>
      </c>
      <c r="BD68" s="360">
        <v>235.43185326</v>
      </c>
      <c r="BE68" s="360">
        <v>400.67245179000003</v>
      </c>
      <c r="BF68" s="360">
        <v>369.0466409</v>
      </c>
      <c r="BG68" s="360">
        <v>208.14893339</v>
      </c>
      <c r="BH68" s="360">
        <v>72.865771430999999</v>
      </c>
      <c r="BI68" s="360">
        <v>21.952382249999999</v>
      </c>
      <c r="BJ68" s="360">
        <v>11.867469530999999</v>
      </c>
      <c r="BK68" s="360">
        <v>11.442940278</v>
      </c>
      <c r="BL68" s="360">
        <v>13.018213088</v>
      </c>
      <c r="BM68" s="360">
        <v>27.071257380999999</v>
      </c>
      <c r="BN68" s="360">
        <v>45.367881320999999</v>
      </c>
      <c r="BO68" s="360">
        <v>135.36553291999999</v>
      </c>
      <c r="BP68" s="360">
        <v>273.44098573000002</v>
      </c>
      <c r="BQ68" s="360">
        <v>403.55350957000002</v>
      </c>
      <c r="BR68" s="360">
        <v>371.72146358999998</v>
      </c>
      <c r="BS68" s="360">
        <v>209.69898560999999</v>
      </c>
      <c r="BT68" s="360">
        <v>73.441710122000003</v>
      </c>
      <c r="BU68" s="360">
        <v>22.125411612000001</v>
      </c>
      <c r="BV68" s="360">
        <v>11.955317773999999</v>
      </c>
    </row>
    <row r="69" spans="1:74" s="154" customFormat="1" ht="12" customHeight="1" x14ac:dyDescent="0.2">
      <c r="A69" s="153"/>
      <c r="B69" s="985" t="s">
        <v>1404</v>
      </c>
      <c r="C69" s="986"/>
      <c r="D69" s="986"/>
      <c r="E69" s="986"/>
      <c r="F69" s="986"/>
      <c r="G69" s="986"/>
      <c r="H69" s="986"/>
      <c r="I69" s="986"/>
      <c r="J69" s="986"/>
      <c r="K69" s="986"/>
      <c r="L69" s="986"/>
      <c r="M69" s="986"/>
      <c r="N69" s="986"/>
      <c r="O69" s="986"/>
      <c r="P69" s="986"/>
      <c r="Q69" s="987"/>
      <c r="R69" s="777"/>
      <c r="AY69" s="822"/>
      <c r="AZ69" s="822"/>
      <c r="BA69" s="822"/>
      <c r="BB69" s="822"/>
      <c r="BC69" s="822"/>
      <c r="BD69" s="715"/>
      <c r="BE69" s="715"/>
      <c r="BF69" s="715"/>
      <c r="BG69" s="715"/>
      <c r="BH69" s="822"/>
      <c r="BI69" s="822"/>
      <c r="BJ69" s="196"/>
    </row>
    <row r="70" spans="1:74" s="154" customFormat="1" ht="12" customHeight="1" x14ac:dyDescent="0.2">
      <c r="A70" s="153"/>
      <c r="B70" s="985" t="s">
        <v>1405</v>
      </c>
      <c r="C70" s="986"/>
      <c r="D70" s="986"/>
      <c r="E70" s="986"/>
      <c r="F70" s="986"/>
      <c r="G70" s="986"/>
      <c r="H70" s="986"/>
      <c r="I70" s="986"/>
      <c r="J70" s="986"/>
      <c r="K70" s="986"/>
      <c r="L70" s="986"/>
      <c r="M70" s="986"/>
      <c r="N70" s="986"/>
      <c r="O70" s="986"/>
      <c r="P70" s="986"/>
      <c r="Q70" s="987"/>
      <c r="R70" s="777"/>
      <c r="AY70" s="822"/>
      <c r="AZ70" s="822"/>
      <c r="BA70" s="822"/>
      <c r="BB70" s="822"/>
      <c r="BC70" s="822"/>
      <c r="BD70" s="631"/>
      <c r="BE70" s="631"/>
      <c r="BF70" s="631"/>
      <c r="BG70" s="631"/>
      <c r="BH70" s="822"/>
      <c r="BI70" s="822"/>
      <c r="BJ70" s="196"/>
    </row>
    <row r="71" spans="1:74" s="154" customFormat="1" ht="12" customHeight="1" x14ac:dyDescent="0.2">
      <c r="A71" s="153"/>
      <c r="B71" s="985" t="s">
        <v>1406</v>
      </c>
      <c r="C71" s="986"/>
      <c r="D71" s="986"/>
      <c r="E71" s="986"/>
      <c r="F71" s="986"/>
      <c r="G71" s="986"/>
      <c r="H71" s="986"/>
      <c r="I71" s="986"/>
      <c r="J71" s="986"/>
      <c r="K71" s="986"/>
      <c r="L71" s="986"/>
      <c r="M71" s="986"/>
      <c r="N71" s="986"/>
      <c r="O71" s="986"/>
      <c r="P71" s="986"/>
      <c r="Q71" s="987"/>
      <c r="R71" s="777"/>
      <c r="AY71" s="822"/>
      <c r="AZ71" s="822"/>
      <c r="BA71" s="822"/>
      <c r="BB71" s="822"/>
      <c r="BC71" s="822"/>
      <c r="BD71" s="631"/>
      <c r="BE71" s="631"/>
      <c r="BF71" s="631"/>
      <c r="BG71" s="822"/>
      <c r="BH71" s="822"/>
      <c r="BI71" s="822"/>
      <c r="BJ71" s="196"/>
    </row>
    <row r="72" spans="1:74" s="154" customFormat="1" ht="12" customHeight="1" x14ac:dyDescent="0.2">
      <c r="A72" s="153"/>
      <c r="B72" s="985" t="s">
        <v>794</v>
      </c>
      <c r="C72" s="987"/>
      <c r="D72" s="987"/>
      <c r="E72" s="987"/>
      <c r="F72" s="987"/>
      <c r="G72" s="987"/>
      <c r="H72" s="987"/>
      <c r="I72" s="987"/>
      <c r="J72" s="987"/>
      <c r="K72" s="987"/>
      <c r="L72" s="987"/>
      <c r="M72" s="987"/>
      <c r="N72" s="987"/>
      <c r="O72" s="987"/>
      <c r="P72" s="987"/>
      <c r="Q72" s="987"/>
      <c r="R72" s="777"/>
      <c r="AY72" s="822"/>
      <c r="AZ72" s="822"/>
      <c r="BA72" s="822"/>
      <c r="BB72" s="822"/>
      <c r="BC72" s="822"/>
      <c r="BD72" s="631"/>
      <c r="BE72" s="631"/>
      <c r="BF72" s="631"/>
      <c r="BG72" s="822"/>
      <c r="BH72" s="822"/>
      <c r="BI72" s="822"/>
      <c r="BJ72" s="196"/>
    </row>
    <row r="73" spans="1:74" s="154" customFormat="1" ht="12" customHeight="1" x14ac:dyDescent="0.2">
      <c r="A73" s="153"/>
      <c r="B73" s="985" t="s">
        <v>1407</v>
      </c>
      <c r="C73" s="986"/>
      <c r="D73" s="986"/>
      <c r="E73" s="986"/>
      <c r="F73" s="986"/>
      <c r="G73" s="986"/>
      <c r="H73" s="986"/>
      <c r="I73" s="986"/>
      <c r="J73" s="986"/>
      <c r="K73" s="986"/>
      <c r="L73" s="986"/>
      <c r="M73" s="986"/>
      <c r="N73" s="986"/>
      <c r="O73" s="986"/>
      <c r="P73" s="986"/>
      <c r="Q73" s="987"/>
      <c r="R73" s="777"/>
      <c r="AY73" s="822"/>
      <c r="AZ73" s="822"/>
      <c r="BA73" s="822"/>
      <c r="BB73" s="822"/>
      <c r="BC73" s="822"/>
      <c r="BD73" s="715"/>
      <c r="BE73" s="631"/>
      <c r="BF73" s="631"/>
      <c r="BG73" s="822"/>
      <c r="BH73" s="822"/>
      <c r="BI73" s="822"/>
      <c r="BJ73" s="196"/>
    </row>
    <row r="74" spans="1:74" s="154" customFormat="1" ht="12" customHeight="1" x14ac:dyDescent="0.2">
      <c r="A74" s="153"/>
      <c r="B74" s="985" t="s">
        <v>795</v>
      </c>
      <c r="C74" s="987"/>
      <c r="D74" s="987"/>
      <c r="E74" s="987"/>
      <c r="F74" s="987"/>
      <c r="G74" s="987"/>
      <c r="H74" s="987"/>
      <c r="I74" s="987"/>
      <c r="J74" s="987"/>
      <c r="K74" s="987"/>
      <c r="L74" s="987"/>
      <c r="M74" s="987"/>
      <c r="N74" s="987"/>
      <c r="O74" s="987"/>
      <c r="P74" s="987"/>
      <c r="Q74" s="987"/>
      <c r="R74" s="777"/>
      <c r="AY74" s="822"/>
      <c r="AZ74" s="822"/>
      <c r="BA74" s="822"/>
      <c r="BB74" s="822"/>
      <c r="BC74" s="822"/>
      <c r="BD74" s="631"/>
      <c r="BE74" s="631"/>
      <c r="BF74" s="631"/>
      <c r="BG74" s="822"/>
      <c r="BH74" s="822"/>
      <c r="BI74" s="822"/>
      <c r="BJ74" s="196"/>
    </row>
    <row r="75" spans="1:74" s="154" customFormat="1" ht="12" customHeight="1" x14ac:dyDescent="0.2">
      <c r="A75" s="153"/>
      <c r="B75" s="773" t="s">
        <v>808</v>
      </c>
      <c r="C75" s="788"/>
      <c r="D75" s="788"/>
      <c r="E75" s="788"/>
      <c r="F75" s="788"/>
      <c r="G75" s="788"/>
      <c r="H75" s="800"/>
      <c r="I75" s="788"/>
      <c r="J75" s="788"/>
      <c r="K75" s="788"/>
      <c r="L75" s="788"/>
      <c r="M75" s="788"/>
      <c r="N75" s="788"/>
      <c r="O75" s="788"/>
      <c r="P75" s="788"/>
      <c r="Q75" s="788"/>
      <c r="R75" s="328"/>
      <c r="AY75" s="822"/>
      <c r="AZ75" s="822"/>
      <c r="BA75" s="822"/>
      <c r="BB75" s="822"/>
      <c r="BC75" s="822"/>
      <c r="BD75" s="631"/>
      <c r="BE75" s="631"/>
      <c r="BF75" s="631"/>
      <c r="BG75" s="822"/>
      <c r="BH75" s="822"/>
      <c r="BI75" s="822"/>
      <c r="BJ75" s="196"/>
    </row>
    <row r="76" spans="1:74" s="160" customFormat="1" ht="12" customHeight="1" x14ac:dyDescent="0.2">
      <c r="A76" s="159"/>
      <c r="B76" s="960" t="str">
        <f>Dates!$G$2</f>
        <v>EIA completed modeling and analysis for this report on Thursday, June 4, 2026.</v>
      </c>
      <c r="C76" s="961"/>
      <c r="D76" s="961"/>
      <c r="E76" s="961"/>
      <c r="F76" s="961"/>
      <c r="G76" s="961"/>
      <c r="H76" s="961"/>
      <c r="I76" s="961"/>
      <c r="J76" s="961"/>
      <c r="K76" s="961"/>
      <c r="L76" s="961"/>
      <c r="M76" s="961"/>
      <c r="N76" s="961"/>
      <c r="O76" s="961"/>
      <c r="P76" s="961"/>
      <c r="Q76" s="961"/>
      <c r="R76" s="328"/>
      <c r="AY76" s="823"/>
      <c r="AZ76" s="823"/>
      <c r="BA76" s="823"/>
      <c r="BB76" s="823"/>
      <c r="BC76" s="823"/>
      <c r="BD76" s="632"/>
      <c r="BE76" s="632"/>
      <c r="BF76" s="632"/>
      <c r="BG76" s="823"/>
      <c r="BH76" s="823"/>
      <c r="BI76" s="823"/>
      <c r="BJ76" s="221"/>
    </row>
    <row r="77" spans="1:74" s="154" customFormat="1" ht="12" customHeight="1" x14ac:dyDescent="0.2">
      <c r="A77" s="153"/>
      <c r="B77" s="962" t="s">
        <v>481</v>
      </c>
      <c r="C77" s="963"/>
      <c r="D77" s="963"/>
      <c r="E77" s="963"/>
      <c r="F77" s="963"/>
      <c r="G77" s="963"/>
      <c r="H77" s="963"/>
      <c r="I77" s="963"/>
      <c r="J77" s="963"/>
      <c r="K77" s="963"/>
      <c r="L77" s="963"/>
      <c r="M77" s="963"/>
      <c r="N77" s="963"/>
      <c r="O77" s="963"/>
      <c r="P77" s="963"/>
      <c r="Q77" s="963"/>
      <c r="R77" s="777"/>
      <c r="AY77" s="822"/>
      <c r="AZ77" s="822"/>
      <c r="BA77" s="822"/>
      <c r="BB77" s="822"/>
      <c r="BC77" s="822"/>
      <c r="BD77" s="631"/>
      <c r="BE77" s="631"/>
      <c r="BF77" s="631"/>
      <c r="BG77" s="822"/>
      <c r="BH77" s="822"/>
      <c r="BI77" s="822"/>
      <c r="BJ77" s="196"/>
    </row>
    <row r="78" spans="1:74" s="154" customFormat="1" ht="12" customHeight="1" x14ac:dyDescent="0.2">
      <c r="A78" s="153"/>
      <c r="B78" s="996" t="s">
        <v>1402</v>
      </c>
      <c r="C78" s="963"/>
      <c r="D78" s="963"/>
      <c r="E78" s="963"/>
      <c r="F78" s="963"/>
      <c r="G78" s="963"/>
      <c r="H78" s="963"/>
      <c r="I78" s="963"/>
      <c r="J78" s="963"/>
      <c r="K78" s="963"/>
      <c r="L78" s="963"/>
      <c r="M78" s="963"/>
      <c r="N78" s="963"/>
      <c r="O78" s="963"/>
      <c r="P78" s="963"/>
      <c r="Q78" s="963"/>
      <c r="R78" s="777"/>
      <c r="AY78" s="822"/>
      <c r="AZ78" s="822"/>
      <c r="BA78" s="822"/>
      <c r="BB78" s="822"/>
      <c r="BC78" s="822"/>
      <c r="BD78" s="631"/>
      <c r="BE78" s="631"/>
      <c r="BF78" s="631"/>
      <c r="BG78" s="822"/>
      <c r="BH78" s="822"/>
      <c r="BI78" s="822"/>
      <c r="BJ78" s="196"/>
    </row>
    <row r="79" spans="1:74" s="154" customFormat="1" ht="12" customHeight="1" x14ac:dyDescent="0.2">
      <c r="A79" s="153"/>
      <c r="B79" s="997" t="s">
        <v>66</v>
      </c>
      <c r="C79" s="963"/>
      <c r="D79" s="963"/>
      <c r="E79" s="963"/>
      <c r="F79" s="963"/>
      <c r="G79" s="963"/>
      <c r="H79" s="963"/>
      <c r="I79" s="963"/>
      <c r="J79" s="963"/>
      <c r="K79" s="963"/>
      <c r="L79" s="963"/>
      <c r="M79" s="963"/>
      <c r="N79" s="963"/>
      <c r="O79" s="963"/>
      <c r="P79" s="963"/>
      <c r="Q79" s="963"/>
      <c r="R79" s="777"/>
      <c r="AY79" s="822"/>
      <c r="AZ79" s="822"/>
      <c r="BA79" s="822"/>
      <c r="BB79" s="822"/>
      <c r="BC79" s="822"/>
      <c r="BD79" s="631"/>
      <c r="BE79" s="631"/>
      <c r="BF79" s="631"/>
      <c r="BG79" s="822"/>
      <c r="BH79" s="822"/>
      <c r="BI79" s="822"/>
      <c r="BJ79" s="196"/>
    </row>
    <row r="80" spans="1:74" s="154" customFormat="1" ht="12" customHeight="1" x14ac:dyDescent="0.2">
      <c r="A80" s="153"/>
      <c r="B80" s="988" t="s">
        <v>821</v>
      </c>
      <c r="C80" s="988"/>
      <c r="D80" s="988"/>
      <c r="E80" s="988"/>
      <c r="F80" s="988"/>
      <c r="G80" s="988"/>
      <c r="H80" s="988"/>
      <c r="I80" s="988"/>
      <c r="J80" s="988"/>
      <c r="K80" s="988"/>
      <c r="L80" s="988"/>
      <c r="M80" s="988"/>
      <c r="N80" s="988"/>
      <c r="O80" s="988"/>
      <c r="P80" s="988"/>
      <c r="Q80" s="988"/>
      <c r="R80" s="988"/>
      <c r="AY80" s="822"/>
      <c r="AZ80" s="822"/>
      <c r="BA80" s="822"/>
      <c r="BB80" s="822"/>
      <c r="BC80" s="822"/>
      <c r="BD80" s="631"/>
      <c r="BE80" s="631"/>
      <c r="BF80" s="631"/>
      <c r="BG80" s="822"/>
      <c r="BH80" s="822"/>
      <c r="BI80" s="822"/>
      <c r="BJ80" s="196"/>
    </row>
    <row r="81" spans="1:74" s="154" customFormat="1" ht="12" customHeight="1" x14ac:dyDescent="0.2">
      <c r="A81" s="153"/>
      <c r="B81" s="991" t="s">
        <v>1591</v>
      </c>
      <c r="C81" s="992"/>
      <c r="D81" s="992"/>
      <c r="E81" s="992"/>
      <c r="F81" s="992"/>
      <c r="G81" s="992"/>
      <c r="H81" s="992"/>
      <c r="I81" s="992"/>
      <c r="J81" s="992"/>
      <c r="K81" s="992"/>
      <c r="L81" s="992"/>
      <c r="M81" s="992"/>
      <c r="N81" s="992"/>
      <c r="O81" s="992"/>
      <c r="P81" s="992"/>
      <c r="Q81" s="993"/>
      <c r="R81" s="777"/>
      <c r="AY81" s="822"/>
      <c r="AZ81" s="822"/>
      <c r="BA81" s="822"/>
      <c r="BB81" s="822"/>
      <c r="BC81" s="822"/>
      <c r="BD81" s="631"/>
      <c r="BE81" s="631"/>
      <c r="BF81" s="631"/>
      <c r="BG81" s="822"/>
      <c r="BH81" s="822"/>
      <c r="BI81" s="822"/>
      <c r="BJ81" s="196"/>
    </row>
    <row r="82" spans="1:74" s="154" customFormat="1" ht="12" customHeight="1" x14ac:dyDescent="0.2">
      <c r="A82" s="153"/>
      <c r="B82" s="994" t="s">
        <v>1538</v>
      </c>
      <c r="C82" s="993"/>
      <c r="D82" s="993"/>
      <c r="E82" s="993"/>
      <c r="F82" s="993"/>
      <c r="G82" s="993"/>
      <c r="H82" s="993"/>
      <c r="I82" s="993"/>
      <c r="J82" s="993"/>
      <c r="K82" s="993"/>
      <c r="L82" s="993"/>
      <c r="M82" s="993"/>
      <c r="N82" s="993"/>
      <c r="O82" s="993"/>
      <c r="P82" s="993"/>
      <c r="Q82" s="993"/>
      <c r="R82" s="777"/>
      <c r="AY82" s="822"/>
      <c r="AZ82" s="822"/>
      <c r="BA82" s="822"/>
      <c r="BB82" s="822"/>
      <c r="BC82" s="822"/>
      <c r="BD82" s="631"/>
      <c r="BE82" s="631"/>
      <c r="BF82" s="631"/>
      <c r="BG82" s="822"/>
      <c r="BH82" s="822"/>
      <c r="BI82" s="822"/>
      <c r="BJ82" s="196"/>
    </row>
    <row r="83" spans="1:74" s="154" customFormat="1" ht="12" customHeight="1" x14ac:dyDescent="0.2">
      <c r="A83" s="153"/>
      <c r="B83" s="994" t="s">
        <v>1539</v>
      </c>
      <c r="C83" s="993"/>
      <c r="D83" s="993"/>
      <c r="E83" s="993"/>
      <c r="F83" s="993"/>
      <c r="G83" s="993"/>
      <c r="H83" s="993"/>
      <c r="I83" s="993"/>
      <c r="J83" s="993"/>
      <c r="K83" s="993"/>
      <c r="L83" s="993"/>
      <c r="M83" s="993"/>
      <c r="N83" s="993"/>
      <c r="O83" s="993"/>
      <c r="P83" s="993"/>
      <c r="Q83" s="993"/>
      <c r="R83" s="777"/>
      <c r="AY83" s="822"/>
      <c r="AZ83" s="822"/>
      <c r="BA83" s="822"/>
      <c r="BB83" s="822"/>
      <c r="BC83" s="822"/>
      <c r="BD83" s="631"/>
      <c r="BE83" s="631"/>
      <c r="BF83" s="631"/>
      <c r="BG83" s="822"/>
      <c r="BH83" s="822"/>
      <c r="BI83" s="822"/>
      <c r="BJ83" s="196"/>
    </row>
    <row r="84" spans="1:74" s="154" customFormat="1" ht="12" customHeight="1" x14ac:dyDescent="0.2">
      <c r="A84" s="153"/>
      <c r="B84" s="991" t="s">
        <v>489</v>
      </c>
      <c r="C84" s="993"/>
      <c r="D84" s="993"/>
      <c r="E84" s="993"/>
      <c r="F84" s="993"/>
      <c r="G84" s="993"/>
      <c r="H84" s="993"/>
      <c r="I84" s="993"/>
      <c r="J84" s="993"/>
      <c r="K84" s="993"/>
      <c r="L84" s="993"/>
      <c r="M84" s="993"/>
      <c r="N84" s="993"/>
      <c r="O84" s="993"/>
      <c r="P84" s="993"/>
      <c r="Q84" s="993"/>
      <c r="R84" s="777"/>
      <c r="AY84" s="822"/>
      <c r="AZ84" s="822"/>
      <c r="BA84" s="822"/>
      <c r="BB84" s="822"/>
      <c r="BC84" s="822"/>
      <c r="BD84" s="631"/>
      <c r="BE84" s="631"/>
      <c r="BF84" s="631"/>
      <c r="BG84" s="822"/>
      <c r="BH84" s="822"/>
      <c r="BI84" s="822"/>
      <c r="BJ84" s="196"/>
    </row>
    <row r="85" spans="1:74" s="154" customFormat="1" ht="12" customHeight="1" x14ac:dyDescent="0.2">
      <c r="A85" s="153"/>
      <c r="B85" s="995" t="s">
        <v>1403</v>
      </c>
      <c r="C85" s="993"/>
      <c r="D85" s="993"/>
      <c r="E85" s="993"/>
      <c r="F85" s="993"/>
      <c r="G85" s="993"/>
      <c r="H85" s="993"/>
      <c r="I85" s="993"/>
      <c r="J85" s="993"/>
      <c r="K85" s="993"/>
      <c r="L85" s="993"/>
      <c r="M85" s="993"/>
      <c r="N85" s="993"/>
      <c r="O85" s="993"/>
      <c r="P85" s="993"/>
      <c r="Q85" s="993"/>
      <c r="R85" s="777"/>
      <c r="AY85" s="822"/>
      <c r="AZ85" s="822"/>
      <c r="BA85" s="822"/>
      <c r="BB85" s="822"/>
      <c r="BC85" s="822"/>
      <c r="BD85" s="631"/>
      <c r="BE85" s="631"/>
      <c r="BF85" s="631"/>
      <c r="BG85" s="822"/>
      <c r="BH85" s="822"/>
      <c r="BI85" s="822"/>
      <c r="BJ85" s="196"/>
    </row>
    <row r="86" spans="1:74" s="155" customFormat="1" ht="12" customHeight="1" x14ac:dyDescent="0.2">
      <c r="A86" s="153"/>
      <c r="B86" s="995" t="s">
        <v>793</v>
      </c>
      <c r="C86" s="993"/>
      <c r="D86" s="993"/>
      <c r="E86" s="993"/>
      <c r="F86" s="993"/>
      <c r="G86" s="993"/>
      <c r="H86" s="993"/>
      <c r="I86" s="993"/>
      <c r="J86" s="993"/>
      <c r="K86" s="993"/>
      <c r="L86" s="993"/>
      <c r="M86" s="993"/>
      <c r="N86" s="993"/>
      <c r="O86" s="993"/>
      <c r="P86" s="993"/>
      <c r="Q86" s="993"/>
      <c r="R86" s="654"/>
      <c r="AY86" s="822"/>
      <c r="AZ86" s="822"/>
      <c r="BA86" s="822"/>
      <c r="BB86" s="822"/>
      <c r="BC86" s="822"/>
      <c r="BD86" s="631"/>
      <c r="BE86" s="631"/>
      <c r="BF86" s="631"/>
      <c r="BG86" s="822"/>
      <c r="BH86" s="822"/>
      <c r="BI86" s="822"/>
      <c r="BJ86" s="197"/>
    </row>
    <row r="87" spans="1:74" s="155" customFormat="1" ht="12" customHeight="1" x14ac:dyDescent="0.2">
      <c r="A87" s="7"/>
      <c r="B87" s="989"/>
      <c r="C87" s="990"/>
      <c r="D87" s="990"/>
      <c r="E87" s="990"/>
      <c r="F87" s="990"/>
      <c r="G87" s="990"/>
      <c r="H87" s="990"/>
      <c r="I87" s="990"/>
      <c r="J87" s="990"/>
      <c r="K87" s="990"/>
      <c r="L87" s="990"/>
      <c r="M87" s="990"/>
      <c r="N87" s="990"/>
      <c r="O87" s="990"/>
      <c r="P87" s="990"/>
      <c r="Q87" s="990"/>
      <c r="AY87" s="822"/>
      <c r="AZ87" s="822"/>
      <c r="BA87" s="822"/>
      <c r="BB87" s="822"/>
      <c r="BC87" s="822"/>
      <c r="BD87" s="631"/>
      <c r="BE87" s="631"/>
      <c r="BF87" s="631"/>
      <c r="BG87" s="822"/>
      <c r="BH87" s="822"/>
      <c r="BI87" s="822"/>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 ref="AY3:BJ3"/>
    <mergeCell ref="BK3:BV3"/>
    <mergeCell ref="B77:Q77"/>
    <mergeCell ref="B69:Q69"/>
    <mergeCell ref="AM3:AX3"/>
    <mergeCell ref="B70:Q70"/>
    <mergeCell ref="B76:Q76"/>
    <mergeCell ref="A1:A2"/>
    <mergeCell ref="B1:AL1"/>
    <mergeCell ref="C3:N3"/>
    <mergeCell ref="O3:Z3"/>
    <mergeCell ref="AA3:AL3"/>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1" customWidth="1"/>
    <col min="56" max="58" width="6.5703125" style="327" customWidth="1"/>
    <col min="59" max="61" width="6.5703125" style="821" customWidth="1"/>
    <col min="62" max="62" width="6.5703125" style="152" customWidth="1"/>
    <col min="63" max="74" width="6.5703125" style="8" customWidth="1"/>
    <col min="75" max="16384" width="9.5703125" style="8"/>
  </cols>
  <sheetData>
    <row r="1" spans="1:74" ht="13.35" customHeight="1" x14ac:dyDescent="0.2">
      <c r="A1" s="976" t="s">
        <v>477</v>
      </c>
      <c r="B1" s="999" t="s">
        <v>537</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ht="12.75" x14ac:dyDescent="0.2">
      <c r="A2" s="977"/>
      <c r="B2" s="222" t="str">
        <f>"U.S. Energy Information Administration  |  Short-Term Energy Outlook  - "&amp;Dates!D1</f>
        <v>U.S. Energy Information Administration  |  Short-Term Energy Outlook  - June 2026</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759</v>
      </c>
      <c r="B3" s="9"/>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26"/>
      <c r="B5" s="27" t="s">
        <v>929</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882"/>
      <c r="BA5" s="882"/>
      <c r="BB5" s="882"/>
      <c r="BC5" s="882"/>
      <c r="BD5" s="854"/>
      <c r="BE5" s="854"/>
      <c r="BF5" s="854"/>
      <c r="BG5" s="854"/>
      <c r="BH5" s="854"/>
      <c r="BI5" s="854"/>
      <c r="BJ5" s="374"/>
      <c r="BK5" s="374"/>
      <c r="BL5" s="374"/>
      <c r="BM5" s="374"/>
      <c r="BN5" s="374"/>
      <c r="BO5" s="374"/>
      <c r="BP5" s="374"/>
      <c r="BQ5" s="374"/>
      <c r="BR5" s="374"/>
      <c r="BS5" s="374"/>
      <c r="BT5" s="374"/>
      <c r="BU5" s="374"/>
      <c r="BV5" s="374"/>
    </row>
    <row r="6" spans="1:74" ht="11.1" customHeight="1" x14ac:dyDescent="0.2">
      <c r="A6" s="29" t="s">
        <v>252</v>
      </c>
      <c r="B6" s="379" t="s">
        <v>917</v>
      </c>
      <c r="C6" s="341">
        <v>83.22</v>
      </c>
      <c r="D6" s="341">
        <v>91.64</v>
      </c>
      <c r="E6" s="341">
        <v>108.5</v>
      </c>
      <c r="F6" s="341">
        <v>101.78</v>
      </c>
      <c r="G6" s="341">
        <v>109.55</v>
      </c>
      <c r="H6" s="341">
        <v>114.84</v>
      </c>
      <c r="I6" s="341">
        <v>101.62</v>
      </c>
      <c r="J6" s="341">
        <v>93.67</v>
      </c>
      <c r="K6" s="341">
        <v>84.26</v>
      </c>
      <c r="L6" s="341">
        <v>87.55</v>
      </c>
      <c r="M6" s="341">
        <v>84.37</v>
      </c>
      <c r="N6" s="341">
        <v>76.44</v>
      </c>
      <c r="O6" s="341">
        <v>78.12</v>
      </c>
      <c r="P6" s="341">
        <v>76.83</v>
      </c>
      <c r="Q6" s="341">
        <v>73.28</v>
      </c>
      <c r="R6" s="341">
        <v>79.45</v>
      </c>
      <c r="S6" s="341">
        <v>71.58</v>
      </c>
      <c r="T6" s="341">
        <v>70.25</v>
      </c>
      <c r="U6" s="341">
        <v>76.069999999999993</v>
      </c>
      <c r="V6" s="341">
        <v>81.39</v>
      </c>
      <c r="W6" s="341">
        <v>89.43</v>
      </c>
      <c r="X6" s="341">
        <v>85.64</v>
      </c>
      <c r="Y6" s="341">
        <v>77.69</v>
      </c>
      <c r="Z6" s="341">
        <v>71.900000000000006</v>
      </c>
      <c r="AA6" s="341">
        <v>74.150000000000006</v>
      </c>
      <c r="AB6" s="341">
        <v>77.25</v>
      </c>
      <c r="AC6" s="341">
        <v>81.28</v>
      </c>
      <c r="AD6" s="341">
        <v>85.35</v>
      </c>
      <c r="AE6" s="341">
        <v>80.02</v>
      </c>
      <c r="AF6" s="341">
        <v>79.77</v>
      </c>
      <c r="AG6" s="341">
        <v>81.8</v>
      </c>
      <c r="AH6" s="341">
        <v>76.680000000000007</v>
      </c>
      <c r="AI6" s="341">
        <v>70.239999999999995</v>
      </c>
      <c r="AJ6" s="341">
        <v>71.989999999999995</v>
      </c>
      <c r="AK6" s="341">
        <v>69.95</v>
      </c>
      <c r="AL6" s="341">
        <v>70.12</v>
      </c>
      <c r="AM6" s="341">
        <v>75.739999999999995</v>
      </c>
      <c r="AN6" s="341">
        <v>71.53</v>
      </c>
      <c r="AO6" s="341">
        <v>68.239999999999995</v>
      </c>
      <c r="AP6" s="341">
        <v>63.54</v>
      </c>
      <c r="AQ6" s="341">
        <v>62.17</v>
      </c>
      <c r="AR6" s="341">
        <v>68.17</v>
      </c>
      <c r="AS6" s="341">
        <v>68.39</v>
      </c>
      <c r="AT6" s="341">
        <v>64.86</v>
      </c>
      <c r="AU6" s="341">
        <v>63.96</v>
      </c>
      <c r="AV6" s="341">
        <v>60.89</v>
      </c>
      <c r="AW6" s="341">
        <v>60.06</v>
      </c>
      <c r="AX6" s="341">
        <v>57.97</v>
      </c>
      <c r="AY6" s="341">
        <v>60.04</v>
      </c>
      <c r="AZ6" s="872">
        <v>64.510000000000005</v>
      </c>
      <c r="BA6" s="872">
        <v>91.38</v>
      </c>
      <c r="BB6" s="872">
        <v>100.32</v>
      </c>
      <c r="BC6" s="872">
        <v>102.13</v>
      </c>
      <c r="BD6" s="352">
        <v>99</v>
      </c>
      <c r="BE6" s="352">
        <v>99</v>
      </c>
      <c r="BF6" s="352">
        <v>95</v>
      </c>
      <c r="BG6" s="352">
        <v>92</v>
      </c>
      <c r="BH6" s="352">
        <v>87</v>
      </c>
      <c r="BI6" s="352">
        <v>84</v>
      </c>
      <c r="BJ6" s="352">
        <v>81</v>
      </c>
      <c r="BK6" s="352">
        <v>80</v>
      </c>
      <c r="BL6" s="352">
        <v>79</v>
      </c>
      <c r="BM6" s="352">
        <v>78</v>
      </c>
      <c r="BN6" s="352">
        <v>77</v>
      </c>
      <c r="BO6" s="352">
        <v>76</v>
      </c>
      <c r="BP6" s="352">
        <v>75</v>
      </c>
      <c r="BQ6" s="352">
        <v>73</v>
      </c>
      <c r="BR6" s="352">
        <v>73</v>
      </c>
      <c r="BS6" s="352">
        <v>73</v>
      </c>
      <c r="BT6" s="352">
        <v>70</v>
      </c>
      <c r="BU6" s="352">
        <v>70</v>
      </c>
      <c r="BV6" s="352">
        <v>70</v>
      </c>
    </row>
    <row r="7" spans="1:74" ht="11.1" customHeight="1" x14ac:dyDescent="0.2">
      <c r="A7" s="29" t="s">
        <v>54</v>
      </c>
      <c r="B7" s="379" t="s">
        <v>918</v>
      </c>
      <c r="C7" s="341">
        <v>86.51</v>
      </c>
      <c r="D7" s="341">
        <v>97.13</v>
      </c>
      <c r="E7" s="341">
        <v>117.25</v>
      </c>
      <c r="F7" s="341">
        <v>104.58</v>
      </c>
      <c r="G7" s="341">
        <v>113.34</v>
      </c>
      <c r="H7" s="341">
        <v>122.71</v>
      </c>
      <c r="I7" s="341">
        <v>111.93</v>
      </c>
      <c r="J7" s="341">
        <v>100.45</v>
      </c>
      <c r="K7" s="341">
        <v>89.76</v>
      </c>
      <c r="L7" s="341">
        <v>93.33</v>
      </c>
      <c r="M7" s="341">
        <v>91.42</v>
      </c>
      <c r="N7" s="341">
        <v>80.92</v>
      </c>
      <c r="O7" s="341">
        <v>82.5</v>
      </c>
      <c r="P7" s="341">
        <v>82.59</v>
      </c>
      <c r="Q7" s="341">
        <v>78.430000000000007</v>
      </c>
      <c r="R7" s="341">
        <v>84.64</v>
      </c>
      <c r="S7" s="341">
        <v>75.47</v>
      </c>
      <c r="T7" s="341">
        <v>74.84</v>
      </c>
      <c r="U7" s="341">
        <v>80.11</v>
      </c>
      <c r="V7" s="341">
        <v>86.15</v>
      </c>
      <c r="W7" s="341">
        <v>93.72</v>
      </c>
      <c r="X7" s="341">
        <v>90.6</v>
      </c>
      <c r="Y7" s="341">
        <v>82.94</v>
      </c>
      <c r="Z7" s="341">
        <v>77.63</v>
      </c>
      <c r="AA7" s="341">
        <v>80.12</v>
      </c>
      <c r="AB7" s="341">
        <v>83.48</v>
      </c>
      <c r="AC7" s="341">
        <v>85.41</v>
      </c>
      <c r="AD7" s="341">
        <v>89.94</v>
      </c>
      <c r="AE7" s="341">
        <v>81.75</v>
      </c>
      <c r="AF7" s="341">
        <v>82.25</v>
      </c>
      <c r="AG7" s="341">
        <v>85.15</v>
      </c>
      <c r="AH7" s="341">
        <v>80.36</v>
      </c>
      <c r="AI7" s="341">
        <v>74.02</v>
      </c>
      <c r="AJ7" s="341">
        <v>75.63</v>
      </c>
      <c r="AK7" s="341">
        <v>74.349999999999994</v>
      </c>
      <c r="AL7" s="341">
        <v>73.86</v>
      </c>
      <c r="AM7" s="341">
        <v>79.27</v>
      </c>
      <c r="AN7" s="341">
        <v>75.44</v>
      </c>
      <c r="AO7" s="341">
        <v>72.73</v>
      </c>
      <c r="AP7" s="341">
        <v>68.13</v>
      </c>
      <c r="AQ7" s="341">
        <v>64.45</v>
      </c>
      <c r="AR7" s="341">
        <v>71.44</v>
      </c>
      <c r="AS7" s="341">
        <v>71.040000000000006</v>
      </c>
      <c r="AT7" s="341">
        <v>67.87</v>
      </c>
      <c r="AU7" s="341">
        <v>67.989999999999995</v>
      </c>
      <c r="AV7" s="341">
        <v>64.540000000000006</v>
      </c>
      <c r="AW7" s="341">
        <v>63.8</v>
      </c>
      <c r="AX7" s="341">
        <v>62.54</v>
      </c>
      <c r="AY7" s="341">
        <v>66.599999999999994</v>
      </c>
      <c r="AZ7" s="872">
        <v>70.89</v>
      </c>
      <c r="BA7" s="872">
        <v>103.13</v>
      </c>
      <c r="BB7" s="872">
        <v>117.29</v>
      </c>
      <c r="BC7" s="872">
        <v>107.14</v>
      </c>
      <c r="BD7" s="352">
        <v>105</v>
      </c>
      <c r="BE7" s="352">
        <v>105</v>
      </c>
      <c r="BF7" s="352">
        <v>101</v>
      </c>
      <c r="BG7" s="352">
        <v>97</v>
      </c>
      <c r="BH7" s="352">
        <v>92</v>
      </c>
      <c r="BI7" s="352">
        <v>89</v>
      </c>
      <c r="BJ7" s="352">
        <v>86</v>
      </c>
      <c r="BK7" s="352">
        <v>85</v>
      </c>
      <c r="BL7" s="352">
        <v>84</v>
      </c>
      <c r="BM7" s="352">
        <v>83</v>
      </c>
      <c r="BN7" s="352">
        <v>82</v>
      </c>
      <c r="BO7" s="352">
        <v>81</v>
      </c>
      <c r="BP7" s="352">
        <v>80</v>
      </c>
      <c r="BQ7" s="352">
        <v>78</v>
      </c>
      <c r="BR7" s="352">
        <v>78</v>
      </c>
      <c r="BS7" s="352">
        <v>78</v>
      </c>
      <c r="BT7" s="352">
        <v>75</v>
      </c>
      <c r="BU7" s="352">
        <v>75</v>
      </c>
      <c r="BV7" s="352">
        <v>75</v>
      </c>
    </row>
    <row r="8" spans="1:74" ht="11.1" customHeight="1" x14ac:dyDescent="0.2">
      <c r="A8" s="29" t="s">
        <v>251</v>
      </c>
      <c r="B8" s="380" t="s">
        <v>919</v>
      </c>
      <c r="C8" s="341">
        <v>76.92</v>
      </c>
      <c r="D8" s="341">
        <v>87.73</v>
      </c>
      <c r="E8" s="341">
        <v>104.39</v>
      </c>
      <c r="F8" s="341">
        <v>102.7</v>
      </c>
      <c r="G8" s="341">
        <v>108.71</v>
      </c>
      <c r="H8" s="341">
        <v>112.06</v>
      </c>
      <c r="I8" s="341">
        <v>99.67</v>
      </c>
      <c r="J8" s="341">
        <v>92.21</v>
      </c>
      <c r="K8" s="341">
        <v>83.3</v>
      </c>
      <c r="L8" s="341">
        <v>84.26</v>
      </c>
      <c r="M8" s="341">
        <v>79.31</v>
      </c>
      <c r="N8" s="341">
        <v>70.89</v>
      </c>
      <c r="O8" s="341">
        <v>70.319999999999993</v>
      </c>
      <c r="P8" s="341">
        <v>69.67</v>
      </c>
      <c r="Q8" s="341">
        <v>68.53</v>
      </c>
      <c r="R8" s="341">
        <v>75.23</v>
      </c>
      <c r="S8" s="341">
        <v>70.05</v>
      </c>
      <c r="T8" s="341">
        <v>69.58</v>
      </c>
      <c r="U8" s="341">
        <v>74.83</v>
      </c>
      <c r="V8" s="341">
        <v>81.099999999999994</v>
      </c>
      <c r="W8" s="341">
        <v>87.14</v>
      </c>
      <c r="X8" s="341">
        <v>83.21</v>
      </c>
      <c r="Y8" s="341">
        <v>76.42</v>
      </c>
      <c r="Z8" s="341">
        <v>68.09</v>
      </c>
      <c r="AA8" s="341">
        <v>69.28</v>
      </c>
      <c r="AB8" s="341">
        <v>72.91</v>
      </c>
      <c r="AC8" s="341">
        <v>75.88</v>
      </c>
      <c r="AD8" s="341">
        <v>81.87</v>
      </c>
      <c r="AE8" s="341">
        <v>78.34</v>
      </c>
      <c r="AF8" s="341">
        <v>78.790000000000006</v>
      </c>
      <c r="AG8" s="341">
        <v>79.67</v>
      </c>
      <c r="AH8" s="341">
        <v>74.67</v>
      </c>
      <c r="AI8" s="341">
        <v>69.61</v>
      </c>
      <c r="AJ8" s="341">
        <v>70.91</v>
      </c>
      <c r="AK8" s="341">
        <v>69.08</v>
      </c>
      <c r="AL8" s="341">
        <v>68.209999999999994</v>
      </c>
      <c r="AM8" s="341">
        <v>72.709999999999994</v>
      </c>
      <c r="AN8" s="341">
        <v>71.14</v>
      </c>
      <c r="AO8" s="341">
        <v>67.55</v>
      </c>
      <c r="AP8" s="341">
        <v>63.48</v>
      </c>
      <c r="AQ8" s="341">
        <v>61.81</v>
      </c>
      <c r="AR8" s="341">
        <v>67.349999999999994</v>
      </c>
      <c r="AS8" s="341">
        <v>68.39</v>
      </c>
      <c r="AT8" s="341">
        <v>65.489999999999995</v>
      </c>
      <c r="AU8" s="341">
        <v>64.59</v>
      </c>
      <c r="AV8" s="341">
        <v>60.91</v>
      </c>
      <c r="AW8" s="341">
        <v>59.76</v>
      </c>
      <c r="AX8" s="341">
        <v>57.24</v>
      </c>
      <c r="AY8" s="341">
        <v>59.05</v>
      </c>
      <c r="AZ8" s="872">
        <v>61.39</v>
      </c>
      <c r="BA8" s="872">
        <v>85.69</v>
      </c>
      <c r="BB8" s="872">
        <v>102.82</v>
      </c>
      <c r="BC8" s="872">
        <v>104.63</v>
      </c>
      <c r="BD8" s="352">
        <v>101.25</v>
      </c>
      <c r="BE8" s="352">
        <v>100.75</v>
      </c>
      <c r="BF8" s="352">
        <v>96.25</v>
      </c>
      <c r="BG8" s="352">
        <v>92.5</v>
      </c>
      <c r="BH8" s="352">
        <v>87</v>
      </c>
      <c r="BI8" s="352">
        <v>84</v>
      </c>
      <c r="BJ8" s="352">
        <v>80.75</v>
      </c>
      <c r="BK8" s="352">
        <v>79.5</v>
      </c>
      <c r="BL8" s="352">
        <v>78.5</v>
      </c>
      <c r="BM8" s="352">
        <v>77.5</v>
      </c>
      <c r="BN8" s="352">
        <v>76.5</v>
      </c>
      <c r="BO8" s="352">
        <v>75.5</v>
      </c>
      <c r="BP8" s="352">
        <v>74.5</v>
      </c>
      <c r="BQ8" s="352">
        <v>72.5</v>
      </c>
      <c r="BR8" s="352">
        <v>72.5</v>
      </c>
      <c r="BS8" s="352">
        <v>72.5</v>
      </c>
      <c r="BT8" s="352">
        <v>69.5</v>
      </c>
      <c r="BU8" s="352">
        <v>69.5</v>
      </c>
      <c r="BV8" s="352">
        <v>69.5</v>
      </c>
    </row>
    <row r="9" spans="1:74" ht="11.1" customHeight="1" x14ac:dyDescent="0.2">
      <c r="A9" s="29" t="s">
        <v>467</v>
      </c>
      <c r="B9" s="380" t="s">
        <v>920</v>
      </c>
      <c r="C9" s="341">
        <v>80.260000000000005</v>
      </c>
      <c r="D9" s="341">
        <v>90.21</v>
      </c>
      <c r="E9" s="341">
        <v>106.98</v>
      </c>
      <c r="F9" s="341">
        <v>105.22</v>
      </c>
      <c r="G9" s="341">
        <v>110.43</v>
      </c>
      <c r="H9" s="341">
        <v>114.44</v>
      </c>
      <c r="I9" s="341">
        <v>102.82</v>
      </c>
      <c r="J9" s="341">
        <v>95.8</v>
      </c>
      <c r="K9" s="341">
        <v>86.57</v>
      </c>
      <c r="L9" s="341">
        <v>88.02</v>
      </c>
      <c r="M9" s="341">
        <v>84.57</v>
      </c>
      <c r="N9" s="341">
        <v>76.56</v>
      </c>
      <c r="O9" s="341">
        <v>75.7</v>
      </c>
      <c r="P9" s="341">
        <v>74.86</v>
      </c>
      <c r="Q9" s="341">
        <v>73</v>
      </c>
      <c r="R9" s="341">
        <v>78.53</v>
      </c>
      <c r="S9" s="341">
        <v>72.569999999999993</v>
      </c>
      <c r="T9" s="341">
        <v>71.39</v>
      </c>
      <c r="U9" s="341">
        <v>76.41</v>
      </c>
      <c r="V9" s="341">
        <v>81.78</v>
      </c>
      <c r="W9" s="341">
        <v>89.32</v>
      </c>
      <c r="X9" s="341">
        <v>86.6</v>
      </c>
      <c r="Y9" s="341">
        <v>79.7</v>
      </c>
      <c r="Z9" s="341">
        <v>72.34</v>
      </c>
      <c r="AA9" s="341">
        <v>73.28</v>
      </c>
      <c r="AB9" s="341">
        <v>76.2</v>
      </c>
      <c r="AC9" s="341">
        <v>79.67</v>
      </c>
      <c r="AD9" s="341">
        <v>84.47</v>
      </c>
      <c r="AE9" s="341">
        <v>80.7</v>
      </c>
      <c r="AF9" s="341">
        <v>80.28</v>
      </c>
      <c r="AG9" s="341">
        <v>81.5</v>
      </c>
      <c r="AH9" s="341">
        <v>77.39</v>
      </c>
      <c r="AI9" s="341">
        <v>71.75</v>
      </c>
      <c r="AJ9" s="341">
        <v>72.95</v>
      </c>
      <c r="AK9" s="341">
        <v>70.89</v>
      </c>
      <c r="AL9" s="341">
        <v>70.37</v>
      </c>
      <c r="AM9" s="341">
        <v>74.930000000000007</v>
      </c>
      <c r="AN9" s="341">
        <v>73.05</v>
      </c>
      <c r="AO9" s="341">
        <v>69.97</v>
      </c>
      <c r="AP9" s="341">
        <v>65.38</v>
      </c>
      <c r="AQ9" s="341">
        <v>63.26</v>
      </c>
      <c r="AR9" s="341">
        <v>68.099999999999994</v>
      </c>
      <c r="AS9" s="341">
        <v>69.3</v>
      </c>
      <c r="AT9" s="341">
        <v>66.73</v>
      </c>
      <c r="AU9" s="341">
        <v>65.650000000000006</v>
      </c>
      <c r="AV9" s="341">
        <v>62.4</v>
      </c>
      <c r="AW9" s="341">
        <v>61.21</v>
      </c>
      <c r="AX9" s="341">
        <v>59.09</v>
      </c>
      <c r="AY9" s="341">
        <v>60.6</v>
      </c>
      <c r="AZ9" s="872">
        <v>63.51</v>
      </c>
      <c r="BA9" s="872">
        <v>85.86</v>
      </c>
      <c r="BB9" s="872">
        <v>103.82</v>
      </c>
      <c r="BC9" s="872">
        <v>105.63</v>
      </c>
      <c r="BD9" s="352">
        <v>102.25</v>
      </c>
      <c r="BE9" s="352">
        <v>101.75</v>
      </c>
      <c r="BF9" s="352">
        <v>97.25</v>
      </c>
      <c r="BG9" s="352">
        <v>93.5</v>
      </c>
      <c r="BH9" s="352">
        <v>88</v>
      </c>
      <c r="BI9" s="352">
        <v>85</v>
      </c>
      <c r="BJ9" s="352">
        <v>81.75</v>
      </c>
      <c r="BK9" s="352">
        <v>80.5</v>
      </c>
      <c r="BL9" s="352">
        <v>79.5</v>
      </c>
      <c r="BM9" s="352">
        <v>78.5</v>
      </c>
      <c r="BN9" s="352">
        <v>77.5</v>
      </c>
      <c r="BO9" s="352">
        <v>76.5</v>
      </c>
      <c r="BP9" s="352">
        <v>75.5</v>
      </c>
      <c r="BQ9" s="352">
        <v>73.5</v>
      </c>
      <c r="BR9" s="352">
        <v>73.5</v>
      </c>
      <c r="BS9" s="352">
        <v>73.5</v>
      </c>
      <c r="BT9" s="352">
        <v>70.5</v>
      </c>
      <c r="BU9" s="352">
        <v>70.5</v>
      </c>
      <c r="BV9" s="352">
        <v>70.5</v>
      </c>
    </row>
    <row r="10" spans="1:74" ht="11.1" customHeight="1" x14ac:dyDescent="0.2">
      <c r="A10" s="26"/>
      <c r="B10" s="27" t="s">
        <v>1446</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883"/>
      <c r="BA10" s="883"/>
      <c r="BB10" s="883"/>
      <c r="BC10" s="883"/>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921</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883"/>
      <c r="BA11" s="883"/>
      <c r="BB11" s="883"/>
      <c r="BC11" s="883"/>
      <c r="BD11" s="375"/>
      <c r="BE11" s="375"/>
      <c r="BF11" s="375"/>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1146</v>
      </c>
      <c r="B12" s="383" t="s">
        <v>905</v>
      </c>
      <c r="C12" s="585">
        <v>2.423</v>
      </c>
      <c r="D12" s="585">
        <v>2.6389999999999998</v>
      </c>
      <c r="E12" s="585">
        <v>3.2320000000000002</v>
      </c>
      <c r="F12" s="585">
        <v>3.2595239999999999</v>
      </c>
      <c r="G12" s="585">
        <v>3.8660239999999999</v>
      </c>
      <c r="H12" s="585">
        <v>4.1233839999999997</v>
      </c>
      <c r="I12" s="585">
        <v>3.3764400000000001</v>
      </c>
      <c r="J12" s="585">
        <v>3.0518360000000002</v>
      </c>
      <c r="K12" s="585">
        <v>2.9032450000000001</v>
      </c>
      <c r="L12" s="585">
        <v>3.0013809999999999</v>
      </c>
      <c r="M12" s="585">
        <v>2.703665</v>
      </c>
      <c r="N12" s="585">
        <v>2.2908249999999999</v>
      </c>
      <c r="O12" s="585">
        <v>2.6160230000000002</v>
      </c>
      <c r="P12" s="585">
        <v>2.604257</v>
      </c>
      <c r="Q12" s="585">
        <v>2.6338602764000001</v>
      </c>
      <c r="R12" s="585">
        <v>2.7438575888000001</v>
      </c>
      <c r="S12" s="585">
        <v>2.5814268246999998</v>
      </c>
      <c r="T12" s="585">
        <v>2.6152202756</v>
      </c>
      <c r="U12" s="585">
        <v>2.7934427497000001</v>
      </c>
      <c r="V12" s="585">
        <v>3.0170080000000001</v>
      </c>
      <c r="W12" s="585">
        <v>3.068549</v>
      </c>
      <c r="X12" s="585">
        <v>2.4893019999999999</v>
      </c>
      <c r="Y12" s="585">
        <v>2.2987009999999999</v>
      </c>
      <c r="Z12" s="585">
        <v>2.1982930000000001</v>
      </c>
      <c r="AA12" s="585">
        <v>2.2642827313999998</v>
      </c>
      <c r="AB12" s="585">
        <v>2.4352118486999998</v>
      </c>
      <c r="AC12" s="585">
        <v>2.6523562835000001</v>
      </c>
      <c r="AD12" s="585">
        <v>2.8034567244000002</v>
      </c>
      <c r="AE12" s="585">
        <v>2.5435091390000002</v>
      </c>
      <c r="AF12" s="585">
        <v>2.4114263655000001</v>
      </c>
      <c r="AG12" s="585">
        <v>2.4652095768</v>
      </c>
      <c r="AH12" s="585">
        <v>2.3917494054000001</v>
      </c>
      <c r="AI12" s="585">
        <v>2.1459176799000002</v>
      </c>
      <c r="AJ12" s="585">
        <v>2.1766364573999999</v>
      </c>
      <c r="AK12" s="585">
        <v>2.1050561265000001</v>
      </c>
      <c r="AL12" s="585">
        <v>2.0561834808000001</v>
      </c>
      <c r="AM12" s="585">
        <v>2.1951967254999998</v>
      </c>
      <c r="AN12" s="585">
        <v>2.2283396567999998</v>
      </c>
      <c r="AO12" s="585">
        <v>2.1666084232</v>
      </c>
      <c r="AP12" s="585">
        <v>2.1332112376999999</v>
      </c>
      <c r="AQ12" s="585">
        <v>2.1693844436999998</v>
      </c>
      <c r="AR12" s="585">
        <v>2.1937823868000002</v>
      </c>
      <c r="AS12" s="585">
        <v>2.2164928535000001</v>
      </c>
      <c r="AT12" s="585">
        <v>2.2258000607000001</v>
      </c>
      <c r="AU12" s="585">
        <v>2.2261596049999999</v>
      </c>
      <c r="AV12" s="585">
        <v>2.0748896815000002</v>
      </c>
      <c r="AW12" s="585">
        <v>2.0923868091000002</v>
      </c>
      <c r="AX12" s="585">
        <v>1.8511044743</v>
      </c>
      <c r="AY12" s="585">
        <v>2.1686121374999998</v>
      </c>
      <c r="AZ12" s="884">
        <v>2.1644563648999999</v>
      </c>
      <c r="BA12" s="884">
        <v>2.8262290472</v>
      </c>
      <c r="BB12" s="884">
        <v>3.3926398989000002</v>
      </c>
      <c r="BC12" s="884">
        <v>3.6219510000000001</v>
      </c>
      <c r="BD12" s="590">
        <v>3.3863340000000002</v>
      </c>
      <c r="BE12" s="590">
        <v>3.3702580000000002</v>
      </c>
      <c r="BF12" s="590">
        <v>3.2582469999999999</v>
      </c>
      <c r="BG12" s="590">
        <v>3.0852759999999999</v>
      </c>
      <c r="BH12" s="590">
        <v>2.9103539999999999</v>
      </c>
      <c r="BI12" s="590">
        <v>2.7531089999999998</v>
      </c>
      <c r="BJ12" s="590">
        <v>2.6012759999999999</v>
      </c>
      <c r="BK12" s="590">
        <v>2.6424059999999998</v>
      </c>
      <c r="BL12" s="590">
        <v>2.6727069999999999</v>
      </c>
      <c r="BM12" s="590">
        <v>2.73889</v>
      </c>
      <c r="BN12" s="590">
        <v>2.805463</v>
      </c>
      <c r="BO12" s="590">
        <v>2.7864589999999998</v>
      </c>
      <c r="BP12" s="590">
        <v>2.7293919999999998</v>
      </c>
      <c r="BQ12" s="590">
        <v>2.6488659999999999</v>
      </c>
      <c r="BR12" s="590">
        <v>2.6381860000000001</v>
      </c>
      <c r="BS12" s="590">
        <v>2.555631</v>
      </c>
      <c r="BT12" s="590">
        <v>2.4164050000000001</v>
      </c>
      <c r="BU12" s="590">
        <v>2.359893</v>
      </c>
      <c r="BV12" s="590">
        <v>2.264831</v>
      </c>
    </row>
    <row r="13" spans="1:74" ht="11.1" customHeight="1" x14ac:dyDescent="0.2">
      <c r="A13" s="321" t="s">
        <v>1447</v>
      </c>
      <c r="B13" s="383" t="s">
        <v>906</v>
      </c>
      <c r="C13" s="585">
        <v>2.5499999999999998</v>
      </c>
      <c r="D13" s="585">
        <v>2.83</v>
      </c>
      <c r="E13" s="585">
        <v>3.5819999999999999</v>
      </c>
      <c r="F13" s="585">
        <v>3.9521679999999999</v>
      </c>
      <c r="G13" s="585">
        <v>4.2303040000000003</v>
      </c>
      <c r="H13" s="585">
        <v>4.3541809999999996</v>
      </c>
      <c r="I13" s="585">
        <v>3.687039</v>
      </c>
      <c r="J13" s="585">
        <v>3.5671659999999998</v>
      </c>
      <c r="K13" s="585">
        <v>3.4530249999999998</v>
      </c>
      <c r="L13" s="585">
        <v>4.1377860000000002</v>
      </c>
      <c r="M13" s="585">
        <v>3.6241099999999999</v>
      </c>
      <c r="N13" s="585">
        <v>3.0522079999999998</v>
      </c>
      <c r="O13" s="585">
        <v>3.2591489999999999</v>
      </c>
      <c r="P13" s="585">
        <v>2.8502640000000001</v>
      </c>
      <c r="Q13" s="585">
        <v>2.7421944740000002</v>
      </c>
      <c r="R13" s="585">
        <v>2.5714560627999998</v>
      </c>
      <c r="S13" s="585">
        <v>2.3690454403999999</v>
      </c>
      <c r="T13" s="585">
        <v>2.4273614601000002</v>
      </c>
      <c r="U13" s="585">
        <v>2.6877344390000002</v>
      </c>
      <c r="V13" s="585">
        <v>3.1552606996999999</v>
      </c>
      <c r="W13" s="585">
        <v>3.3905763629000001</v>
      </c>
      <c r="X13" s="585">
        <v>3.1139361444999998</v>
      </c>
      <c r="Y13" s="585">
        <v>2.8301276829000002</v>
      </c>
      <c r="Z13" s="585">
        <v>2.5413233986999999</v>
      </c>
      <c r="AA13" s="585">
        <v>2.6464435544999998</v>
      </c>
      <c r="AB13" s="585">
        <v>2.7776207339000001</v>
      </c>
      <c r="AC13" s="585">
        <v>2.6723150437999998</v>
      </c>
      <c r="AD13" s="585">
        <v>2.6386356820999999</v>
      </c>
      <c r="AE13" s="585">
        <v>2.4383423769000001</v>
      </c>
      <c r="AF13" s="585">
        <v>2.4533054415</v>
      </c>
      <c r="AG13" s="585">
        <v>2.4777910768</v>
      </c>
      <c r="AH13" s="585">
        <v>2.2974442043000001</v>
      </c>
      <c r="AI13" s="585">
        <v>2.1415838194000001</v>
      </c>
      <c r="AJ13" s="585">
        <v>2.2395334019000002</v>
      </c>
      <c r="AK13" s="585">
        <v>2.2342253667</v>
      </c>
      <c r="AL13" s="585">
        <v>2.2120718481999999</v>
      </c>
      <c r="AM13" s="585">
        <v>2.4847999932999998</v>
      </c>
      <c r="AN13" s="585">
        <v>2.4513003317000002</v>
      </c>
      <c r="AO13" s="585">
        <v>2.2489420649</v>
      </c>
      <c r="AP13" s="585">
        <v>2.1503305347000001</v>
      </c>
      <c r="AQ13" s="585">
        <v>2.0942350220999999</v>
      </c>
      <c r="AR13" s="585">
        <v>2.2935677169000002</v>
      </c>
      <c r="AS13" s="585">
        <v>2.4590416375999999</v>
      </c>
      <c r="AT13" s="585">
        <v>2.3019035487999999</v>
      </c>
      <c r="AU13" s="585">
        <v>2.3852202595000001</v>
      </c>
      <c r="AV13" s="585">
        <v>2.3194930287000002</v>
      </c>
      <c r="AW13" s="585">
        <v>2.4826255988999999</v>
      </c>
      <c r="AX13" s="585">
        <v>2.1866895520999998</v>
      </c>
      <c r="AY13" s="585">
        <v>2.2112700600999999</v>
      </c>
      <c r="AZ13" s="884">
        <v>2.4229404200000002</v>
      </c>
      <c r="BA13" s="884">
        <v>3.3281071323</v>
      </c>
      <c r="BB13" s="884">
        <v>4.0241645290000001</v>
      </c>
      <c r="BC13" s="884">
        <v>3.966936</v>
      </c>
      <c r="BD13" s="590">
        <v>3.8875609999999998</v>
      </c>
      <c r="BE13" s="590">
        <v>3.8550170000000001</v>
      </c>
      <c r="BF13" s="590">
        <v>3.726356</v>
      </c>
      <c r="BG13" s="590">
        <v>3.5846770000000001</v>
      </c>
      <c r="BH13" s="590">
        <v>3.4395829999999998</v>
      </c>
      <c r="BI13" s="590">
        <v>3.3465660000000002</v>
      </c>
      <c r="BJ13" s="590">
        <v>3.184383</v>
      </c>
      <c r="BK13" s="590">
        <v>3.2281240000000002</v>
      </c>
      <c r="BL13" s="590">
        <v>3.151097</v>
      </c>
      <c r="BM13" s="590">
        <v>3.1231800000000001</v>
      </c>
      <c r="BN13" s="590">
        <v>3.0618509999999999</v>
      </c>
      <c r="BO13" s="590">
        <v>3.0145559999999998</v>
      </c>
      <c r="BP13" s="590">
        <v>2.9810699999999999</v>
      </c>
      <c r="BQ13" s="590">
        <v>2.919432</v>
      </c>
      <c r="BR13" s="590">
        <v>2.9459040000000001</v>
      </c>
      <c r="BS13" s="590">
        <v>2.9554909999999999</v>
      </c>
      <c r="BT13" s="590">
        <v>2.8585340000000001</v>
      </c>
      <c r="BU13" s="590">
        <v>2.830857</v>
      </c>
      <c r="BV13" s="590">
        <v>2.726648</v>
      </c>
    </row>
    <row r="14" spans="1:74" ht="11.1" customHeight="1" x14ac:dyDescent="0.2">
      <c r="A14" s="320" t="s">
        <v>1448</v>
      </c>
      <c r="B14" s="383" t="s">
        <v>907</v>
      </c>
      <c r="C14" s="585">
        <v>2.4380000000000002</v>
      </c>
      <c r="D14" s="585">
        <v>2.742</v>
      </c>
      <c r="E14" s="585">
        <v>3.4790000000000001</v>
      </c>
      <c r="F14" s="585">
        <v>3.8647830000000001</v>
      </c>
      <c r="G14" s="585">
        <v>4.4947540000000004</v>
      </c>
      <c r="H14" s="585">
        <v>4.1853199999999999</v>
      </c>
      <c r="I14" s="585">
        <v>3.5915439999999998</v>
      </c>
      <c r="J14" s="585">
        <v>3.412712</v>
      </c>
      <c r="K14" s="585">
        <v>3.3415409999999999</v>
      </c>
      <c r="L14" s="585">
        <v>4.2114419999999999</v>
      </c>
      <c r="M14" s="585">
        <v>3.8268140000000002</v>
      </c>
      <c r="N14" s="585">
        <v>2.957732</v>
      </c>
      <c r="O14" s="585">
        <v>3.0788000000000002</v>
      </c>
      <c r="P14" s="585">
        <v>2.6542219999999999</v>
      </c>
      <c r="Q14" s="585">
        <v>2.5739329999999998</v>
      </c>
      <c r="R14" s="585">
        <v>2.4374449999999999</v>
      </c>
      <c r="S14" s="585">
        <v>2.185012</v>
      </c>
      <c r="T14" s="585">
        <v>2.2877809999999998</v>
      </c>
      <c r="U14" s="585">
        <v>2.5054099999999999</v>
      </c>
      <c r="V14" s="585">
        <v>2.9400909008</v>
      </c>
      <c r="W14" s="585">
        <v>3.1662828101999998</v>
      </c>
      <c r="X14" s="585">
        <v>3.0019169692999998</v>
      </c>
      <c r="Y14" s="585">
        <v>2.8136890320000001</v>
      </c>
      <c r="Z14" s="585">
        <v>2.5459834222</v>
      </c>
      <c r="AA14" s="585">
        <v>2.5953427452</v>
      </c>
      <c r="AB14" s="585">
        <v>2.7072129138999999</v>
      </c>
      <c r="AC14" s="585">
        <v>2.6060086818000001</v>
      </c>
      <c r="AD14" s="585">
        <v>2.5428887201000001</v>
      </c>
      <c r="AE14" s="585">
        <v>2.3542464473</v>
      </c>
      <c r="AF14" s="585">
        <v>2.3597796139999998</v>
      </c>
      <c r="AG14" s="585">
        <v>2.3602564483999999</v>
      </c>
      <c r="AH14" s="585">
        <v>2.1745294744999999</v>
      </c>
      <c r="AI14" s="585">
        <v>1.7110238387000001</v>
      </c>
      <c r="AJ14" s="585">
        <v>1.9201808466000001</v>
      </c>
      <c r="AK14" s="585">
        <v>2.1522056017</v>
      </c>
      <c r="AL14" s="585">
        <v>2.1461987480000002</v>
      </c>
      <c r="AM14" s="585">
        <v>2.4155888239999999</v>
      </c>
      <c r="AN14" s="585">
        <v>2.3550537608000002</v>
      </c>
      <c r="AO14" s="585">
        <v>2.1596368883000001</v>
      </c>
      <c r="AP14" s="585">
        <v>2.0437681681000002</v>
      </c>
      <c r="AQ14" s="585">
        <v>1.9982382451</v>
      </c>
      <c r="AR14" s="585">
        <v>2.1857825287999999</v>
      </c>
      <c r="AS14" s="585">
        <v>2.333659951</v>
      </c>
      <c r="AT14" s="585">
        <v>2.1889564672000001</v>
      </c>
      <c r="AU14" s="585">
        <v>2.2532340054</v>
      </c>
      <c r="AV14" s="585">
        <v>2.2012605240999998</v>
      </c>
      <c r="AW14" s="585">
        <v>2.3846004410999999</v>
      </c>
      <c r="AX14" s="585">
        <v>2.1246105849000001</v>
      </c>
      <c r="AY14" s="585">
        <v>2.1228793457999999</v>
      </c>
      <c r="AZ14" s="884">
        <v>2.3624801015000001</v>
      </c>
      <c r="BA14" s="884">
        <v>3.5769613053999998</v>
      </c>
      <c r="BB14" s="884">
        <v>3.8293963012000001</v>
      </c>
      <c r="BC14" s="884">
        <v>3.7928109999999999</v>
      </c>
      <c r="BD14" s="590">
        <v>3.7044459999999999</v>
      </c>
      <c r="BE14" s="590">
        <v>3.6656049999999998</v>
      </c>
      <c r="BF14" s="590">
        <v>3.549712</v>
      </c>
      <c r="BG14" s="590">
        <v>3.4358740000000001</v>
      </c>
      <c r="BH14" s="590">
        <v>3.3179439999999998</v>
      </c>
      <c r="BI14" s="590">
        <v>3.256955</v>
      </c>
      <c r="BJ14" s="590">
        <v>3.1371880000000001</v>
      </c>
      <c r="BK14" s="590">
        <v>3.1131440000000001</v>
      </c>
      <c r="BL14" s="590">
        <v>3.0663480000000001</v>
      </c>
      <c r="BM14" s="590">
        <v>2.9670380000000001</v>
      </c>
      <c r="BN14" s="590">
        <v>2.9028990000000001</v>
      </c>
      <c r="BO14" s="590">
        <v>2.9410479999999999</v>
      </c>
      <c r="BP14" s="590">
        <v>2.9251040000000001</v>
      </c>
      <c r="BQ14" s="590">
        <v>2.8505919999999998</v>
      </c>
      <c r="BR14" s="590">
        <v>2.8598970000000001</v>
      </c>
      <c r="BS14" s="590">
        <v>2.8784909999999999</v>
      </c>
      <c r="BT14" s="590">
        <v>2.7959100000000001</v>
      </c>
      <c r="BU14" s="590">
        <v>2.793879</v>
      </c>
      <c r="BV14" s="590">
        <v>2.7126480000000002</v>
      </c>
    </row>
    <row r="15" spans="1:74" ht="11.1" customHeight="1" x14ac:dyDescent="0.2">
      <c r="A15" s="320" t="s">
        <v>1449</v>
      </c>
      <c r="B15" s="383" t="s">
        <v>908</v>
      </c>
      <c r="C15" s="585">
        <v>2.4510000000000001</v>
      </c>
      <c r="D15" s="585">
        <v>2.653</v>
      </c>
      <c r="E15" s="585">
        <v>3.3260000000000001</v>
      </c>
      <c r="F15" s="585">
        <v>3.9327230000000002</v>
      </c>
      <c r="G15" s="585">
        <v>3.9519989999999998</v>
      </c>
      <c r="H15" s="585">
        <v>4.1108570000000002</v>
      </c>
      <c r="I15" s="585">
        <v>3.5145840000000002</v>
      </c>
      <c r="J15" s="585">
        <v>3.3736920000000001</v>
      </c>
      <c r="K15" s="585">
        <v>3.315124</v>
      </c>
      <c r="L15" s="585">
        <v>3.7915920000000001</v>
      </c>
      <c r="M15" s="585">
        <v>3.2242169999999999</v>
      </c>
      <c r="N15" s="585">
        <v>2.9516</v>
      </c>
      <c r="O15" s="585">
        <v>3.582719</v>
      </c>
      <c r="P15" s="585">
        <v>2.8370449999999998</v>
      </c>
      <c r="Q15" s="585">
        <v>2.7349950000000001</v>
      </c>
      <c r="R15" s="585">
        <v>2.4392420000000001</v>
      </c>
      <c r="S15" s="585">
        <v>2.2401249999999999</v>
      </c>
      <c r="T15" s="585">
        <v>2.3160400000000001</v>
      </c>
      <c r="U15" s="585">
        <v>2.549004</v>
      </c>
      <c r="V15" s="585">
        <v>3.0400180193000002</v>
      </c>
      <c r="W15" s="585">
        <v>3.1691722712999999</v>
      </c>
      <c r="X15" s="585">
        <v>2.9347373522</v>
      </c>
      <c r="Y15" s="585">
        <v>2.7908432182</v>
      </c>
      <c r="Z15" s="585">
        <v>2.4498580078000001</v>
      </c>
      <c r="AA15" s="585">
        <v>2.6446613448999998</v>
      </c>
      <c r="AB15" s="585">
        <v>2.7406133336999998</v>
      </c>
      <c r="AC15" s="585">
        <v>2.6505441031000001</v>
      </c>
      <c r="AD15" s="585">
        <v>2.6639904076000001</v>
      </c>
      <c r="AE15" s="585">
        <v>2.4435652390999998</v>
      </c>
      <c r="AF15" s="585">
        <v>2.4567521875999998</v>
      </c>
      <c r="AG15" s="585">
        <v>2.481847734</v>
      </c>
      <c r="AH15" s="585">
        <v>2.2432840609000002</v>
      </c>
      <c r="AI15" s="585">
        <v>2.0528698727000001</v>
      </c>
      <c r="AJ15" s="585">
        <v>2.1371270145999999</v>
      </c>
      <c r="AK15" s="585">
        <v>2.1344905631</v>
      </c>
      <c r="AL15" s="585">
        <v>2.1657768112000002</v>
      </c>
      <c r="AM15" s="585">
        <v>2.4106396194999999</v>
      </c>
      <c r="AN15" s="585">
        <v>2.3296536477999998</v>
      </c>
      <c r="AO15" s="585">
        <v>2.1380438080999999</v>
      </c>
      <c r="AP15" s="585">
        <v>2.0470011210000001</v>
      </c>
      <c r="AQ15" s="585">
        <v>2.0004993178000001</v>
      </c>
      <c r="AR15" s="585">
        <v>2.1628284288000001</v>
      </c>
      <c r="AS15" s="585">
        <v>2.3102672854000001</v>
      </c>
      <c r="AT15" s="585">
        <v>2.0943900067999999</v>
      </c>
      <c r="AU15" s="585">
        <v>2.1582599534</v>
      </c>
      <c r="AV15" s="585">
        <v>2.2220704782</v>
      </c>
      <c r="AW15" s="585">
        <v>2.3238253594999998</v>
      </c>
      <c r="AX15" s="585">
        <v>2.0364516293000001</v>
      </c>
      <c r="AY15" s="585">
        <v>2.1012555592000002</v>
      </c>
      <c r="AZ15" s="884">
        <v>2.3281571567000001</v>
      </c>
      <c r="BA15" s="884">
        <v>3.7350089377</v>
      </c>
      <c r="BB15" s="884">
        <v>3.9613720417999998</v>
      </c>
      <c r="BC15" s="884">
        <v>3.9751889999999999</v>
      </c>
      <c r="BD15" s="590">
        <v>3.7690600000000001</v>
      </c>
      <c r="BE15" s="590">
        <v>3.731668</v>
      </c>
      <c r="BF15" s="590">
        <v>3.5847229999999999</v>
      </c>
      <c r="BG15" s="590">
        <v>3.431012</v>
      </c>
      <c r="BH15" s="590">
        <v>3.281094</v>
      </c>
      <c r="BI15" s="590">
        <v>3.2002299999999999</v>
      </c>
      <c r="BJ15" s="590">
        <v>3.0804819999999999</v>
      </c>
      <c r="BK15" s="590">
        <v>3.129232</v>
      </c>
      <c r="BL15" s="590">
        <v>3.0772940000000002</v>
      </c>
      <c r="BM15" s="590">
        <v>3.0226039999999998</v>
      </c>
      <c r="BN15" s="590">
        <v>2.9588380000000001</v>
      </c>
      <c r="BO15" s="590">
        <v>2.8936269999999999</v>
      </c>
      <c r="BP15" s="590">
        <v>2.8549859999999998</v>
      </c>
      <c r="BQ15" s="590">
        <v>2.7941099999999999</v>
      </c>
      <c r="BR15" s="590">
        <v>2.7848809999999999</v>
      </c>
      <c r="BS15" s="590">
        <v>2.777434</v>
      </c>
      <c r="BT15" s="590">
        <v>2.7194090000000002</v>
      </c>
      <c r="BU15" s="590">
        <v>2.7047129999999999</v>
      </c>
      <c r="BV15" s="590">
        <v>2.6238600000000001</v>
      </c>
    </row>
    <row r="16" spans="1:74" ht="11.1" customHeight="1" x14ac:dyDescent="0.2">
      <c r="A16" s="320" t="s">
        <v>1450</v>
      </c>
      <c r="B16" s="383" t="s">
        <v>909</v>
      </c>
      <c r="C16" s="585">
        <v>2.16</v>
      </c>
      <c r="D16" s="585">
        <v>2.4319999999999999</v>
      </c>
      <c r="E16" s="585">
        <v>2.867</v>
      </c>
      <c r="F16" s="585">
        <v>2.5549179999999998</v>
      </c>
      <c r="G16" s="585">
        <v>2.5594209999999999</v>
      </c>
      <c r="H16" s="585">
        <v>2.6375700000000002</v>
      </c>
      <c r="I16" s="585">
        <v>2.4473220000000002</v>
      </c>
      <c r="J16" s="585">
        <v>2.3309310000000001</v>
      </c>
      <c r="K16" s="585">
        <v>2.1199859999999999</v>
      </c>
      <c r="L16" s="585">
        <v>2.069518</v>
      </c>
      <c r="M16" s="585">
        <v>2.0386869999999999</v>
      </c>
      <c r="N16" s="585">
        <v>1.906479</v>
      </c>
      <c r="O16" s="585">
        <v>1.975822</v>
      </c>
      <c r="P16" s="585">
        <v>1.992127</v>
      </c>
      <c r="Q16" s="585">
        <v>1.916112</v>
      </c>
      <c r="R16" s="585">
        <v>1.955614</v>
      </c>
      <c r="S16" s="585">
        <v>1.8873249999999999</v>
      </c>
      <c r="T16" s="585">
        <v>1.844454</v>
      </c>
      <c r="U16" s="585">
        <v>1.8894489999999999</v>
      </c>
      <c r="V16" s="585">
        <v>2.0294469999999998</v>
      </c>
      <c r="W16" s="585">
        <v>2.1734599999999999</v>
      </c>
      <c r="X16" s="585">
        <v>2.1592600000000002</v>
      </c>
      <c r="Y16" s="585">
        <v>2.074986</v>
      </c>
      <c r="Z16" s="585">
        <v>1.9425380000000001</v>
      </c>
      <c r="AA16" s="585">
        <v>1.9349689999999999</v>
      </c>
      <c r="AB16" s="585">
        <v>1.979068</v>
      </c>
      <c r="AC16" s="585">
        <v>2.0226769999999998</v>
      </c>
      <c r="AD16" s="585">
        <v>2.0837140000000001</v>
      </c>
      <c r="AE16" s="585">
        <v>2.0583749999999998</v>
      </c>
      <c r="AF16" s="585">
        <v>2.0488240000000002</v>
      </c>
      <c r="AG16" s="585">
        <v>2.052829</v>
      </c>
      <c r="AH16" s="585">
        <v>2.0241099999999999</v>
      </c>
      <c r="AI16" s="585">
        <v>1.8905670000000001</v>
      </c>
      <c r="AJ16" s="585">
        <v>1.8450310000000001</v>
      </c>
      <c r="AK16" s="585">
        <v>1.8344320000000001</v>
      </c>
      <c r="AL16" s="585">
        <v>1.826336</v>
      </c>
      <c r="AM16" s="585">
        <v>1.917216</v>
      </c>
      <c r="AN16" s="585">
        <v>1.8686750000000001</v>
      </c>
      <c r="AO16" s="585">
        <v>1.7989660000000001</v>
      </c>
      <c r="AP16" s="585">
        <v>1.6201700000000001</v>
      </c>
      <c r="AQ16" s="585">
        <v>1.5470250000000001</v>
      </c>
      <c r="AR16" s="585">
        <v>1.653726</v>
      </c>
      <c r="AS16" s="585">
        <v>1.680552</v>
      </c>
      <c r="AT16" s="585">
        <v>1.622414</v>
      </c>
      <c r="AU16" s="585">
        <v>1.587097</v>
      </c>
      <c r="AV16" s="585">
        <v>1.499466</v>
      </c>
      <c r="AW16" s="585">
        <v>1.5308919999999999</v>
      </c>
      <c r="AX16" s="585">
        <v>1.5289680000000001</v>
      </c>
      <c r="AY16" s="585">
        <v>1.560718</v>
      </c>
      <c r="AZ16" s="884">
        <v>1.666946</v>
      </c>
      <c r="BA16" s="884">
        <v>2.236348</v>
      </c>
      <c r="BB16" s="884">
        <v>2.5198209999999999</v>
      </c>
      <c r="BC16" s="884">
        <v>2.5463439999999999</v>
      </c>
      <c r="BD16" s="590">
        <v>2.4941879999999998</v>
      </c>
      <c r="BE16" s="590">
        <v>2.5007350000000002</v>
      </c>
      <c r="BF16" s="590">
        <v>2.4328910000000001</v>
      </c>
      <c r="BG16" s="590">
        <v>2.3631229999999999</v>
      </c>
      <c r="BH16" s="590">
        <v>2.2402730000000002</v>
      </c>
      <c r="BI16" s="590">
        <v>2.2155719999999999</v>
      </c>
      <c r="BJ16" s="590">
        <v>2.1739160000000002</v>
      </c>
      <c r="BK16" s="590">
        <v>2.127427</v>
      </c>
      <c r="BL16" s="590">
        <v>2.1126130000000001</v>
      </c>
      <c r="BM16" s="590">
        <v>2.0986639999999999</v>
      </c>
      <c r="BN16" s="590">
        <v>2.0069680000000001</v>
      </c>
      <c r="BO16" s="590">
        <v>1.9589890000000001</v>
      </c>
      <c r="BP16" s="590">
        <v>1.933719</v>
      </c>
      <c r="BQ16" s="590">
        <v>1.897551</v>
      </c>
      <c r="BR16" s="590">
        <v>1.9042730000000001</v>
      </c>
      <c r="BS16" s="590">
        <v>1.900414</v>
      </c>
      <c r="BT16" s="590">
        <v>1.82351</v>
      </c>
      <c r="BU16" s="590">
        <v>1.8568880000000001</v>
      </c>
      <c r="BV16" s="590">
        <v>1.880565</v>
      </c>
    </row>
    <row r="17" spans="1:74" ht="11.1" customHeight="1" x14ac:dyDescent="0.2">
      <c r="A17" s="320" t="s">
        <v>1451</v>
      </c>
      <c r="B17" s="383" t="s">
        <v>1456</v>
      </c>
      <c r="C17" s="585">
        <v>1.169</v>
      </c>
      <c r="D17" s="585">
        <v>1.2829999999999999</v>
      </c>
      <c r="E17" s="585">
        <v>1.448</v>
      </c>
      <c r="F17" s="585">
        <v>1.302</v>
      </c>
      <c r="G17" s="585">
        <v>1.2230000000000001</v>
      </c>
      <c r="H17" s="585">
        <v>1.2190000000000001</v>
      </c>
      <c r="I17" s="585">
        <v>1.1419999999999999</v>
      </c>
      <c r="J17" s="585">
        <v>1.093</v>
      </c>
      <c r="K17" s="585">
        <v>0.99099999999999999</v>
      </c>
      <c r="L17" s="585">
        <v>0.85899999999999999</v>
      </c>
      <c r="M17" s="585">
        <v>0.85199999999999998</v>
      </c>
      <c r="N17" s="585">
        <v>0.69199999999999995</v>
      </c>
      <c r="O17" s="585">
        <v>0.84199999999999997</v>
      </c>
      <c r="P17" s="585">
        <v>0.82799999999999996</v>
      </c>
      <c r="Q17" s="585">
        <v>0.79400000000000004</v>
      </c>
      <c r="R17" s="585">
        <v>0.81100000000000005</v>
      </c>
      <c r="S17" s="585">
        <v>0.66600000000000004</v>
      </c>
      <c r="T17" s="585">
        <v>0.57399999999999995</v>
      </c>
      <c r="U17" s="585">
        <v>0.629</v>
      </c>
      <c r="V17" s="585">
        <v>0.67900000000000005</v>
      </c>
      <c r="W17" s="585">
        <v>0.73</v>
      </c>
      <c r="X17" s="585">
        <v>0.67477272727000004</v>
      </c>
      <c r="Y17" s="585">
        <v>0.63923809523999997</v>
      </c>
      <c r="Z17" s="585">
        <v>0.68705000000000005</v>
      </c>
      <c r="AA17" s="585">
        <v>0.82128571428999997</v>
      </c>
      <c r="AB17" s="585">
        <v>0.90754999999999997</v>
      </c>
      <c r="AC17" s="585">
        <v>0.80289999999999995</v>
      </c>
      <c r="AD17" s="585">
        <v>0.80009090909000002</v>
      </c>
      <c r="AE17" s="585">
        <v>0.69768181817999997</v>
      </c>
      <c r="AF17" s="585">
        <v>0.76200000000000001</v>
      </c>
      <c r="AG17" s="585">
        <v>0.79733333333</v>
      </c>
      <c r="AH17" s="585">
        <v>0.75477272727</v>
      </c>
      <c r="AI17" s="585">
        <v>0.65564999999999996</v>
      </c>
      <c r="AJ17" s="585">
        <v>0.77360869565000001</v>
      </c>
      <c r="AK17" s="585">
        <v>0.80600000000000005</v>
      </c>
      <c r="AL17" s="585">
        <v>0.77266666666999995</v>
      </c>
      <c r="AM17" s="585">
        <v>0.90100000000000002</v>
      </c>
      <c r="AN17" s="585">
        <v>0.92500000000000004</v>
      </c>
      <c r="AO17" s="585">
        <v>0.87</v>
      </c>
      <c r="AP17" s="585">
        <v>0.84599999999999997</v>
      </c>
      <c r="AQ17" s="585">
        <v>0.746</v>
      </c>
      <c r="AR17" s="585">
        <v>0.75600000000000001</v>
      </c>
      <c r="AS17" s="585">
        <v>0.71099999999999997</v>
      </c>
      <c r="AT17" s="585">
        <v>0.66966666666999997</v>
      </c>
      <c r="AU17" s="585">
        <v>0.68828571428999996</v>
      </c>
      <c r="AV17" s="585">
        <v>0.63817391304000004</v>
      </c>
      <c r="AW17" s="585">
        <v>0.60472222222000005</v>
      </c>
      <c r="AX17" s="585">
        <v>0.64571428571</v>
      </c>
      <c r="AY17" s="585">
        <v>0.62178947368000004</v>
      </c>
      <c r="AZ17" s="884">
        <v>0.61399999999999999</v>
      </c>
      <c r="BA17" s="884">
        <v>0.72699999999999998</v>
      </c>
      <c r="BB17" s="884">
        <v>0.76600000000000001</v>
      </c>
      <c r="BC17" s="884">
        <v>0.83</v>
      </c>
      <c r="BD17" s="590">
        <v>0.81495689999999998</v>
      </c>
      <c r="BE17" s="590">
        <v>0.83140590000000003</v>
      </c>
      <c r="BF17" s="590">
        <v>0.80674159999999995</v>
      </c>
      <c r="BG17" s="590">
        <v>0.7817655</v>
      </c>
      <c r="BH17" s="590">
        <v>0.74003699999999994</v>
      </c>
      <c r="BI17" s="590">
        <v>0.71650000000000003</v>
      </c>
      <c r="BJ17" s="590">
        <v>0.70813890000000002</v>
      </c>
      <c r="BK17" s="590">
        <v>0.70730380000000004</v>
      </c>
      <c r="BL17" s="590">
        <v>0.73036210000000001</v>
      </c>
      <c r="BM17" s="590">
        <v>0.73180230000000002</v>
      </c>
      <c r="BN17" s="590">
        <v>0.72617960000000004</v>
      </c>
      <c r="BO17" s="590">
        <v>0.74152580000000001</v>
      </c>
      <c r="BP17" s="590">
        <v>0.73788169999999997</v>
      </c>
      <c r="BQ17" s="590">
        <v>0.73770009999999997</v>
      </c>
      <c r="BR17" s="590">
        <v>0.74403079999999999</v>
      </c>
      <c r="BS17" s="590">
        <v>0.7482647</v>
      </c>
      <c r="BT17" s="590">
        <v>0.71229220000000004</v>
      </c>
      <c r="BU17" s="590">
        <v>0.71153960000000005</v>
      </c>
      <c r="BV17" s="590">
        <v>0.7281782</v>
      </c>
    </row>
    <row r="18" spans="1:74" ht="11.1" customHeight="1" x14ac:dyDescent="0.2">
      <c r="A18" s="321"/>
      <c r="B18" s="381" t="s">
        <v>923</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884"/>
      <c r="BA18" s="884"/>
      <c r="BB18" s="884"/>
      <c r="BC18" s="884"/>
      <c r="BD18" s="590"/>
      <c r="BE18" s="590"/>
      <c r="BF18" s="590"/>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1151</v>
      </c>
      <c r="B19" s="383" t="s">
        <v>910</v>
      </c>
      <c r="C19" s="585">
        <v>3.3146</v>
      </c>
      <c r="D19" s="585">
        <v>3.5172500000000002</v>
      </c>
      <c r="E19" s="585">
        <v>4.2217500000000001</v>
      </c>
      <c r="F19" s="585">
        <v>4.1085000000000003</v>
      </c>
      <c r="G19" s="585">
        <v>4.4436</v>
      </c>
      <c r="H19" s="585">
        <v>4.9290000000000003</v>
      </c>
      <c r="I19" s="585">
        <v>4.5592499999999996</v>
      </c>
      <c r="J19" s="585">
        <v>3.9750000000000001</v>
      </c>
      <c r="K19" s="585">
        <v>3.70025</v>
      </c>
      <c r="L19" s="585">
        <v>3.8151999999999999</v>
      </c>
      <c r="M19" s="585">
        <v>3.6850000000000001</v>
      </c>
      <c r="N19" s="585">
        <v>3.21</v>
      </c>
      <c r="O19" s="585">
        <v>3.3391999999999999</v>
      </c>
      <c r="P19" s="585">
        <v>3.3887499999999999</v>
      </c>
      <c r="Q19" s="585">
        <v>3.4220000000000002</v>
      </c>
      <c r="R19" s="585">
        <v>3.6030000000000002</v>
      </c>
      <c r="S19" s="585">
        <v>3.5548000000000002</v>
      </c>
      <c r="T19" s="585">
        <v>3.5710000000000002</v>
      </c>
      <c r="U19" s="585">
        <v>3.597</v>
      </c>
      <c r="V19" s="585">
        <v>3.83975</v>
      </c>
      <c r="W19" s="585">
        <v>3.8359999999999999</v>
      </c>
      <c r="X19" s="585">
        <v>3.6128</v>
      </c>
      <c r="Y19" s="585">
        <v>3.3180000000000001</v>
      </c>
      <c r="Z19" s="585">
        <v>3.1339999999999999</v>
      </c>
      <c r="AA19" s="585">
        <v>3.0754000000000001</v>
      </c>
      <c r="AB19" s="585">
        <v>3.2115</v>
      </c>
      <c r="AC19" s="585">
        <v>3.4255</v>
      </c>
      <c r="AD19" s="585">
        <v>3.6114000000000002</v>
      </c>
      <c r="AE19" s="585">
        <v>3.6030000000000002</v>
      </c>
      <c r="AF19" s="585">
        <v>3.4544999999999999</v>
      </c>
      <c r="AG19" s="585">
        <v>3.4838</v>
      </c>
      <c r="AH19" s="585">
        <v>3.3892500000000001</v>
      </c>
      <c r="AI19" s="585">
        <v>3.2138</v>
      </c>
      <c r="AJ19" s="585">
        <v>3.137</v>
      </c>
      <c r="AK19" s="585">
        <v>3.0527500000000001</v>
      </c>
      <c r="AL19" s="585">
        <v>3.0175999999999998</v>
      </c>
      <c r="AM19" s="585">
        <v>3.0754999999999999</v>
      </c>
      <c r="AN19" s="585">
        <v>3.1207500000000001</v>
      </c>
      <c r="AO19" s="585">
        <v>3.0964</v>
      </c>
      <c r="AP19" s="585">
        <v>3.1712500000000001</v>
      </c>
      <c r="AQ19" s="585">
        <v>3.15</v>
      </c>
      <c r="AR19" s="585">
        <v>3.1501999999999999</v>
      </c>
      <c r="AS19" s="585">
        <v>3.1247500000000001</v>
      </c>
      <c r="AT19" s="585">
        <v>3.1324999999999998</v>
      </c>
      <c r="AU19" s="585">
        <v>3.1656</v>
      </c>
      <c r="AV19" s="585">
        <v>3.0597500000000002</v>
      </c>
      <c r="AW19" s="585">
        <v>3.0495000000000001</v>
      </c>
      <c r="AX19" s="585">
        <v>2.8944000000000001</v>
      </c>
      <c r="AY19" s="585">
        <v>2.8085</v>
      </c>
      <c r="AZ19" s="884">
        <v>2.9075000000000002</v>
      </c>
      <c r="BA19" s="884">
        <v>3.6375999999999999</v>
      </c>
      <c r="BB19" s="884">
        <v>4.1025</v>
      </c>
      <c r="BC19" s="884">
        <v>4.4792500000000004</v>
      </c>
      <c r="BD19" s="590">
        <v>4.4074520000000001</v>
      </c>
      <c r="BE19" s="590">
        <v>4.3914359999999997</v>
      </c>
      <c r="BF19" s="590">
        <v>4.2554629999999998</v>
      </c>
      <c r="BG19" s="590">
        <v>4.1101369999999999</v>
      </c>
      <c r="BH19" s="590">
        <v>3.966437</v>
      </c>
      <c r="BI19" s="590">
        <v>3.816751</v>
      </c>
      <c r="BJ19" s="590">
        <v>3.6664370000000002</v>
      </c>
      <c r="BK19" s="590">
        <v>3.6053259999999998</v>
      </c>
      <c r="BL19" s="590">
        <v>3.6152319999999998</v>
      </c>
      <c r="BM19" s="590">
        <v>3.7108430000000001</v>
      </c>
      <c r="BN19" s="590">
        <v>3.796967</v>
      </c>
      <c r="BO19" s="590">
        <v>3.824408</v>
      </c>
      <c r="BP19" s="590">
        <v>3.8244039999999999</v>
      </c>
      <c r="BQ19" s="590">
        <v>3.7521580000000001</v>
      </c>
      <c r="BR19" s="590">
        <v>3.703017</v>
      </c>
      <c r="BS19" s="590">
        <v>3.617661</v>
      </c>
      <c r="BT19" s="590">
        <v>3.5045670000000002</v>
      </c>
      <c r="BU19" s="590">
        <v>3.4123869999999998</v>
      </c>
      <c r="BV19" s="590">
        <v>3.3183919999999998</v>
      </c>
    </row>
    <row r="20" spans="1:74" ht="11.1" customHeight="1" x14ac:dyDescent="0.2">
      <c r="A20" s="320" t="s">
        <v>1149</v>
      </c>
      <c r="B20" s="383" t="s">
        <v>911</v>
      </c>
      <c r="C20" s="585">
        <v>3.4127999999999998</v>
      </c>
      <c r="D20" s="585">
        <v>3.6110000000000002</v>
      </c>
      <c r="E20" s="585">
        <v>4.3217499999999998</v>
      </c>
      <c r="F20" s="585">
        <v>4.2127499999999998</v>
      </c>
      <c r="G20" s="585">
        <v>4.5449999999999999</v>
      </c>
      <c r="H20" s="585">
        <v>5.0322500000000003</v>
      </c>
      <c r="I20" s="585">
        <v>4.6680000000000001</v>
      </c>
      <c r="J20" s="585">
        <v>4.0873999999999997</v>
      </c>
      <c r="K20" s="585">
        <v>3.8167499999999999</v>
      </c>
      <c r="L20" s="585">
        <v>3.9354</v>
      </c>
      <c r="M20" s="585">
        <v>3.7992499999999998</v>
      </c>
      <c r="N20" s="585">
        <v>3.3235000000000001</v>
      </c>
      <c r="O20" s="585">
        <v>3.4451999999999998</v>
      </c>
      <c r="P20" s="585">
        <v>3.5012500000000002</v>
      </c>
      <c r="Q20" s="585">
        <v>3.5350000000000001</v>
      </c>
      <c r="R20" s="585">
        <v>3.71075</v>
      </c>
      <c r="S20" s="585">
        <v>3.6661999999999999</v>
      </c>
      <c r="T20" s="585">
        <v>3.68425</v>
      </c>
      <c r="U20" s="585">
        <v>3.7124000000000001</v>
      </c>
      <c r="V20" s="585">
        <v>3.95425</v>
      </c>
      <c r="W20" s="585">
        <v>3.9575</v>
      </c>
      <c r="X20" s="585">
        <v>3.742</v>
      </c>
      <c r="Y20" s="585">
        <v>3.4424999999999999</v>
      </c>
      <c r="Z20" s="585">
        <v>3.2570000000000001</v>
      </c>
      <c r="AA20" s="585">
        <v>3.1968000000000001</v>
      </c>
      <c r="AB20" s="585">
        <v>3.3282500000000002</v>
      </c>
      <c r="AC20" s="585">
        <v>3.5415000000000001</v>
      </c>
      <c r="AD20" s="585">
        <v>3.7334000000000001</v>
      </c>
      <c r="AE20" s="585">
        <v>3.72525</v>
      </c>
      <c r="AF20" s="585">
        <v>3.5754999999999999</v>
      </c>
      <c r="AG20" s="585">
        <v>3.6004</v>
      </c>
      <c r="AH20" s="585">
        <v>3.5065</v>
      </c>
      <c r="AI20" s="585">
        <v>3.3384</v>
      </c>
      <c r="AJ20" s="585">
        <v>3.2605</v>
      </c>
      <c r="AK20" s="585">
        <v>3.1752500000000001</v>
      </c>
      <c r="AL20" s="585">
        <v>3.1394000000000002</v>
      </c>
      <c r="AM20" s="585">
        <v>3.19625</v>
      </c>
      <c r="AN20" s="585">
        <v>3.2472500000000002</v>
      </c>
      <c r="AO20" s="585">
        <v>3.2229999999999999</v>
      </c>
      <c r="AP20" s="585">
        <v>3.2985000000000002</v>
      </c>
      <c r="AQ20" s="585">
        <v>3.278</v>
      </c>
      <c r="AR20" s="585">
        <v>3.2764000000000002</v>
      </c>
      <c r="AS20" s="585">
        <v>3.2494999999999998</v>
      </c>
      <c r="AT20" s="585">
        <v>3.2577500000000001</v>
      </c>
      <c r="AU20" s="585">
        <v>3.2934000000000001</v>
      </c>
      <c r="AV20" s="585">
        <v>3.1902499999999998</v>
      </c>
      <c r="AW20" s="585">
        <v>3.1792500000000001</v>
      </c>
      <c r="AX20" s="585">
        <v>3.0238</v>
      </c>
      <c r="AY20" s="585">
        <v>2.9362499999999998</v>
      </c>
      <c r="AZ20" s="884">
        <v>3.03925</v>
      </c>
      <c r="BA20" s="884">
        <v>3.7713999999999999</v>
      </c>
      <c r="BB20" s="884">
        <v>4.2357500000000003</v>
      </c>
      <c r="BC20" s="884">
        <v>4.6087499999999997</v>
      </c>
      <c r="BD20" s="590">
        <v>4.5361750000000001</v>
      </c>
      <c r="BE20" s="590">
        <v>4.5223250000000004</v>
      </c>
      <c r="BF20" s="590">
        <v>4.387664</v>
      </c>
      <c r="BG20" s="590">
        <v>4.2442250000000001</v>
      </c>
      <c r="BH20" s="590">
        <v>4.1030660000000001</v>
      </c>
      <c r="BI20" s="590">
        <v>3.9546809999999999</v>
      </c>
      <c r="BJ20" s="590">
        <v>3.8051379999999999</v>
      </c>
      <c r="BK20" s="590">
        <v>3.7433179999999999</v>
      </c>
      <c r="BL20" s="590">
        <v>3.7513380000000001</v>
      </c>
      <c r="BM20" s="590">
        <v>3.8457240000000001</v>
      </c>
      <c r="BN20" s="590">
        <v>3.9334090000000002</v>
      </c>
      <c r="BO20" s="590">
        <v>3.9596819999999999</v>
      </c>
      <c r="BP20" s="590">
        <v>3.9586519999999998</v>
      </c>
      <c r="BQ20" s="590">
        <v>3.8883100000000002</v>
      </c>
      <c r="BR20" s="590">
        <v>3.840249</v>
      </c>
      <c r="BS20" s="590">
        <v>3.7565689999999998</v>
      </c>
      <c r="BT20" s="590">
        <v>3.6458170000000001</v>
      </c>
      <c r="BU20" s="590">
        <v>3.5547589999999998</v>
      </c>
      <c r="BV20" s="590">
        <v>3.4613770000000001</v>
      </c>
    </row>
    <row r="21" spans="1:74" ht="11.1" customHeight="1" x14ac:dyDescent="0.2">
      <c r="A21" s="320" t="s">
        <v>1452</v>
      </c>
      <c r="B21" s="383" t="s">
        <v>912</v>
      </c>
      <c r="C21" s="585">
        <v>3.7242000000000002</v>
      </c>
      <c r="D21" s="585">
        <v>4.0322500000000003</v>
      </c>
      <c r="E21" s="585">
        <v>5.1044999999999998</v>
      </c>
      <c r="F21" s="585">
        <v>5.1195000000000004</v>
      </c>
      <c r="G21" s="585">
        <v>5.5709999999999997</v>
      </c>
      <c r="H21" s="585">
        <v>5.7534999999999998</v>
      </c>
      <c r="I21" s="585">
        <v>5.4857500000000003</v>
      </c>
      <c r="J21" s="585">
        <v>5.0132000000000003</v>
      </c>
      <c r="K21" s="585">
        <v>4.9924999999999997</v>
      </c>
      <c r="L21" s="585">
        <v>5.2114000000000003</v>
      </c>
      <c r="M21" s="585">
        <v>5.2549999999999999</v>
      </c>
      <c r="N21" s="585">
        <v>4.7134999999999998</v>
      </c>
      <c r="O21" s="585">
        <v>4.5763999999999996</v>
      </c>
      <c r="P21" s="585">
        <v>4.4132499999999997</v>
      </c>
      <c r="Q21" s="585">
        <v>4.2104999999999997</v>
      </c>
      <c r="R21" s="585">
        <v>4.0990000000000002</v>
      </c>
      <c r="S21" s="585">
        <v>3.915</v>
      </c>
      <c r="T21" s="585">
        <v>3.8017500000000002</v>
      </c>
      <c r="U21" s="585">
        <v>3.8822000000000001</v>
      </c>
      <c r="V21" s="585">
        <v>4.3702500000000004</v>
      </c>
      <c r="W21" s="585">
        <v>4.5627500000000003</v>
      </c>
      <c r="X21" s="585">
        <v>4.5068000000000001</v>
      </c>
      <c r="Y21" s="585">
        <v>4.2537500000000001</v>
      </c>
      <c r="Z21" s="585">
        <v>3.9717500000000001</v>
      </c>
      <c r="AA21" s="585">
        <v>3.8544</v>
      </c>
      <c r="AB21" s="585">
        <v>4.0437500000000002</v>
      </c>
      <c r="AC21" s="585">
        <v>4.0220000000000002</v>
      </c>
      <c r="AD21" s="585">
        <v>4.0022000000000002</v>
      </c>
      <c r="AE21" s="585">
        <v>3.8222499999999999</v>
      </c>
      <c r="AF21" s="585">
        <v>3.722</v>
      </c>
      <c r="AG21" s="585">
        <v>3.8102</v>
      </c>
      <c r="AH21" s="585">
        <v>3.6995</v>
      </c>
      <c r="AI21" s="585">
        <v>3.5577999999999999</v>
      </c>
      <c r="AJ21" s="585">
        <v>3.5852499999999998</v>
      </c>
      <c r="AK21" s="585">
        <v>3.5217499999999999</v>
      </c>
      <c r="AL21" s="585">
        <v>3.4942000000000002</v>
      </c>
      <c r="AM21" s="585">
        <v>3.6342500000000002</v>
      </c>
      <c r="AN21" s="585">
        <v>3.67475</v>
      </c>
      <c r="AO21" s="585">
        <v>3.585</v>
      </c>
      <c r="AP21" s="585">
        <v>3.5665</v>
      </c>
      <c r="AQ21" s="585">
        <v>3.4990000000000001</v>
      </c>
      <c r="AR21" s="585">
        <v>3.5990000000000002</v>
      </c>
      <c r="AS21" s="585">
        <v>3.7785000000000002</v>
      </c>
      <c r="AT21" s="585">
        <v>3.7437499999999999</v>
      </c>
      <c r="AU21" s="585">
        <v>3.7484000000000002</v>
      </c>
      <c r="AV21" s="585">
        <v>3.6785000000000001</v>
      </c>
      <c r="AW21" s="585">
        <v>3.8222499999999999</v>
      </c>
      <c r="AX21" s="585">
        <v>3.6147999999999998</v>
      </c>
      <c r="AY21" s="585">
        <v>3.5225</v>
      </c>
      <c r="AZ21" s="884">
        <v>3.7222499999999998</v>
      </c>
      <c r="BA21" s="884">
        <v>4.9206000000000003</v>
      </c>
      <c r="BB21" s="884">
        <v>5.5012499999999998</v>
      </c>
      <c r="BC21" s="884">
        <v>5.5994999999999999</v>
      </c>
      <c r="BD21" s="590">
        <v>5.5028639999999998</v>
      </c>
      <c r="BE21" s="590">
        <v>5.3337310000000002</v>
      </c>
      <c r="BF21" s="590">
        <v>5.1474669999999998</v>
      </c>
      <c r="BG21" s="590">
        <v>4.9967160000000002</v>
      </c>
      <c r="BH21" s="590">
        <v>4.8969649999999998</v>
      </c>
      <c r="BI21" s="590">
        <v>4.8376349999999997</v>
      </c>
      <c r="BJ21" s="590">
        <v>4.630617</v>
      </c>
      <c r="BK21" s="590">
        <v>4.6238099999999998</v>
      </c>
      <c r="BL21" s="590">
        <v>4.5902909999999997</v>
      </c>
      <c r="BM21" s="590">
        <v>4.555523</v>
      </c>
      <c r="BN21" s="590">
        <v>4.4754449999999997</v>
      </c>
      <c r="BO21" s="590">
        <v>4.4370880000000001</v>
      </c>
      <c r="BP21" s="590">
        <v>4.3879890000000001</v>
      </c>
      <c r="BQ21" s="590">
        <v>4.3210790000000001</v>
      </c>
      <c r="BR21" s="590">
        <v>4.3099160000000003</v>
      </c>
      <c r="BS21" s="590">
        <v>4.3189539999999997</v>
      </c>
      <c r="BT21" s="590">
        <v>4.2521750000000003</v>
      </c>
      <c r="BU21" s="590">
        <v>4.2313390000000002</v>
      </c>
      <c r="BV21" s="590">
        <v>4.1757860000000004</v>
      </c>
    </row>
    <row r="22" spans="1:74" ht="11.1" customHeight="1" x14ac:dyDescent="0.2">
      <c r="A22" s="320" t="s">
        <v>1453</v>
      </c>
      <c r="B22" s="383" t="s">
        <v>913</v>
      </c>
      <c r="C22" s="585">
        <v>3.7759999999999998</v>
      </c>
      <c r="D22" s="585">
        <v>4.0579999999999998</v>
      </c>
      <c r="E22" s="585">
        <v>4.9279999999999999</v>
      </c>
      <c r="F22" s="585">
        <v>5.1429999999999998</v>
      </c>
      <c r="G22" s="585">
        <v>5.9729999999999999</v>
      </c>
      <c r="H22" s="585">
        <v>5.8630000000000004</v>
      </c>
      <c r="I22" s="585">
        <v>5.2560000000000002</v>
      </c>
      <c r="J22" s="585">
        <v>4.9530000000000003</v>
      </c>
      <c r="K22" s="585">
        <v>4.8150000000000004</v>
      </c>
      <c r="L22" s="585">
        <v>5.7859999999999996</v>
      </c>
      <c r="M22" s="585">
        <v>5.24</v>
      </c>
      <c r="N22" s="585">
        <v>4.3440000000000003</v>
      </c>
      <c r="O22" s="585">
        <v>4.3129999999999997</v>
      </c>
      <c r="P22" s="585">
        <v>3.988</v>
      </c>
      <c r="Q22" s="585">
        <v>3.8660000000000001</v>
      </c>
      <c r="R22" s="585">
        <v>3.7090000000000001</v>
      </c>
      <c r="S22" s="585">
        <v>3.423</v>
      </c>
      <c r="T22" s="585">
        <v>3.395</v>
      </c>
      <c r="U22" s="585">
        <v>3.472</v>
      </c>
      <c r="V22" s="585">
        <v>3.819</v>
      </c>
      <c r="W22" s="585">
        <v>4.1509999999999998</v>
      </c>
      <c r="X22" s="585">
        <v>4.0890000000000004</v>
      </c>
      <c r="Y22" s="585">
        <v>4.0110000000000001</v>
      </c>
      <c r="Z22" s="585">
        <v>3.8210000000000002</v>
      </c>
      <c r="AA22" s="585">
        <v>3.766</v>
      </c>
      <c r="AB22" s="585">
        <v>3.8279999999999998</v>
      </c>
      <c r="AC22" s="585">
        <v>3.774</v>
      </c>
      <c r="AD22" s="585">
        <v>3.706</v>
      </c>
      <c r="AE22" s="585">
        <v>3.694</v>
      </c>
      <c r="AF22" s="585">
        <v>3.5760000000000001</v>
      </c>
      <c r="AG22" s="585">
        <v>3.6829999999999998</v>
      </c>
      <c r="AH22" s="585">
        <v>3.5449999999999999</v>
      </c>
      <c r="AI22" s="585">
        <v>3.3940000000000001</v>
      </c>
      <c r="AJ22" s="585">
        <v>3.427</v>
      </c>
      <c r="AK22" s="585">
        <v>3.41</v>
      </c>
      <c r="AL22" s="585">
        <v>3.4580000000000002</v>
      </c>
      <c r="AM22" s="585">
        <v>3.7930000000000001</v>
      </c>
      <c r="AN22" s="585">
        <v>3.827</v>
      </c>
      <c r="AO22" s="585">
        <v>3.625</v>
      </c>
      <c r="AP22" s="585">
        <v>3.5059999999999998</v>
      </c>
      <c r="AQ22" s="585">
        <v>3.4329999999999998</v>
      </c>
      <c r="AR22" s="585">
        <v>3.4630000000000001</v>
      </c>
      <c r="AS22" s="585">
        <v>3.6269999999999998</v>
      </c>
      <c r="AT22" s="585">
        <v>3.58</v>
      </c>
      <c r="AU22" s="585">
        <v>3.5920000000000001</v>
      </c>
      <c r="AV22" s="585">
        <v>3.6595</v>
      </c>
      <c r="AW22" s="585">
        <v>3.7269999999999999</v>
      </c>
      <c r="AX22" s="585">
        <v>3.66</v>
      </c>
      <c r="AY22" s="585">
        <v>3.5790000000000002</v>
      </c>
      <c r="AZ22" s="884">
        <v>3.99</v>
      </c>
      <c r="BA22" s="884">
        <v>5.1493500000000001</v>
      </c>
      <c r="BB22" s="884">
        <v>5.3708869999999997</v>
      </c>
      <c r="BC22" s="884">
        <v>5.2732150000000004</v>
      </c>
      <c r="BD22" s="590">
        <v>5.1163179999999997</v>
      </c>
      <c r="BE22" s="590">
        <v>5.0063219999999999</v>
      </c>
      <c r="BF22" s="590">
        <v>4.8481209999999999</v>
      </c>
      <c r="BG22" s="590">
        <v>4.7853459999999997</v>
      </c>
      <c r="BH22" s="590">
        <v>4.725854</v>
      </c>
      <c r="BI22" s="590">
        <v>4.6518620000000004</v>
      </c>
      <c r="BJ22" s="590">
        <v>4.5308320000000002</v>
      </c>
      <c r="BK22" s="590">
        <v>4.5099679999999998</v>
      </c>
      <c r="BL22" s="590">
        <v>4.4549950000000003</v>
      </c>
      <c r="BM22" s="590">
        <v>4.344989</v>
      </c>
      <c r="BN22" s="590">
        <v>4.2314579999999999</v>
      </c>
      <c r="BO22" s="590">
        <v>4.238702</v>
      </c>
      <c r="BP22" s="590">
        <v>4.1980469999999999</v>
      </c>
      <c r="BQ22" s="590">
        <v>4.1013070000000003</v>
      </c>
      <c r="BR22" s="590">
        <v>4.0917880000000002</v>
      </c>
      <c r="BS22" s="590">
        <v>4.176863</v>
      </c>
      <c r="BT22" s="590">
        <v>4.1429109999999998</v>
      </c>
      <c r="BU22" s="590">
        <v>4.1148199999999999</v>
      </c>
      <c r="BV22" s="590">
        <v>4.0539849999999999</v>
      </c>
    </row>
    <row r="23" spans="1:74" ht="11.1" customHeight="1" x14ac:dyDescent="0.2">
      <c r="A23" s="320" t="s">
        <v>1458</v>
      </c>
      <c r="B23" s="383" t="s">
        <v>1457</v>
      </c>
      <c r="C23" s="585">
        <v>2.7370000000000001</v>
      </c>
      <c r="D23" s="585">
        <v>2.8460000000000001</v>
      </c>
      <c r="E23" s="585">
        <v>2.9925000000000002</v>
      </c>
      <c r="F23" s="585" t="s">
        <v>1611</v>
      </c>
      <c r="G23" s="585" t="s">
        <v>1611</v>
      </c>
      <c r="H23" s="585" t="s">
        <v>1611</v>
      </c>
      <c r="I23" s="585" t="s">
        <v>1611</v>
      </c>
      <c r="J23" s="585" t="s">
        <v>1611</v>
      </c>
      <c r="K23" s="585">
        <v>2.661</v>
      </c>
      <c r="L23" s="585">
        <v>2.6637499999999998</v>
      </c>
      <c r="M23" s="585">
        <v>2.6753999999999998</v>
      </c>
      <c r="N23" s="585">
        <v>2.6807500000000002</v>
      </c>
      <c r="O23" s="585">
        <v>2.7007500000000002</v>
      </c>
      <c r="P23" s="585">
        <v>2.7029999999999998</v>
      </c>
      <c r="Q23" s="585">
        <v>2.6840000000000002</v>
      </c>
      <c r="R23" s="585" t="s">
        <v>1611</v>
      </c>
      <c r="S23" s="585" t="s">
        <v>1611</v>
      </c>
      <c r="T23" s="585" t="s">
        <v>1611</v>
      </c>
      <c r="U23" s="585" t="s">
        <v>1611</v>
      </c>
      <c r="V23" s="585" t="s">
        <v>1611</v>
      </c>
      <c r="W23" s="585">
        <v>2.379</v>
      </c>
      <c r="X23" s="585">
        <v>2.3944999999999999</v>
      </c>
      <c r="Y23" s="585">
        <v>2.4247999999999998</v>
      </c>
      <c r="Z23" s="585">
        <v>2.4634999999999998</v>
      </c>
      <c r="AA23" s="585">
        <v>2.5590000000000002</v>
      </c>
      <c r="AB23" s="585">
        <v>2.6077499999999998</v>
      </c>
      <c r="AC23" s="585">
        <v>2.5826666666999998</v>
      </c>
      <c r="AD23" s="585">
        <v>2.5670000000000002</v>
      </c>
      <c r="AE23" s="585">
        <v>2.4750000000000001</v>
      </c>
      <c r="AF23" s="585">
        <v>2.4119999999999999</v>
      </c>
      <c r="AG23" s="585">
        <v>2.3940000000000001</v>
      </c>
      <c r="AH23" s="585">
        <v>2.371</v>
      </c>
      <c r="AI23" s="585">
        <v>2.3690000000000002</v>
      </c>
      <c r="AJ23" s="585">
        <v>2.427</v>
      </c>
      <c r="AK23" s="585">
        <v>2.48325</v>
      </c>
      <c r="AL23" s="585">
        <v>2.5182500000000001</v>
      </c>
      <c r="AM23" s="585">
        <v>2.6812</v>
      </c>
      <c r="AN23" s="585">
        <v>2.7482500000000001</v>
      </c>
      <c r="AO23" s="585">
        <v>2.7136666667</v>
      </c>
      <c r="AP23" s="585">
        <v>2.640984</v>
      </c>
      <c r="AQ23" s="585">
        <v>2.5208539999999999</v>
      </c>
      <c r="AR23" s="585" t="s">
        <v>1611</v>
      </c>
      <c r="AS23" s="585" t="s">
        <v>1611</v>
      </c>
      <c r="AT23" s="585" t="s">
        <v>1611</v>
      </c>
      <c r="AU23" s="585" t="s">
        <v>1611</v>
      </c>
      <c r="AV23" s="585">
        <v>2.4308000000000001</v>
      </c>
      <c r="AW23" s="585">
        <v>2.4624999999999999</v>
      </c>
      <c r="AX23" s="585">
        <v>2.5369999999999999</v>
      </c>
      <c r="AY23" s="585">
        <v>2.5882499999999999</v>
      </c>
      <c r="AZ23" s="884">
        <v>2.6589999999999998</v>
      </c>
      <c r="BA23" s="884">
        <v>2.6716666667000002</v>
      </c>
      <c r="BB23" s="884" t="s">
        <v>1611</v>
      </c>
      <c r="BC23" s="884" t="s">
        <v>1611</v>
      </c>
      <c r="BD23" s="590" t="s">
        <v>1611</v>
      </c>
      <c r="BE23" s="590" t="s">
        <v>1611</v>
      </c>
      <c r="BF23" s="590" t="s">
        <v>1611</v>
      </c>
      <c r="BG23" s="590" t="s">
        <v>1611</v>
      </c>
      <c r="BH23" s="590">
        <v>2.5005639999999998</v>
      </c>
      <c r="BI23" s="590">
        <v>2.4873850000000002</v>
      </c>
      <c r="BJ23" s="590">
        <v>2.4863979999999999</v>
      </c>
      <c r="BK23" s="590">
        <v>2.487018</v>
      </c>
      <c r="BL23" s="590">
        <v>2.489601</v>
      </c>
      <c r="BM23" s="590">
        <v>2.4852500000000002</v>
      </c>
      <c r="BN23" s="590" t="s">
        <v>1611</v>
      </c>
      <c r="BO23" s="590" t="s">
        <v>1611</v>
      </c>
      <c r="BP23" s="590" t="s">
        <v>1611</v>
      </c>
      <c r="BQ23" s="590" t="s">
        <v>1611</v>
      </c>
      <c r="BR23" s="590" t="s">
        <v>1611</v>
      </c>
      <c r="BS23" s="590" t="s">
        <v>1611</v>
      </c>
      <c r="BT23" s="590">
        <v>2.3966349999999998</v>
      </c>
      <c r="BU23" s="590">
        <v>2.4005260000000002</v>
      </c>
      <c r="BV23" s="590">
        <v>2.4208240000000001</v>
      </c>
    </row>
    <row r="24" spans="1:74" ht="11.1" customHeight="1" x14ac:dyDescent="0.2">
      <c r="A24" s="26"/>
      <c r="B24" s="30" t="s">
        <v>68</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885"/>
      <c r="BA24" s="885"/>
      <c r="BB24" s="885"/>
      <c r="BC24" s="885"/>
      <c r="BD24" s="376"/>
      <c r="BE24" s="376"/>
      <c r="BF24" s="37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428</v>
      </c>
      <c r="B25" s="379" t="s">
        <v>924</v>
      </c>
      <c r="C25" s="341">
        <v>4.5464399999999996</v>
      </c>
      <c r="D25" s="341">
        <v>4.86822</v>
      </c>
      <c r="E25" s="341">
        <v>5.0861999999999998</v>
      </c>
      <c r="F25" s="341">
        <v>6.8507999999999996</v>
      </c>
      <c r="G25" s="341">
        <v>8.4493200000000002</v>
      </c>
      <c r="H25" s="341">
        <v>7.9926000000000004</v>
      </c>
      <c r="I25" s="341">
        <v>7.5566399999999998</v>
      </c>
      <c r="J25" s="341">
        <v>9.1447800000000008</v>
      </c>
      <c r="K25" s="341">
        <v>8.1794399999999996</v>
      </c>
      <c r="L25" s="341">
        <v>5.8750799999999996</v>
      </c>
      <c r="M25" s="341">
        <v>5.6570999999999998</v>
      </c>
      <c r="N25" s="341">
        <v>5.7401400000000002</v>
      </c>
      <c r="O25" s="341">
        <v>3.3942600000000001</v>
      </c>
      <c r="P25" s="341">
        <v>2.47044</v>
      </c>
      <c r="Q25" s="341">
        <v>2.39778</v>
      </c>
      <c r="R25" s="341">
        <v>2.2420800000000001</v>
      </c>
      <c r="S25" s="341">
        <v>2.2317</v>
      </c>
      <c r="T25" s="341">
        <v>2.2628400000000002</v>
      </c>
      <c r="U25" s="341">
        <v>2.6469</v>
      </c>
      <c r="V25" s="341">
        <v>2.6780400000000002</v>
      </c>
      <c r="W25" s="341">
        <v>2.7403200000000001</v>
      </c>
      <c r="X25" s="341">
        <v>3.0932400000000002</v>
      </c>
      <c r="Y25" s="341">
        <v>2.81298</v>
      </c>
      <c r="Z25" s="341">
        <v>2.6157599999999999</v>
      </c>
      <c r="AA25" s="341">
        <v>3.30402</v>
      </c>
      <c r="AB25" s="341">
        <v>1.78708</v>
      </c>
      <c r="AC25" s="341">
        <v>1.5481100000000001</v>
      </c>
      <c r="AD25" s="341">
        <v>1.6624000000000001</v>
      </c>
      <c r="AE25" s="341">
        <v>2.20268</v>
      </c>
      <c r="AF25" s="341">
        <v>2.6390600000000002</v>
      </c>
      <c r="AG25" s="341">
        <v>2.1507299999999998</v>
      </c>
      <c r="AH25" s="341">
        <v>2.0676100000000002</v>
      </c>
      <c r="AI25" s="341">
        <v>2.3689200000000001</v>
      </c>
      <c r="AJ25" s="341">
        <v>2.2858000000000001</v>
      </c>
      <c r="AK25" s="341">
        <v>2.20268</v>
      </c>
      <c r="AL25" s="341">
        <v>3.1273900000000001</v>
      </c>
      <c r="AM25" s="341">
        <v>4.2910700000000004</v>
      </c>
      <c r="AN25" s="341">
        <v>4.3534100000000002</v>
      </c>
      <c r="AO25" s="341">
        <v>4.2806800000000003</v>
      </c>
      <c r="AP25" s="341">
        <v>3.5533800000000002</v>
      </c>
      <c r="AQ25" s="341">
        <v>3.2416800000000001</v>
      </c>
      <c r="AR25" s="341">
        <v>3.1377799999999998</v>
      </c>
      <c r="AS25" s="341">
        <v>3.3248000000000002</v>
      </c>
      <c r="AT25" s="341">
        <v>3.0234899999999998</v>
      </c>
      <c r="AU25" s="341">
        <v>3.0858300000000001</v>
      </c>
      <c r="AV25" s="341">
        <v>3.3144100000000001</v>
      </c>
      <c r="AW25" s="341">
        <v>3.9378099999999998</v>
      </c>
      <c r="AX25" s="341">
        <v>4.4261400000000002</v>
      </c>
      <c r="AY25" s="341">
        <v>8.0210799999999995</v>
      </c>
      <c r="AZ25" s="872">
        <v>3.76118</v>
      </c>
      <c r="BA25" s="872">
        <v>3.15856</v>
      </c>
      <c r="BB25" s="872">
        <v>2.8780299999999999</v>
      </c>
      <c r="BC25" s="872">
        <v>3.0546600000000002</v>
      </c>
      <c r="BD25" s="352">
        <v>3.1543960000000002</v>
      </c>
      <c r="BE25" s="352">
        <v>3.2662270000000002</v>
      </c>
      <c r="BF25" s="352">
        <v>3.3690169999999999</v>
      </c>
      <c r="BG25" s="352">
        <v>3.38978</v>
      </c>
      <c r="BH25" s="352">
        <v>3.3177500000000002</v>
      </c>
      <c r="BI25" s="352">
        <v>3.4533290000000001</v>
      </c>
      <c r="BJ25" s="352">
        <v>4.0540139999999996</v>
      </c>
      <c r="BK25" s="352">
        <v>4.2482990000000003</v>
      </c>
      <c r="BL25" s="352">
        <v>4.0630769999999998</v>
      </c>
      <c r="BM25" s="352">
        <v>3.483584</v>
      </c>
      <c r="BN25" s="352">
        <v>3.0695700000000001</v>
      </c>
      <c r="BO25" s="352">
        <v>3.0156390000000002</v>
      </c>
      <c r="BP25" s="352">
        <v>3.167557</v>
      </c>
      <c r="BQ25" s="352">
        <v>3.3770340000000001</v>
      </c>
      <c r="BR25" s="352">
        <v>3.4998279999999999</v>
      </c>
      <c r="BS25" s="352">
        <v>3.5465</v>
      </c>
      <c r="BT25" s="352">
        <v>3.5391159999999999</v>
      </c>
      <c r="BU25" s="352">
        <v>3.8365330000000002</v>
      </c>
      <c r="BV25" s="352">
        <v>4.3336519999999998</v>
      </c>
    </row>
    <row r="26" spans="1:74" ht="11.1" customHeight="1" x14ac:dyDescent="0.2">
      <c r="A26" s="29" t="s">
        <v>69</v>
      </c>
      <c r="B26" s="379" t="s">
        <v>925</v>
      </c>
      <c r="C26" s="341">
        <v>4.38</v>
      </c>
      <c r="D26" s="341">
        <v>4.6900000000000004</v>
      </c>
      <c r="E26" s="341">
        <v>4.9000000000000004</v>
      </c>
      <c r="F26" s="341">
        <v>6.6</v>
      </c>
      <c r="G26" s="341">
        <v>8.14</v>
      </c>
      <c r="H26" s="341">
        <v>7.7</v>
      </c>
      <c r="I26" s="341">
        <v>7.28</v>
      </c>
      <c r="J26" s="341">
        <v>8.81</v>
      </c>
      <c r="K26" s="341">
        <v>7.88</v>
      </c>
      <c r="L26" s="341">
        <v>5.66</v>
      </c>
      <c r="M26" s="341">
        <v>5.45</v>
      </c>
      <c r="N26" s="341">
        <v>5.53</v>
      </c>
      <c r="O26" s="341">
        <v>3.27</v>
      </c>
      <c r="P26" s="341">
        <v>2.38</v>
      </c>
      <c r="Q26" s="341">
        <v>2.31</v>
      </c>
      <c r="R26" s="341">
        <v>2.16</v>
      </c>
      <c r="S26" s="341">
        <v>2.15</v>
      </c>
      <c r="T26" s="341">
        <v>2.1800000000000002</v>
      </c>
      <c r="U26" s="341">
        <v>2.5499999999999998</v>
      </c>
      <c r="V26" s="341">
        <v>2.58</v>
      </c>
      <c r="W26" s="341">
        <v>2.64</v>
      </c>
      <c r="X26" s="341">
        <v>2.98</v>
      </c>
      <c r="Y26" s="341">
        <v>2.71</v>
      </c>
      <c r="Z26" s="341">
        <v>2.52</v>
      </c>
      <c r="AA26" s="341">
        <v>3.18</v>
      </c>
      <c r="AB26" s="341">
        <v>1.72</v>
      </c>
      <c r="AC26" s="341">
        <v>1.49</v>
      </c>
      <c r="AD26" s="341">
        <v>1.6</v>
      </c>
      <c r="AE26" s="341">
        <v>2.12</v>
      </c>
      <c r="AF26" s="341">
        <v>2.54</v>
      </c>
      <c r="AG26" s="341">
        <v>2.0699999999999998</v>
      </c>
      <c r="AH26" s="341">
        <v>1.99</v>
      </c>
      <c r="AI26" s="341">
        <v>2.2799999999999998</v>
      </c>
      <c r="AJ26" s="341">
        <v>2.2000000000000002</v>
      </c>
      <c r="AK26" s="341">
        <v>2.12</v>
      </c>
      <c r="AL26" s="341">
        <v>3.01</v>
      </c>
      <c r="AM26" s="341">
        <v>4.13</v>
      </c>
      <c r="AN26" s="341">
        <v>4.1900000000000004</v>
      </c>
      <c r="AO26" s="341">
        <v>4.12</v>
      </c>
      <c r="AP26" s="341">
        <v>3.42</v>
      </c>
      <c r="AQ26" s="341">
        <v>3.12</v>
      </c>
      <c r="AR26" s="341">
        <v>3.02</v>
      </c>
      <c r="AS26" s="341">
        <v>3.2</v>
      </c>
      <c r="AT26" s="341">
        <v>2.91</v>
      </c>
      <c r="AU26" s="341">
        <v>2.97</v>
      </c>
      <c r="AV26" s="341">
        <v>3.19</v>
      </c>
      <c r="AW26" s="341">
        <v>3.79</v>
      </c>
      <c r="AX26" s="341">
        <v>4.26</v>
      </c>
      <c r="AY26" s="341">
        <v>7.72</v>
      </c>
      <c r="AZ26" s="872">
        <v>3.62</v>
      </c>
      <c r="BA26" s="872">
        <v>3.04</v>
      </c>
      <c r="BB26" s="872">
        <v>2.77</v>
      </c>
      <c r="BC26" s="872">
        <v>2.94</v>
      </c>
      <c r="BD26" s="352">
        <v>3.0359919999999998</v>
      </c>
      <c r="BE26" s="352">
        <v>3.1436259999999998</v>
      </c>
      <c r="BF26" s="352">
        <v>3.2425579999999998</v>
      </c>
      <c r="BG26" s="352">
        <v>3.2625410000000001</v>
      </c>
      <c r="BH26" s="352">
        <v>3.1932149999999999</v>
      </c>
      <c r="BI26" s="352">
        <v>3.3237040000000002</v>
      </c>
      <c r="BJ26" s="352">
        <v>3.9018419999999998</v>
      </c>
      <c r="BK26" s="352">
        <v>4.0888350000000004</v>
      </c>
      <c r="BL26" s="352">
        <v>3.9105650000000001</v>
      </c>
      <c r="BM26" s="352">
        <v>3.352824</v>
      </c>
      <c r="BN26" s="352">
        <v>2.9543499999999998</v>
      </c>
      <c r="BO26" s="352">
        <v>2.902444</v>
      </c>
      <c r="BP26" s="352">
        <v>3.0486589999999998</v>
      </c>
      <c r="BQ26" s="352">
        <v>3.250273</v>
      </c>
      <c r="BR26" s="352">
        <v>3.368458</v>
      </c>
      <c r="BS26" s="352">
        <v>3.4133779999999998</v>
      </c>
      <c r="BT26" s="352">
        <v>3.4062709999999998</v>
      </c>
      <c r="BU26" s="352">
        <v>3.6925240000000001</v>
      </c>
      <c r="BV26" s="352">
        <v>4.1709839999999998</v>
      </c>
    </row>
    <row r="27" spans="1:74" ht="11.1" customHeight="1" x14ac:dyDescent="0.2">
      <c r="A27" s="29"/>
      <c r="B27" s="382" t="s">
        <v>926</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875"/>
      <c r="BA27" s="875"/>
      <c r="BB27" s="875"/>
      <c r="BC27" s="875"/>
      <c r="BD27" s="355"/>
      <c r="BE27" s="355"/>
      <c r="BF27" s="355"/>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380</v>
      </c>
      <c r="B28" s="384" t="s">
        <v>20</v>
      </c>
      <c r="C28" s="341">
        <v>6.49</v>
      </c>
      <c r="D28" s="341">
        <v>7.34</v>
      </c>
      <c r="E28" s="341">
        <v>6.2</v>
      </c>
      <c r="F28" s="341">
        <v>6.7</v>
      </c>
      <c r="G28" s="341">
        <v>8.11</v>
      </c>
      <c r="H28" s="341">
        <v>9.34</v>
      </c>
      <c r="I28" s="341">
        <v>7.89</v>
      </c>
      <c r="J28" s="341">
        <v>9.44</v>
      </c>
      <c r="K28" s="341">
        <v>9.6199999999999992</v>
      </c>
      <c r="L28" s="341">
        <v>7.18</v>
      </c>
      <c r="M28" s="341">
        <v>6.76</v>
      </c>
      <c r="N28" s="341">
        <v>8.08</v>
      </c>
      <c r="O28" s="341">
        <v>7.2</v>
      </c>
      <c r="P28" s="341">
        <v>5.94</v>
      </c>
      <c r="Q28" s="341">
        <v>5</v>
      </c>
      <c r="R28" s="341">
        <v>4.03</v>
      </c>
      <c r="S28" s="341">
        <v>3.54</v>
      </c>
      <c r="T28" s="341">
        <v>3.53</v>
      </c>
      <c r="U28" s="341">
        <v>3.84</v>
      </c>
      <c r="V28" s="341">
        <v>3.79</v>
      </c>
      <c r="W28" s="341">
        <v>3.84</v>
      </c>
      <c r="X28" s="341">
        <v>4.0599999999999996</v>
      </c>
      <c r="Y28" s="341">
        <v>4.3499999999999996</v>
      </c>
      <c r="Z28" s="341">
        <v>4.4800000000000004</v>
      </c>
      <c r="AA28" s="341">
        <v>5.24</v>
      </c>
      <c r="AB28" s="341">
        <v>4.97</v>
      </c>
      <c r="AC28" s="341">
        <v>3.9</v>
      </c>
      <c r="AD28" s="341">
        <v>3.48</v>
      </c>
      <c r="AE28" s="341">
        <v>3.31</v>
      </c>
      <c r="AF28" s="341">
        <v>3.85</v>
      </c>
      <c r="AG28" s="341">
        <v>3.74</v>
      </c>
      <c r="AH28" s="341">
        <v>3.22</v>
      </c>
      <c r="AI28" s="341">
        <v>3.4</v>
      </c>
      <c r="AJ28" s="341">
        <v>3.94</v>
      </c>
      <c r="AK28" s="341">
        <v>4.04</v>
      </c>
      <c r="AL28" s="341">
        <v>5.21</v>
      </c>
      <c r="AM28" s="341">
        <v>6.03</v>
      </c>
      <c r="AN28" s="341">
        <v>5.92</v>
      </c>
      <c r="AO28" s="341">
        <v>5.67</v>
      </c>
      <c r="AP28" s="341">
        <v>5.31</v>
      </c>
      <c r="AQ28" s="341">
        <v>4.6900000000000004</v>
      </c>
      <c r="AR28" s="341">
        <v>4.6500000000000004</v>
      </c>
      <c r="AS28" s="341">
        <v>4.63</v>
      </c>
      <c r="AT28" s="341">
        <v>4.46</v>
      </c>
      <c r="AU28" s="341">
        <v>4.41</v>
      </c>
      <c r="AV28" s="341">
        <v>4.55</v>
      </c>
      <c r="AW28" s="341">
        <v>5.33</v>
      </c>
      <c r="AX28" s="341">
        <v>6.37</v>
      </c>
      <c r="AY28" s="341">
        <v>7.2</v>
      </c>
      <c r="AZ28" s="872">
        <v>8.42</v>
      </c>
      <c r="BA28" s="872">
        <v>5.27</v>
      </c>
      <c r="BB28" s="872">
        <v>4.0285070000000003</v>
      </c>
      <c r="BC28" s="872">
        <v>3.789307</v>
      </c>
      <c r="BD28" s="352">
        <v>3.9558409999999999</v>
      </c>
      <c r="BE28" s="352">
        <v>3.8639329999999998</v>
      </c>
      <c r="BF28" s="352">
        <v>3.9107949999999998</v>
      </c>
      <c r="BG28" s="352">
        <v>4.0394379999999996</v>
      </c>
      <c r="BH28" s="352">
        <v>3.982119</v>
      </c>
      <c r="BI28" s="352">
        <v>4.2377960000000003</v>
      </c>
      <c r="BJ28" s="352">
        <v>5.080908</v>
      </c>
      <c r="BK28" s="352">
        <v>5.3541850000000002</v>
      </c>
      <c r="BL28" s="352">
        <v>5.4620410000000001</v>
      </c>
      <c r="BM28" s="352">
        <v>4.3942129999999997</v>
      </c>
      <c r="BN28" s="352">
        <v>3.8975780000000002</v>
      </c>
      <c r="BO28" s="352">
        <v>3.678871</v>
      </c>
      <c r="BP28" s="352">
        <v>3.9023279999999998</v>
      </c>
      <c r="BQ28" s="352">
        <v>3.9011019999999998</v>
      </c>
      <c r="BR28" s="352">
        <v>3.9884849999999998</v>
      </c>
      <c r="BS28" s="352">
        <v>4.1534599999999999</v>
      </c>
      <c r="BT28" s="352">
        <v>4.1460489999999997</v>
      </c>
      <c r="BU28" s="352">
        <v>4.5339809999999998</v>
      </c>
      <c r="BV28" s="352">
        <v>5.3300049999999999</v>
      </c>
    </row>
    <row r="29" spans="1:74" ht="11.1" customHeight="1" x14ac:dyDescent="0.2">
      <c r="A29" s="29" t="s">
        <v>370</v>
      </c>
      <c r="B29" s="384" t="s">
        <v>4</v>
      </c>
      <c r="C29" s="341">
        <v>9.7799999999999994</v>
      </c>
      <c r="D29" s="341">
        <v>10.039999999999999</v>
      </c>
      <c r="E29" s="341">
        <v>10.220000000000001</v>
      </c>
      <c r="F29" s="341">
        <v>10.61</v>
      </c>
      <c r="G29" s="341">
        <v>12.09</v>
      </c>
      <c r="H29" s="341">
        <v>13.44</v>
      </c>
      <c r="I29" s="341">
        <v>13.51</v>
      </c>
      <c r="J29" s="341">
        <v>14.14</v>
      </c>
      <c r="K29" s="341">
        <v>14.55</v>
      </c>
      <c r="L29" s="341">
        <v>12.85</v>
      </c>
      <c r="M29" s="341">
        <v>11.89</v>
      </c>
      <c r="N29" s="341">
        <v>11.97</v>
      </c>
      <c r="O29" s="341">
        <v>12.56</v>
      </c>
      <c r="P29" s="341">
        <v>12.11</v>
      </c>
      <c r="Q29" s="341">
        <v>11.05</v>
      </c>
      <c r="R29" s="341">
        <v>10.51</v>
      </c>
      <c r="S29" s="341">
        <v>10.56</v>
      </c>
      <c r="T29" s="341">
        <v>10.81</v>
      </c>
      <c r="U29" s="341">
        <v>10.98</v>
      </c>
      <c r="V29" s="341">
        <v>11.19</v>
      </c>
      <c r="W29" s="341">
        <v>11</v>
      </c>
      <c r="X29" s="341">
        <v>10.18</v>
      </c>
      <c r="Y29" s="341">
        <v>9.76</v>
      </c>
      <c r="Z29" s="341">
        <v>9.91</v>
      </c>
      <c r="AA29" s="341">
        <v>9.5</v>
      </c>
      <c r="AB29" s="341">
        <v>10.029999999999999</v>
      </c>
      <c r="AC29" s="341">
        <v>9.99</v>
      </c>
      <c r="AD29" s="341">
        <v>9.93</v>
      </c>
      <c r="AE29" s="341">
        <v>10.35</v>
      </c>
      <c r="AF29" s="341">
        <v>10.7</v>
      </c>
      <c r="AG29" s="341">
        <v>11.08</v>
      </c>
      <c r="AH29" s="341">
        <v>10.75</v>
      </c>
      <c r="AI29" s="341">
        <v>10.78</v>
      </c>
      <c r="AJ29" s="341">
        <v>10.43</v>
      </c>
      <c r="AK29" s="341">
        <v>10.1</v>
      </c>
      <c r="AL29" s="341">
        <v>9.82</v>
      </c>
      <c r="AM29" s="341">
        <v>9.8800000000000008</v>
      </c>
      <c r="AN29" s="341">
        <v>10.32</v>
      </c>
      <c r="AO29" s="341">
        <v>11.12</v>
      </c>
      <c r="AP29" s="341">
        <v>11.48</v>
      </c>
      <c r="AQ29" s="341">
        <v>11.8</v>
      </c>
      <c r="AR29" s="341">
        <v>12.17</v>
      </c>
      <c r="AS29" s="341">
        <v>12.65</v>
      </c>
      <c r="AT29" s="341">
        <v>12.42</v>
      </c>
      <c r="AU29" s="341">
        <v>12.13</v>
      </c>
      <c r="AV29" s="341">
        <v>11.29</v>
      </c>
      <c r="AW29" s="341">
        <v>10.75</v>
      </c>
      <c r="AX29" s="341">
        <v>10.95</v>
      </c>
      <c r="AY29" s="341">
        <v>11.23</v>
      </c>
      <c r="AZ29" s="872">
        <v>12.46</v>
      </c>
      <c r="BA29" s="872">
        <v>12.34</v>
      </c>
      <c r="BB29" s="872">
        <v>11.97634</v>
      </c>
      <c r="BC29" s="872">
        <v>11.886240000000001</v>
      </c>
      <c r="BD29" s="352">
        <v>12.1297</v>
      </c>
      <c r="BE29" s="352">
        <v>11.768549999999999</v>
      </c>
      <c r="BF29" s="352">
        <v>11.6654</v>
      </c>
      <c r="BG29" s="352">
        <v>11.377560000000001</v>
      </c>
      <c r="BH29" s="352">
        <v>10.3</v>
      </c>
      <c r="BI29" s="352">
        <v>9.6095190000000006</v>
      </c>
      <c r="BJ29" s="352">
        <v>9.6477769999999996</v>
      </c>
      <c r="BK29" s="352">
        <v>9.6105129999999992</v>
      </c>
      <c r="BL29" s="352">
        <v>9.7259180000000001</v>
      </c>
      <c r="BM29" s="352">
        <v>9.7069159999999997</v>
      </c>
      <c r="BN29" s="352">
        <v>9.7276179999999997</v>
      </c>
      <c r="BO29" s="352">
        <v>10.15001</v>
      </c>
      <c r="BP29" s="352">
        <v>10.52289</v>
      </c>
      <c r="BQ29" s="352">
        <v>10.48199</v>
      </c>
      <c r="BR29" s="352">
        <v>10.56729</v>
      </c>
      <c r="BS29" s="352">
        <v>10.50234</v>
      </c>
      <c r="BT29" s="352">
        <v>9.6659609999999994</v>
      </c>
      <c r="BU29" s="352">
        <v>9.1801770000000005</v>
      </c>
      <c r="BV29" s="352">
        <v>9.2858630000000009</v>
      </c>
    </row>
    <row r="30" spans="1:74" ht="11.1" customHeight="1" x14ac:dyDescent="0.2">
      <c r="A30" s="29" t="s">
        <v>256</v>
      </c>
      <c r="B30" s="384" t="s">
        <v>3</v>
      </c>
      <c r="C30" s="341">
        <v>12.04</v>
      </c>
      <c r="D30" s="341">
        <v>12.15</v>
      </c>
      <c r="E30" s="341">
        <v>12.94</v>
      </c>
      <c r="F30" s="341">
        <v>13.97</v>
      </c>
      <c r="G30" s="341">
        <v>17.68</v>
      </c>
      <c r="H30" s="341">
        <v>22.41</v>
      </c>
      <c r="I30" s="341">
        <v>24.57</v>
      </c>
      <c r="J30" s="341">
        <v>25.39</v>
      </c>
      <c r="K30" s="341">
        <v>24.52</v>
      </c>
      <c r="L30" s="341">
        <v>18.62</v>
      </c>
      <c r="M30" s="341">
        <v>15.56</v>
      </c>
      <c r="N30" s="341">
        <v>14.66</v>
      </c>
      <c r="O30" s="341">
        <v>15.56</v>
      </c>
      <c r="P30" s="341">
        <v>15.15</v>
      </c>
      <c r="Q30" s="341">
        <v>13.88</v>
      </c>
      <c r="R30" s="341">
        <v>14.54</v>
      </c>
      <c r="S30" s="341">
        <v>16.86</v>
      </c>
      <c r="T30" s="341">
        <v>20.309999999999999</v>
      </c>
      <c r="U30" s="341">
        <v>22.18</v>
      </c>
      <c r="V30" s="341">
        <v>23.41</v>
      </c>
      <c r="W30" s="341">
        <v>22.05</v>
      </c>
      <c r="X30" s="341">
        <v>16.850000000000001</v>
      </c>
      <c r="Y30" s="341">
        <v>13.47</v>
      </c>
      <c r="Z30" s="341">
        <v>13.03</v>
      </c>
      <c r="AA30" s="341">
        <v>11.89</v>
      </c>
      <c r="AB30" s="341">
        <v>13.14</v>
      </c>
      <c r="AC30" s="341">
        <v>13.66</v>
      </c>
      <c r="AD30" s="341">
        <v>14.32</v>
      </c>
      <c r="AE30" s="341">
        <v>17.670000000000002</v>
      </c>
      <c r="AF30" s="341">
        <v>20.72</v>
      </c>
      <c r="AG30" s="341">
        <v>22.78</v>
      </c>
      <c r="AH30" s="341">
        <v>23.22</v>
      </c>
      <c r="AI30" s="341">
        <v>22.46</v>
      </c>
      <c r="AJ30" s="341">
        <v>18.38</v>
      </c>
      <c r="AK30" s="341">
        <v>14.79</v>
      </c>
      <c r="AL30" s="341">
        <v>12.85</v>
      </c>
      <c r="AM30" s="341">
        <v>12.44</v>
      </c>
      <c r="AN30" s="341">
        <v>12.97</v>
      </c>
      <c r="AO30" s="341">
        <v>14.62</v>
      </c>
      <c r="AP30" s="341">
        <v>16.170000000000002</v>
      </c>
      <c r="AQ30" s="341">
        <v>19.239999999999998</v>
      </c>
      <c r="AR30" s="341">
        <v>23.26</v>
      </c>
      <c r="AS30" s="341">
        <v>25.41</v>
      </c>
      <c r="AT30" s="341">
        <v>26.24</v>
      </c>
      <c r="AU30" s="341">
        <v>24.7</v>
      </c>
      <c r="AV30" s="341">
        <v>19.32</v>
      </c>
      <c r="AW30" s="341">
        <v>15.07</v>
      </c>
      <c r="AX30" s="341">
        <v>14.09</v>
      </c>
      <c r="AY30" s="341">
        <v>13.96</v>
      </c>
      <c r="AZ30" s="872">
        <v>15.06</v>
      </c>
      <c r="BA30" s="872">
        <v>16.25</v>
      </c>
      <c r="BB30" s="872">
        <v>16.398599999999998</v>
      </c>
      <c r="BC30" s="872">
        <v>18.871179999999999</v>
      </c>
      <c r="BD30" s="352">
        <v>22.30376</v>
      </c>
      <c r="BE30" s="352">
        <v>23.724240000000002</v>
      </c>
      <c r="BF30" s="352">
        <v>24.067260000000001</v>
      </c>
      <c r="BG30" s="352">
        <v>22.408709999999999</v>
      </c>
      <c r="BH30" s="352">
        <v>17.30799</v>
      </c>
      <c r="BI30" s="352">
        <v>13.837540000000001</v>
      </c>
      <c r="BJ30" s="352">
        <v>12.926539999999999</v>
      </c>
      <c r="BK30" s="352">
        <v>12.4565</v>
      </c>
      <c r="BL30" s="352">
        <v>13.138590000000001</v>
      </c>
      <c r="BM30" s="352">
        <v>13.70571</v>
      </c>
      <c r="BN30" s="352">
        <v>13.93094</v>
      </c>
      <c r="BO30" s="352">
        <v>16.522469999999998</v>
      </c>
      <c r="BP30" s="352">
        <v>19.77244</v>
      </c>
      <c r="BQ30" s="352">
        <v>21.427070000000001</v>
      </c>
      <c r="BR30" s="352">
        <v>22.106089999999998</v>
      </c>
      <c r="BS30" s="352">
        <v>20.901669999999999</v>
      </c>
      <c r="BT30" s="352">
        <v>16.370480000000001</v>
      </c>
      <c r="BU30" s="352">
        <v>13.264379999999999</v>
      </c>
      <c r="BV30" s="352">
        <v>12.50395</v>
      </c>
    </row>
    <row r="31" spans="1:74" ht="11.1" customHeight="1" x14ac:dyDescent="0.2">
      <c r="A31" s="26"/>
      <c r="B31" s="30" t="s">
        <v>538</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885"/>
      <c r="BA31" s="885"/>
      <c r="BB31" s="885"/>
      <c r="BC31" s="885"/>
      <c r="BD31" s="376"/>
      <c r="BE31" s="376"/>
      <c r="BF31" s="37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927</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885"/>
      <c r="BA32" s="885"/>
      <c r="BB32" s="885"/>
      <c r="BC32" s="885"/>
      <c r="BD32" s="376"/>
      <c r="BE32" s="376"/>
      <c r="BF32" s="37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253</v>
      </c>
      <c r="B33" s="383" t="s">
        <v>472</v>
      </c>
      <c r="C33" s="341">
        <v>2.1999997519000001</v>
      </c>
      <c r="D33" s="341">
        <v>2.1699923609999998</v>
      </c>
      <c r="E33" s="341">
        <v>2.1519612245999999</v>
      </c>
      <c r="F33" s="341">
        <v>2.1814958866</v>
      </c>
      <c r="G33" s="341">
        <v>2.2321288404000001</v>
      </c>
      <c r="H33" s="341">
        <v>2.3155552371999999</v>
      </c>
      <c r="I33" s="341">
        <v>2.4693298204</v>
      </c>
      <c r="J33" s="341">
        <v>2.5065243406</v>
      </c>
      <c r="K33" s="341">
        <v>2.5078223408000002</v>
      </c>
      <c r="L33" s="341">
        <v>2.4609091750999998</v>
      </c>
      <c r="M33" s="341">
        <v>2.4777312747</v>
      </c>
      <c r="N33" s="341">
        <v>2.6450427794000002</v>
      </c>
      <c r="O33" s="341">
        <v>2.5903686218000002</v>
      </c>
      <c r="P33" s="341">
        <v>2.5892527438999999</v>
      </c>
      <c r="Q33" s="341">
        <v>2.4979914435000001</v>
      </c>
      <c r="R33" s="341">
        <v>2.4713572313999999</v>
      </c>
      <c r="S33" s="341">
        <v>2.5092990619000002</v>
      </c>
      <c r="T33" s="341">
        <v>2.4623011391</v>
      </c>
      <c r="U33" s="341">
        <v>2.4738063500999998</v>
      </c>
      <c r="V33" s="341">
        <v>2.4908998937</v>
      </c>
      <c r="W33" s="341">
        <v>2.5303277523999999</v>
      </c>
      <c r="X33" s="341">
        <v>2.5308087511999999</v>
      </c>
      <c r="Y33" s="341">
        <v>2.5057355774999999</v>
      </c>
      <c r="Z33" s="341">
        <v>2.4743834294</v>
      </c>
      <c r="AA33" s="341">
        <v>2.4806339994000002</v>
      </c>
      <c r="AB33" s="341">
        <v>2.4818840379</v>
      </c>
      <c r="AC33" s="341">
        <v>2.4990102975999999</v>
      </c>
      <c r="AD33" s="341">
        <v>2.5358311646999998</v>
      </c>
      <c r="AE33" s="341">
        <v>2.5624787641000002</v>
      </c>
      <c r="AF33" s="341">
        <v>2.5077763424000001</v>
      </c>
      <c r="AG33" s="341">
        <v>2.4719804123000002</v>
      </c>
      <c r="AH33" s="341">
        <v>2.4424824922999999</v>
      </c>
      <c r="AI33" s="341">
        <v>2.4158504054000001</v>
      </c>
      <c r="AJ33" s="341">
        <v>2.4734106157000002</v>
      </c>
      <c r="AK33" s="341">
        <v>2.4189353316000002</v>
      </c>
      <c r="AL33" s="341">
        <v>2.4001598331</v>
      </c>
      <c r="AM33" s="341">
        <v>2.4074516031000002</v>
      </c>
      <c r="AN33" s="341">
        <v>2.4218919803999999</v>
      </c>
      <c r="AO33" s="341">
        <v>2.4480426473999999</v>
      </c>
      <c r="AP33" s="341">
        <v>2.4750664440999999</v>
      </c>
      <c r="AQ33" s="341">
        <v>2.4976897628999999</v>
      </c>
      <c r="AR33" s="341">
        <v>2.4556935038000001</v>
      </c>
      <c r="AS33" s="341">
        <v>2.4038538293</v>
      </c>
      <c r="AT33" s="341">
        <v>2.4052350316000002</v>
      </c>
      <c r="AU33" s="341">
        <v>2.4085215382</v>
      </c>
      <c r="AV33" s="341">
        <v>2.3886597709999999</v>
      </c>
      <c r="AW33" s="341">
        <v>2.3943675542</v>
      </c>
      <c r="AX33" s="341">
        <v>2.3848649649999998</v>
      </c>
      <c r="AY33" s="341">
        <v>2.4454179549999999</v>
      </c>
      <c r="AZ33" s="872">
        <v>2.3940255168000002</v>
      </c>
      <c r="BA33" s="872">
        <v>2.4122786872000002</v>
      </c>
      <c r="BB33" s="872">
        <v>2.4029690000000001</v>
      </c>
      <c r="BC33" s="872">
        <v>2.4037099999999998</v>
      </c>
      <c r="BD33" s="352">
        <v>2.3838759999999999</v>
      </c>
      <c r="BE33" s="352">
        <v>2.3846889999999998</v>
      </c>
      <c r="BF33" s="352">
        <v>2.3912949999999999</v>
      </c>
      <c r="BG33" s="352">
        <v>2.3862480000000001</v>
      </c>
      <c r="BH33" s="352">
        <v>2.3738610000000002</v>
      </c>
      <c r="BI33" s="352">
        <v>2.3733580000000001</v>
      </c>
      <c r="BJ33" s="352">
        <v>2.3881760000000001</v>
      </c>
      <c r="BK33" s="352">
        <v>2.386444</v>
      </c>
      <c r="BL33" s="352">
        <v>2.3779379999999999</v>
      </c>
      <c r="BM33" s="352">
        <v>2.381853</v>
      </c>
      <c r="BN33" s="352">
        <v>2.3912200000000001</v>
      </c>
      <c r="BO33" s="352">
        <v>2.3957009999999999</v>
      </c>
      <c r="BP33" s="352">
        <v>2.3770389999999999</v>
      </c>
      <c r="BQ33" s="352">
        <v>2.376509</v>
      </c>
      <c r="BR33" s="352">
        <v>2.3793030000000002</v>
      </c>
      <c r="BS33" s="352">
        <v>2.3707370000000001</v>
      </c>
      <c r="BT33" s="352">
        <v>2.3585099999999999</v>
      </c>
      <c r="BU33" s="352">
        <v>2.3583560000000001</v>
      </c>
      <c r="BV33" s="352">
        <v>2.3701880000000002</v>
      </c>
    </row>
    <row r="34" spans="1:74" ht="11.1" customHeight="1" x14ac:dyDescent="0.2">
      <c r="A34" s="29" t="s">
        <v>255</v>
      </c>
      <c r="B34" s="383" t="s">
        <v>914</v>
      </c>
      <c r="C34" s="341">
        <v>6.5615685707000004</v>
      </c>
      <c r="D34" s="341">
        <v>5.9972804982000003</v>
      </c>
      <c r="E34" s="341">
        <v>5.0999950249000001</v>
      </c>
      <c r="F34" s="341">
        <v>6.2112152114999999</v>
      </c>
      <c r="G34" s="341">
        <v>7.5658022316000002</v>
      </c>
      <c r="H34" s="341">
        <v>8.0109598412</v>
      </c>
      <c r="I34" s="341">
        <v>7.5251204563999998</v>
      </c>
      <c r="J34" s="341">
        <v>9.0036781665000003</v>
      </c>
      <c r="K34" s="341">
        <v>8.1459769853000008</v>
      </c>
      <c r="L34" s="341">
        <v>5.8016812475000004</v>
      </c>
      <c r="M34" s="341">
        <v>5.7086230943</v>
      </c>
      <c r="N34" s="341">
        <v>8.9206060783000005</v>
      </c>
      <c r="O34" s="341">
        <v>7.0480798877000002</v>
      </c>
      <c r="P34" s="341">
        <v>4.3766906663</v>
      </c>
      <c r="Q34" s="341">
        <v>3.3688401705</v>
      </c>
      <c r="R34" s="341">
        <v>2.6996565491000002</v>
      </c>
      <c r="S34" s="341">
        <v>2.5466016362000001</v>
      </c>
      <c r="T34" s="341">
        <v>2.5965598186999999</v>
      </c>
      <c r="U34" s="341">
        <v>2.9999010815</v>
      </c>
      <c r="V34" s="341">
        <v>2.9442115459</v>
      </c>
      <c r="W34" s="341">
        <v>2.8748364672000002</v>
      </c>
      <c r="X34" s="341">
        <v>2.9244336025000002</v>
      </c>
      <c r="Y34" s="341">
        <v>3.3889108793</v>
      </c>
      <c r="Z34" s="341">
        <v>3.2818352851000001</v>
      </c>
      <c r="AA34" s="341">
        <v>4.8608804644000001</v>
      </c>
      <c r="AB34" s="341">
        <v>2.9022368507</v>
      </c>
      <c r="AC34" s="341">
        <v>2.1884128342000002</v>
      </c>
      <c r="AD34" s="341">
        <v>2.047106334</v>
      </c>
      <c r="AE34" s="341">
        <v>2.2880624256000002</v>
      </c>
      <c r="AF34" s="341">
        <v>2.6821510191</v>
      </c>
      <c r="AG34" s="341">
        <v>2.5068160717999999</v>
      </c>
      <c r="AH34" s="341">
        <v>2.2496043330000002</v>
      </c>
      <c r="AI34" s="341">
        <v>2.3651181378000001</v>
      </c>
      <c r="AJ34" s="341">
        <v>2.6065868264000001</v>
      </c>
      <c r="AK34" s="341">
        <v>2.633446819</v>
      </c>
      <c r="AL34" s="341">
        <v>3.8545030258000001</v>
      </c>
      <c r="AM34" s="341">
        <v>5.8751660674000004</v>
      </c>
      <c r="AN34" s="341">
        <v>4.8104435451000001</v>
      </c>
      <c r="AO34" s="341">
        <v>4.1730048768000003</v>
      </c>
      <c r="AP34" s="341">
        <v>3.5806145393</v>
      </c>
      <c r="AQ34" s="341">
        <v>3.2834531185000002</v>
      </c>
      <c r="AR34" s="341">
        <v>3.3355905506000001</v>
      </c>
      <c r="AS34" s="341">
        <v>3.5245461805999998</v>
      </c>
      <c r="AT34" s="341">
        <v>3.1676547364999998</v>
      </c>
      <c r="AU34" s="341">
        <v>3.0409609649</v>
      </c>
      <c r="AV34" s="341">
        <v>3.0820126627</v>
      </c>
      <c r="AW34" s="341">
        <v>3.8880261140000001</v>
      </c>
      <c r="AX34" s="341">
        <v>5.0377258979999997</v>
      </c>
      <c r="AY34" s="341">
        <v>9.8066621323999996</v>
      </c>
      <c r="AZ34" s="872">
        <v>6.2766332887000003</v>
      </c>
      <c r="BA34" s="872">
        <v>3.1079722656</v>
      </c>
      <c r="BB34" s="872">
        <v>2.983644</v>
      </c>
      <c r="BC34" s="872">
        <v>3.095758</v>
      </c>
      <c r="BD34" s="352">
        <v>3.0670229999999998</v>
      </c>
      <c r="BE34" s="352">
        <v>3.1550569999999998</v>
      </c>
      <c r="BF34" s="352">
        <v>3.2459570000000002</v>
      </c>
      <c r="BG34" s="352">
        <v>3.234327</v>
      </c>
      <c r="BH34" s="352">
        <v>3.2961330000000002</v>
      </c>
      <c r="BI34" s="352">
        <v>3.5286590000000002</v>
      </c>
      <c r="BJ34" s="352">
        <v>4.2616940000000003</v>
      </c>
      <c r="BK34" s="352">
        <v>4.5615139999999998</v>
      </c>
      <c r="BL34" s="352">
        <v>4.3515189999999997</v>
      </c>
      <c r="BM34" s="352">
        <v>3.6427320000000001</v>
      </c>
      <c r="BN34" s="352">
        <v>3.1569509999999998</v>
      </c>
      <c r="BO34" s="352">
        <v>3.0347019999999998</v>
      </c>
      <c r="BP34" s="352">
        <v>3.0319430000000001</v>
      </c>
      <c r="BQ34" s="352">
        <v>3.2083740000000001</v>
      </c>
      <c r="BR34" s="352">
        <v>3.3176480000000002</v>
      </c>
      <c r="BS34" s="352">
        <v>3.3336169999999998</v>
      </c>
      <c r="BT34" s="352">
        <v>3.4624169999999999</v>
      </c>
      <c r="BU34" s="352">
        <v>3.8499020000000002</v>
      </c>
      <c r="BV34" s="352">
        <v>4.4836159999999996</v>
      </c>
    </row>
    <row r="35" spans="1:74" ht="11.1" customHeight="1" x14ac:dyDescent="0.2">
      <c r="A35" s="29" t="s">
        <v>254</v>
      </c>
      <c r="B35" s="383" t="s">
        <v>915</v>
      </c>
      <c r="C35" s="341">
        <v>15.49</v>
      </c>
      <c r="D35" s="341">
        <v>16.489999999999998</v>
      </c>
      <c r="E35" s="341">
        <v>20.329999999999998</v>
      </c>
      <c r="F35" s="341">
        <v>25.06</v>
      </c>
      <c r="G35" s="341">
        <v>26.15</v>
      </c>
      <c r="H35" s="341">
        <v>26.3</v>
      </c>
      <c r="I35" s="341">
        <v>30.36</v>
      </c>
      <c r="J35" s="341">
        <v>25.72</v>
      </c>
      <c r="K35" s="341">
        <v>23.76</v>
      </c>
      <c r="L35" s="341">
        <v>21.76</v>
      </c>
      <c r="M35" s="341">
        <v>23.74</v>
      </c>
      <c r="N35" s="341">
        <v>19.86</v>
      </c>
      <c r="O35" s="341">
        <v>19.440000000000001</v>
      </c>
      <c r="P35" s="341">
        <v>18.559999999999999</v>
      </c>
      <c r="Q35" s="341">
        <v>19.920000000000002</v>
      </c>
      <c r="R35" s="341">
        <v>18.77</v>
      </c>
      <c r="S35" s="341">
        <v>18.11</v>
      </c>
      <c r="T35" s="341">
        <v>16.82</v>
      </c>
      <c r="U35" s="341">
        <v>16.739999999999998</v>
      </c>
      <c r="V35" s="341">
        <v>19.03</v>
      </c>
      <c r="W35" s="341">
        <v>22.2</v>
      </c>
      <c r="X35" s="341">
        <v>21.47</v>
      </c>
      <c r="Y35" s="341">
        <v>20.75</v>
      </c>
      <c r="Z35" s="341">
        <v>20.25</v>
      </c>
      <c r="AA35" s="341">
        <v>18.22</v>
      </c>
      <c r="AB35" s="341">
        <v>18.940000000000001</v>
      </c>
      <c r="AC35" s="341">
        <v>19.670000000000002</v>
      </c>
      <c r="AD35" s="341">
        <v>19.239999999999998</v>
      </c>
      <c r="AE35" s="341">
        <v>18.809999999999999</v>
      </c>
      <c r="AF35" s="341">
        <v>17.68</v>
      </c>
      <c r="AG35" s="341">
        <v>18.149999999999999</v>
      </c>
      <c r="AH35" s="341">
        <v>18.23</v>
      </c>
      <c r="AI35" s="341">
        <v>17.079999999999998</v>
      </c>
      <c r="AJ35" s="341">
        <v>15.76</v>
      </c>
      <c r="AK35" s="341">
        <v>16.25</v>
      </c>
      <c r="AL35" s="341">
        <v>16.43</v>
      </c>
      <c r="AM35" s="341">
        <v>16.07</v>
      </c>
      <c r="AN35" s="341">
        <v>17.059999999999999</v>
      </c>
      <c r="AO35" s="341">
        <v>15.83</v>
      </c>
      <c r="AP35" s="341">
        <v>15.6</v>
      </c>
      <c r="AQ35" s="341">
        <v>15.05</v>
      </c>
      <c r="AR35" s="341">
        <v>15.04</v>
      </c>
      <c r="AS35" s="341">
        <v>16.16</v>
      </c>
      <c r="AT35" s="341">
        <v>16.12</v>
      </c>
      <c r="AU35" s="341">
        <v>15.34</v>
      </c>
      <c r="AV35" s="341">
        <v>15.67</v>
      </c>
      <c r="AW35" s="341">
        <v>15.41</v>
      </c>
      <c r="AX35" s="341">
        <v>15.02</v>
      </c>
      <c r="AY35" s="341">
        <v>13.99</v>
      </c>
      <c r="AZ35" s="872">
        <v>13.377299327999999</v>
      </c>
      <c r="BA35" s="872">
        <v>17.933803021999999</v>
      </c>
      <c r="BB35" s="872">
        <v>20.796199999999999</v>
      </c>
      <c r="BC35" s="872">
        <v>21.833490000000001</v>
      </c>
      <c r="BD35" s="352">
        <v>22.027539999999998</v>
      </c>
      <c r="BE35" s="352">
        <v>21.292269999999998</v>
      </c>
      <c r="BF35" s="352">
        <v>20.653770000000002</v>
      </c>
      <c r="BG35" s="352">
        <v>19.8475</v>
      </c>
      <c r="BH35" s="352">
        <v>19.086310000000001</v>
      </c>
      <c r="BI35" s="352">
        <v>18.349789999999999</v>
      </c>
      <c r="BJ35" s="352">
        <v>18.131699999999999</v>
      </c>
      <c r="BK35" s="352">
        <v>17.783290000000001</v>
      </c>
      <c r="BL35" s="352">
        <v>17.127960000000002</v>
      </c>
      <c r="BM35" s="352">
        <v>17.210229999999999</v>
      </c>
      <c r="BN35" s="352">
        <v>17.618880000000001</v>
      </c>
      <c r="BO35" s="352">
        <v>16.97241</v>
      </c>
      <c r="BP35" s="352">
        <v>17.142880000000002</v>
      </c>
      <c r="BQ35" s="352">
        <v>16.477370000000001</v>
      </c>
      <c r="BR35" s="352">
        <v>15.85289</v>
      </c>
      <c r="BS35" s="352">
        <v>15.544750000000001</v>
      </c>
      <c r="BT35" s="352">
        <v>15.331250000000001</v>
      </c>
      <c r="BU35" s="352">
        <v>15.01755</v>
      </c>
      <c r="BV35" s="352">
        <v>15.236660000000001</v>
      </c>
    </row>
    <row r="36" spans="1:74" ht="11.1" customHeight="1" x14ac:dyDescent="0.2">
      <c r="A36" s="29" t="s">
        <v>7</v>
      </c>
      <c r="B36" s="383" t="s">
        <v>916</v>
      </c>
      <c r="C36" s="341">
        <v>20.100000000000001</v>
      </c>
      <c r="D36" s="341">
        <v>20.79</v>
      </c>
      <c r="E36" s="341">
        <v>25.68</v>
      </c>
      <c r="F36" s="341">
        <v>28.32</v>
      </c>
      <c r="G36" s="341">
        <v>30.12</v>
      </c>
      <c r="H36" s="341">
        <v>33.020000000000003</v>
      </c>
      <c r="I36" s="341">
        <v>27.38</v>
      </c>
      <c r="J36" s="341">
        <v>26.9</v>
      </c>
      <c r="K36" s="341">
        <v>25.57</v>
      </c>
      <c r="L36" s="341">
        <v>27.81</v>
      </c>
      <c r="M36" s="341">
        <v>29.28</v>
      </c>
      <c r="N36" s="341">
        <v>23.17</v>
      </c>
      <c r="O36" s="341">
        <v>24.09</v>
      </c>
      <c r="P36" s="341">
        <v>23.1</v>
      </c>
      <c r="Q36" s="341">
        <v>21.42</v>
      </c>
      <c r="R36" s="341">
        <v>20.9</v>
      </c>
      <c r="S36" s="341">
        <v>19.87</v>
      </c>
      <c r="T36" s="341">
        <v>19.21</v>
      </c>
      <c r="U36" s="341">
        <v>19.84</v>
      </c>
      <c r="V36" s="341">
        <v>23</v>
      </c>
      <c r="W36" s="341">
        <v>24.18</v>
      </c>
      <c r="X36" s="341">
        <v>24.23</v>
      </c>
      <c r="Y36" s="341">
        <v>21.75</v>
      </c>
      <c r="Z36" s="341">
        <v>20.74</v>
      </c>
      <c r="AA36" s="341">
        <v>19.64</v>
      </c>
      <c r="AB36" s="341">
        <v>20.84</v>
      </c>
      <c r="AC36" s="341">
        <v>20.6</v>
      </c>
      <c r="AD36" s="341">
        <v>20.84</v>
      </c>
      <c r="AE36" s="341">
        <v>19.440000000000001</v>
      </c>
      <c r="AF36" s="341">
        <v>18.62</v>
      </c>
      <c r="AG36" s="341">
        <v>19.57</v>
      </c>
      <c r="AH36" s="341">
        <v>18.37</v>
      </c>
      <c r="AI36" s="341">
        <v>17.79</v>
      </c>
      <c r="AJ36" s="341">
        <v>17.32</v>
      </c>
      <c r="AK36" s="341">
        <v>18.850000000000001</v>
      </c>
      <c r="AL36" s="341">
        <v>17.670000000000002</v>
      </c>
      <c r="AM36" s="341">
        <v>18.899999999999999</v>
      </c>
      <c r="AN36" s="341">
        <v>18.420000000000002</v>
      </c>
      <c r="AO36" s="341">
        <v>17.420000000000002</v>
      </c>
      <c r="AP36" s="341">
        <v>17.899999999999999</v>
      </c>
      <c r="AQ36" s="341">
        <v>16.75</v>
      </c>
      <c r="AR36" s="341">
        <v>17.64</v>
      </c>
      <c r="AS36" s="341">
        <v>18.39</v>
      </c>
      <c r="AT36" s="341">
        <v>17.809999999999999</v>
      </c>
      <c r="AU36" s="341">
        <v>18.13</v>
      </c>
      <c r="AV36" s="341">
        <v>18.07</v>
      </c>
      <c r="AW36" s="341">
        <v>18.3</v>
      </c>
      <c r="AX36" s="341">
        <v>17.329999999999998</v>
      </c>
      <c r="AY36" s="341">
        <v>17.73</v>
      </c>
      <c r="AZ36" s="872">
        <v>17.685621079000001</v>
      </c>
      <c r="BA36" s="872">
        <v>23.171107539000001</v>
      </c>
      <c r="BB36" s="872">
        <v>28.706669999999999</v>
      </c>
      <c r="BC36" s="872">
        <v>29.637720000000002</v>
      </c>
      <c r="BD36" s="352">
        <v>29.621020000000001</v>
      </c>
      <c r="BE36" s="352">
        <v>29.507999999999999</v>
      </c>
      <c r="BF36" s="352">
        <v>28.395759999999999</v>
      </c>
      <c r="BG36" s="352">
        <v>27.28904</v>
      </c>
      <c r="BH36" s="352">
        <v>26.308979999999998</v>
      </c>
      <c r="BI36" s="352">
        <v>25.95722</v>
      </c>
      <c r="BJ36" s="352">
        <v>24.710290000000001</v>
      </c>
      <c r="BK36" s="352">
        <v>24.660779999999999</v>
      </c>
      <c r="BL36" s="352">
        <v>24.27665</v>
      </c>
      <c r="BM36" s="352">
        <v>24.219370000000001</v>
      </c>
      <c r="BN36" s="352">
        <v>23.601500000000001</v>
      </c>
      <c r="BO36" s="352">
        <v>23.047339999999998</v>
      </c>
      <c r="BP36" s="352">
        <v>22.97044</v>
      </c>
      <c r="BQ36" s="352">
        <v>22.691600000000001</v>
      </c>
      <c r="BR36" s="352">
        <v>22.406359999999999</v>
      </c>
      <c r="BS36" s="352">
        <v>22.34807</v>
      </c>
      <c r="BT36" s="352">
        <v>21.883310000000002</v>
      </c>
      <c r="BU36" s="352">
        <v>22.01248</v>
      </c>
      <c r="BV36" s="352">
        <v>21.198599999999999</v>
      </c>
    </row>
    <row r="37" spans="1:74" ht="11.1" customHeight="1" x14ac:dyDescent="0.2">
      <c r="A37" s="29"/>
      <c r="B37" s="381" t="s">
        <v>928</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875"/>
      <c r="BA37" s="875"/>
      <c r="BB37" s="875"/>
      <c r="BC37" s="87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7.19</v>
      </c>
      <c r="D38" s="341">
        <v>7.28</v>
      </c>
      <c r="E38" s="341">
        <v>7.37</v>
      </c>
      <c r="F38" s="341">
        <v>7.7</v>
      </c>
      <c r="G38" s="341">
        <v>8.25</v>
      </c>
      <c r="H38" s="341">
        <v>8.85</v>
      </c>
      <c r="I38" s="341">
        <v>9.31</v>
      </c>
      <c r="J38" s="341">
        <v>9.3800000000000008</v>
      </c>
      <c r="K38" s="341">
        <v>9.06</v>
      </c>
      <c r="L38" s="341">
        <v>8.4499999999999993</v>
      </c>
      <c r="M38" s="341">
        <v>8.14</v>
      </c>
      <c r="N38" s="341">
        <v>8.5</v>
      </c>
      <c r="O38" s="341">
        <v>8.18</v>
      </c>
      <c r="P38" s="341">
        <v>8.01</v>
      </c>
      <c r="Q38" s="341">
        <v>7.8</v>
      </c>
      <c r="R38" s="341">
        <v>7.51</v>
      </c>
      <c r="S38" s="341">
        <v>7.64</v>
      </c>
      <c r="T38" s="341">
        <v>8.11</v>
      </c>
      <c r="U38" s="341">
        <v>8.36</v>
      </c>
      <c r="V38" s="341">
        <v>8.9</v>
      </c>
      <c r="W38" s="341">
        <v>8.43</v>
      </c>
      <c r="X38" s="341">
        <v>8.01</v>
      </c>
      <c r="Y38" s="341">
        <v>7.79</v>
      </c>
      <c r="Z38" s="341">
        <v>7.61</v>
      </c>
      <c r="AA38" s="341">
        <v>8.07</v>
      </c>
      <c r="AB38" s="341">
        <v>7.76</v>
      </c>
      <c r="AC38" s="341">
        <v>7.68</v>
      </c>
      <c r="AD38" s="341">
        <v>7.79</v>
      </c>
      <c r="AE38" s="341">
        <v>7.87</v>
      </c>
      <c r="AF38" s="341">
        <v>8.41</v>
      </c>
      <c r="AG38" s="341">
        <v>8.73</v>
      </c>
      <c r="AH38" s="341">
        <v>8.67</v>
      </c>
      <c r="AI38" s="341">
        <v>8.4499999999999993</v>
      </c>
      <c r="AJ38" s="341">
        <v>8.11</v>
      </c>
      <c r="AK38" s="341">
        <v>7.85</v>
      </c>
      <c r="AL38" s="341">
        <v>7.96</v>
      </c>
      <c r="AM38" s="341">
        <v>8.34</v>
      </c>
      <c r="AN38" s="341">
        <v>8.24</v>
      </c>
      <c r="AO38" s="341">
        <v>8.26</v>
      </c>
      <c r="AP38" s="341">
        <v>8.2100000000000009</v>
      </c>
      <c r="AQ38" s="341">
        <v>8.2899999999999991</v>
      </c>
      <c r="AR38" s="341">
        <v>8.9</v>
      </c>
      <c r="AS38" s="341">
        <v>9.33</v>
      </c>
      <c r="AT38" s="341">
        <v>9.08</v>
      </c>
      <c r="AU38" s="341">
        <v>9.02</v>
      </c>
      <c r="AV38" s="341">
        <v>8.65</v>
      </c>
      <c r="AW38" s="341">
        <v>8.44</v>
      </c>
      <c r="AX38" s="341">
        <v>8.5299999999999994</v>
      </c>
      <c r="AY38" s="341">
        <v>9.2899999999999991</v>
      </c>
      <c r="AZ38" s="872">
        <v>8.9499999999999993</v>
      </c>
      <c r="BA38" s="872">
        <v>8.58</v>
      </c>
      <c r="BB38" s="872">
        <v>8.4242010000000001</v>
      </c>
      <c r="BC38" s="872">
        <v>8.3912659999999999</v>
      </c>
      <c r="BD38" s="352">
        <v>8.9408279999999998</v>
      </c>
      <c r="BE38" s="352">
        <v>9.2727620000000002</v>
      </c>
      <c r="BF38" s="352">
        <v>9.1590469999999993</v>
      </c>
      <c r="BG38" s="352">
        <v>9.1466429999999992</v>
      </c>
      <c r="BH38" s="352">
        <v>8.7134630000000008</v>
      </c>
      <c r="BI38" s="352">
        <v>8.4823769999999996</v>
      </c>
      <c r="BJ38" s="352">
        <v>8.6573969999999996</v>
      </c>
      <c r="BK38" s="352">
        <v>8.9990070000000006</v>
      </c>
      <c r="BL38" s="352">
        <v>9.1535240000000009</v>
      </c>
      <c r="BM38" s="352">
        <v>8.7805309999999999</v>
      </c>
      <c r="BN38" s="352">
        <v>8.4867290000000004</v>
      </c>
      <c r="BO38" s="352">
        <v>8.4139230000000005</v>
      </c>
      <c r="BP38" s="352">
        <v>8.9712800000000001</v>
      </c>
      <c r="BQ38" s="352">
        <v>9.3106290000000005</v>
      </c>
      <c r="BR38" s="352">
        <v>9.1859979999999997</v>
      </c>
      <c r="BS38" s="352">
        <v>9.1192069999999994</v>
      </c>
      <c r="BT38" s="352">
        <v>8.6936750000000007</v>
      </c>
      <c r="BU38" s="352">
        <v>8.4788709999999998</v>
      </c>
      <c r="BV38" s="352">
        <v>8.6613399999999992</v>
      </c>
    </row>
    <row r="39" spans="1:74" ht="11.1" customHeight="1" x14ac:dyDescent="0.2">
      <c r="A39" s="29" t="s">
        <v>2</v>
      </c>
      <c r="B39" s="384" t="s">
        <v>4</v>
      </c>
      <c r="C39" s="341">
        <v>11.26</v>
      </c>
      <c r="D39" s="341">
        <v>11.66</v>
      </c>
      <c r="E39" s="341">
        <v>11.65</v>
      </c>
      <c r="F39" s="341">
        <v>11.82</v>
      </c>
      <c r="G39" s="341">
        <v>12</v>
      </c>
      <c r="H39" s="341">
        <v>12.75</v>
      </c>
      <c r="I39" s="341">
        <v>13.02</v>
      </c>
      <c r="J39" s="341">
        <v>13.41</v>
      </c>
      <c r="K39" s="341">
        <v>13.28</v>
      </c>
      <c r="L39" s="341">
        <v>12.89</v>
      </c>
      <c r="M39" s="341">
        <v>12.33</v>
      </c>
      <c r="N39" s="341">
        <v>12.28</v>
      </c>
      <c r="O39" s="341">
        <v>12.61</v>
      </c>
      <c r="P39" s="341">
        <v>12.53</v>
      </c>
      <c r="Q39" s="341">
        <v>12.36</v>
      </c>
      <c r="R39" s="341">
        <v>12.08</v>
      </c>
      <c r="S39" s="341">
        <v>12.16</v>
      </c>
      <c r="T39" s="341">
        <v>12.63</v>
      </c>
      <c r="U39" s="341">
        <v>12.91</v>
      </c>
      <c r="V39" s="341">
        <v>13.08</v>
      </c>
      <c r="W39" s="341">
        <v>13.07</v>
      </c>
      <c r="X39" s="341">
        <v>12.73</v>
      </c>
      <c r="Y39" s="341">
        <v>12.43</v>
      </c>
      <c r="Z39" s="341">
        <v>12.24</v>
      </c>
      <c r="AA39" s="341">
        <v>12.5</v>
      </c>
      <c r="AB39" s="341">
        <v>12.53</v>
      </c>
      <c r="AC39" s="341">
        <v>12.47</v>
      </c>
      <c r="AD39" s="341">
        <v>12.35</v>
      </c>
      <c r="AE39" s="341">
        <v>12.32</v>
      </c>
      <c r="AF39" s="341">
        <v>12.89</v>
      </c>
      <c r="AG39" s="341">
        <v>13.37</v>
      </c>
      <c r="AH39" s="341">
        <v>13.16</v>
      </c>
      <c r="AI39" s="341">
        <v>13.23</v>
      </c>
      <c r="AJ39" s="341">
        <v>12.89</v>
      </c>
      <c r="AK39" s="341">
        <v>12.35</v>
      </c>
      <c r="AL39" s="341">
        <v>12.64</v>
      </c>
      <c r="AM39" s="341">
        <v>12.82</v>
      </c>
      <c r="AN39" s="341">
        <v>12.98</v>
      </c>
      <c r="AO39" s="341">
        <v>13.16</v>
      </c>
      <c r="AP39" s="341">
        <v>12.89</v>
      </c>
      <c r="AQ39" s="341">
        <v>12.93</v>
      </c>
      <c r="AR39" s="341">
        <v>13.54</v>
      </c>
      <c r="AS39" s="341">
        <v>14.05</v>
      </c>
      <c r="AT39" s="341">
        <v>13.93</v>
      </c>
      <c r="AU39" s="341">
        <v>13.99</v>
      </c>
      <c r="AV39" s="341">
        <v>13.49</v>
      </c>
      <c r="AW39" s="341">
        <v>13.19</v>
      </c>
      <c r="AX39" s="341">
        <v>13.63</v>
      </c>
      <c r="AY39" s="341">
        <v>13.64</v>
      </c>
      <c r="AZ39" s="872">
        <v>14.37</v>
      </c>
      <c r="BA39" s="872">
        <v>13.92</v>
      </c>
      <c r="BB39" s="872">
        <v>13.64081</v>
      </c>
      <c r="BC39" s="872">
        <v>13.49071</v>
      </c>
      <c r="BD39" s="352">
        <v>13.99278</v>
      </c>
      <c r="BE39" s="352">
        <v>14.423769999999999</v>
      </c>
      <c r="BF39" s="352">
        <v>14.24391</v>
      </c>
      <c r="BG39" s="352">
        <v>14.261380000000001</v>
      </c>
      <c r="BH39" s="352">
        <v>13.712260000000001</v>
      </c>
      <c r="BI39" s="352">
        <v>13.35463</v>
      </c>
      <c r="BJ39" s="352">
        <v>13.78848</v>
      </c>
      <c r="BK39" s="352">
        <v>13.74446</v>
      </c>
      <c r="BL39" s="352">
        <v>14.42435</v>
      </c>
      <c r="BM39" s="352">
        <v>13.9854</v>
      </c>
      <c r="BN39" s="352">
        <v>13.643980000000001</v>
      </c>
      <c r="BO39" s="352">
        <v>13.485799999999999</v>
      </c>
      <c r="BP39" s="352">
        <v>13.988099999999999</v>
      </c>
      <c r="BQ39" s="352">
        <v>14.439120000000001</v>
      </c>
      <c r="BR39" s="352">
        <v>14.22241</v>
      </c>
      <c r="BS39" s="352">
        <v>14.2721</v>
      </c>
      <c r="BT39" s="352">
        <v>13.77378</v>
      </c>
      <c r="BU39" s="352">
        <v>13.427020000000001</v>
      </c>
      <c r="BV39" s="352">
        <v>13.880380000000001</v>
      </c>
    </row>
    <row r="40" spans="1:74" ht="11.1" customHeight="1" x14ac:dyDescent="0.2">
      <c r="A40" s="29" t="s">
        <v>257</v>
      </c>
      <c r="B40" s="385" t="s">
        <v>3</v>
      </c>
      <c r="C40" s="373">
        <v>13.64</v>
      </c>
      <c r="D40" s="373">
        <v>13.76</v>
      </c>
      <c r="E40" s="373">
        <v>14.41</v>
      </c>
      <c r="F40" s="373">
        <v>14.57</v>
      </c>
      <c r="G40" s="373">
        <v>14.89</v>
      </c>
      <c r="H40" s="373">
        <v>15.3</v>
      </c>
      <c r="I40" s="373">
        <v>15.31</v>
      </c>
      <c r="J40" s="373">
        <v>15.82</v>
      </c>
      <c r="K40" s="373">
        <v>16.190000000000001</v>
      </c>
      <c r="L40" s="373">
        <v>15.99</v>
      </c>
      <c r="M40" s="373">
        <v>15.55</v>
      </c>
      <c r="N40" s="373">
        <v>14.94</v>
      </c>
      <c r="O40" s="373">
        <v>15.47</v>
      </c>
      <c r="P40" s="373">
        <v>15.98</v>
      </c>
      <c r="Q40" s="373">
        <v>16.04</v>
      </c>
      <c r="R40" s="373">
        <v>16.100000000000001</v>
      </c>
      <c r="S40" s="373">
        <v>16.14</v>
      </c>
      <c r="T40" s="373">
        <v>16.09</v>
      </c>
      <c r="U40" s="373">
        <v>15.86</v>
      </c>
      <c r="V40" s="373">
        <v>15.91</v>
      </c>
      <c r="W40" s="373">
        <v>16.27</v>
      </c>
      <c r="X40" s="373">
        <v>16.48</v>
      </c>
      <c r="Y40" s="373">
        <v>16.190000000000001</v>
      </c>
      <c r="Z40" s="373">
        <v>15.69</v>
      </c>
      <c r="AA40" s="373">
        <v>15.41</v>
      </c>
      <c r="AB40" s="373">
        <v>16.100000000000001</v>
      </c>
      <c r="AC40" s="373">
        <v>16.670000000000002</v>
      </c>
      <c r="AD40" s="373">
        <v>16.86</v>
      </c>
      <c r="AE40" s="373">
        <v>16.399999999999999</v>
      </c>
      <c r="AF40" s="373">
        <v>16.38</v>
      </c>
      <c r="AG40" s="373">
        <v>16.62</v>
      </c>
      <c r="AH40" s="373">
        <v>16.600000000000001</v>
      </c>
      <c r="AI40" s="373">
        <v>16.82</v>
      </c>
      <c r="AJ40" s="373">
        <v>17.09</v>
      </c>
      <c r="AK40" s="373">
        <v>16.850000000000001</v>
      </c>
      <c r="AL40" s="373">
        <v>16.27</v>
      </c>
      <c r="AM40" s="373">
        <v>15.94</v>
      </c>
      <c r="AN40" s="373">
        <v>16.43</v>
      </c>
      <c r="AO40" s="373">
        <v>17.09</v>
      </c>
      <c r="AP40" s="373">
        <v>17.55</v>
      </c>
      <c r="AQ40" s="373">
        <v>17.37</v>
      </c>
      <c r="AR40" s="373">
        <v>17.47</v>
      </c>
      <c r="AS40" s="373">
        <v>17.45</v>
      </c>
      <c r="AT40" s="373">
        <v>17.61</v>
      </c>
      <c r="AU40" s="373">
        <v>18.079999999999998</v>
      </c>
      <c r="AV40" s="373">
        <v>17.97</v>
      </c>
      <c r="AW40" s="373">
        <v>17.78</v>
      </c>
      <c r="AX40" s="373">
        <v>17.239999999999998</v>
      </c>
      <c r="AY40" s="373">
        <v>17.45</v>
      </c>
      <c r="AZ40" s="886">
        <v>17.649999999999999</v>
      </c>
      <c r="BA40" s="886">
        <v>18.559999999999999</v>
      </c>
      <c r="BB40" s="886">
        <v>18.785589999999999</v>
      </c>
      <c r="BC40" s="886">
        <v>18.336970000000001</v>
      </c>
      <c r="BD40" s="378">
        <v>18.478899999999999</v>
      </c>
      <c r="BE40" s="378">
        <v>18.331659999999999</v>
      </c>
      <c r="BF40" s="378">
        <v>18.256869999999999</v>
      </c>
      <c r="BG40" s="378">
        <v>18.674430000000001</v>
      </c>
      <c r="BH40" s="378">
        <v>18.518789999999999</v>
      </c>
      <c r="BI40" s="378">
        <v>18.272629999999999</v>
      </c>
      <c r="BJ40" s="378">
        <v>17.738019999999999</v>
      </c>
      <c r="BK40" s="378">
        <v>18.02327</v>
      </c>
      <c r="BL40" s="378">
        <v>18.047419999999999</v>
      </c>
      <c r="BM40" s="378">
        <v>18.840699999999998</v>
      </c>
      <c r="BN40" s="378">
        <v>19.250029999999999</v>
      </c>
      <c r="BO40" s="378">
        <v>18.775880000000001</v>
      </c>
      <c r="BP40" s="378">
        <v>18.759979999999999</v>
      </c>
      <c r="BQ40" s="378">
        <v>18.657219999999999</v>
      </c>
      <c r="BR40" s="378">
        <v>18.60915</v>
      </c>
      <c r="BS40" s="378">
        <v>19.051369999999999</v>
      </c>
      <c r="BT40" s="378">
        <v>18.79177</v>
      </c>
      <c r="BU40" s="378">
        <v>18.665800000000001</v>
      </c>
      <c r="BV40" s="378">
        <v>18.147179999999999</v>
      </c>
    </row>
    <row r="41" spans="1:74" s="157" customFormat="1" ht="12" customHeight="1" x14ac:dyDescent="0.2">
      <c r="A41" s="156"/>
      <c r="B41" s="1002" t="s">
        <v>1408</v>
      </c>
      <c r="C41" s="992"/>
      <c r="D41" s="992"/>
      <c r="E41" s="992"/>
      <c r="F41" s="992"/>
      <c r="G41" s="992"/>
      <c r="H41" s="992"/>
      <c r="I41" s="992"/>
      <c r="J41" s="992"/>
      <c r="K41" s="992"/>
      <c r="L41" s="992"/>
      <c r="M41" s="992"/>
      <c r="N41" s="992"/>
      <c r="O41" s="992"/>
      <c r="P41" s="992"/>
      <c r="Q41" s="993"/>
      <c r="R41" s="803"/>
      <c r="AY41" s="813"/>
      <c r="AZ41" s="813"/>
      <c r="BA41" s="813"/>
      <c r="BB41" s="813"/>
      <c r="BC41" s="813"/>
      <c r="BD41" s="633"/>
      <c r="BE41" s="633"/>
      <c r="BF41" s="633"/>
      <c r="BG41" s="813"/>
      <c r="BH41" s="813"/>
      <c r="BI41" s="813"/>
      <c r="BJ41" s="198"/>
    </row>
    <row r="42" spans="1:74" s="157" customFormat="1" ht="12" customHeight="1" x14ac:dyDescent="0.2">
      <c r="A42" s="156"/>
      <c r="B42" s="1002" t="s">
        <v>1409</v>
      </c>
      <c r="C42" s="992"/>
      <c r="D42" s="992"/>
      <c r="E42" s="992"/>
      <c r="F42" s="992"/>
      <c r="G42" s="992"/>
      <c r="H42" s="992"/>
      <c r="I42" s="992"/>
      <c r="J42" s="992"/>
      <c r="K42" s="992"/>
      <c r="L42" s="992"/>
      <c r="M42" s="992"/>
      <c r="N42" s="992"/>
      <c r="O42" s="992"/>
      <c r="P42" s="992"/>
      <c r="Q42" s="993"/>
      <c r="R42" s="803"/>
      <c r="AY42" s="813"/>
      <c r="AZ42" s="813"/>
      <c r="BA42" s="813"/>
      <c r="BB42" s="813"/>
      <c r="BC42" s="813"/>
      <c r="BD42" s="633"/>
      <c r="BE42" s="633"/>
      <c r="BF42" s="633"/>
      <c r="BG42" s="813"/>
      <c r="BH42" s="813"/>
      <c r="BI42" s="813"/>
      <c r="BJ42" s="198"/>
    </row>
    <row r="43" spans="1:74" s="157" customFormat="1" ht="12" customHeight="1" x14ac:dyDescent="0.2">
      <c r="A43" s="156"/>
      <c r="B43" s="1002" t="s">
        <v>1410</v>
      </c>
      <c r="C43" s="992"/>
      <c r="D43" s="992"/>
      <c r="E43" s="992"/>
      <c r="F43" s="992"/>
      <c r="G43" s="992"/>
      <c r="H43" s="992"/>
      <c r="I43" s="992"/>
      <c r="J43" s="992"/>
      <c r="K43" s="992"/>
      <c r="L43" s="992"/>
      <c r="M43" s="992"/>
      <c r="N43" s="992"/>
      <c r="O43" s="992"/>
      <c r="P43" s="992"/>
      <c r="Q43" s="993"/>
      <c r="R43" s="803"/>
      <c r="AY43" s="813"/>
      <c r="AZ43" s="813"/>
      <c r="BA43" s="813"/>
      <c r="BB43" s="813"/>
      <c r="BC43" s="813"/>
      <c r="BD43" s="633"/>
      <c r="BE43" s="633"/>
      <c r="BF43" s="633"/>
      <c r="BG43" s="813"/>
      <c r="BH43" s="813"/>
      <c r="BI43" s="813"/>
      <c r="BJ43" s="198"/>
    </row>
    <row r="44" spans="1:74" s="157" customFormat="1" ht="12" customHeight="1" x14ac:dyDescent="0.2">
      <c r="A44" s="156"/>
      <c r="B44" s="773" t="s">
        <v>808</v>
      </c>
      <c r="C44" s="788"/>
      <c r="D44" s="788"/>
      <c r="E44" s="788"/>
      <c r="F44" s="788"/>
      <c r="G44" s="788"/>
      <c r="H44" s="800"/>
      <c r="I44" s="788"/>
      <c r="J44" s="788"/>
      <c r="K44" s="788"/>
      <c r="L44" s="788"/>
      <c r="M44" s="788"/>
      <c r="N44" s="788"/>
      <c r="O44" s="788"/>
      <c r="P44" s="788"/>
      <c r="Q44" s="788"/>
      <c r="R44" s="328"/>
      <c r="AY44" s="813"/>
      <c r="AZ44" s="813"/>
      <c r="BA44" s="813"/>
      <c r="BB44" s="813"/>
      <c r="BC44" s="813"/>
      <c r="BD44" s="633"/>
      <c r="BE44" s="633"/>
      <c r="BF44" s="633"/>
      <c r="BG44" s="813"/>
      <c r="BH44" s="813"/>
      <c r="BI44" s="813"/>
      <c r="BJ44" s="198"/>
    </row>
    <row r="45" spans="1:74" s="160" customFormat="1" ht="12" customHeight="1" x14ac:dyDescent="0.2">
      <c r="A45" s="159"/>
      <c r="B45" s="960" t="str">
        <f>Dates!$G$2</f>
        <v>EIA completed modeling and analysis for this report on Thursday, June 4, 2026.</v>
      </c>
      <c r="C45" s="961"/>
      <c r="D45" s="961"/>
      <c r="E45" s="961"/>
      <c r="F45" s="961"/>
      <c r="G45" s="961"/>
      <c r="H45" s="961"/>
      <c r="I45" s="961"/>
      <c r="J45" s="961"/>
      <c r="K45" s="961"/>
      <c r="L45" s="961"/>
      <c r="M45" s="961"/>
      <c r="N45" s="961"/>
      <c r="O45" s="961"/>
      <c r="P45" s="961"/>
      <c r="Q45" s="961"/>
      <c r="R45" s="328"/>
      <c r="AY45" s="823"/>
      <c r="AZ45" s="823"/>
      <c r="BA45" s="823"/>
      <c r="BB45" s="823"/>
      <c r="BC45" s="823"/>
      <c r="BD45" s="632"/>
      <c r="BE45" s="632"/>
      <c r="BF45" s="632"/>
      <c r="BG45" s="823"/>
      <c r="BH45" s="823"/>
      <c r="BI45" s="823"/>
      <c r="BJ45" s="221"/>
    </row>
    <row r="46" spans="1:74" s="157" customFormat="1" ht="12" customHeight="1" x14ac:dyDescent="0.2">
      <c r="A46" s="156"/>
      <c r="B46" s="962" t="s">
        <v>481</v>
      </c>
      <c r="C46" s="963"/>
      <c r="D46" s="963"/>
      <c r="E46" s="963"/>
      <c r="F46" s="963"/>
      <c r="G46" s="963"/>
      <c r="H46" s="963"/>
      <c r="I46" s="963"/>
      <c r="J46" s="963"/>
      <c r="K46" s="963"/>
      <c r="L46" s="963"/>
      <c r="M46" s="963"/>
      <c r="N46" s="963"/>
      <c r="O46" s="963"/>
      <c r="P46" s="963"/>
      <c r="Q46" s="963"/>
      <c r="R46" s="803"/>
      <c r="AY46" s="813"/>
      <c r="AZ46" s="813"/>
      <c r="BA46" s="813"/>
      <c r="BB46" s="813"/>
      <c r="BC46" s="813"/>
      <c r="BD46" s="633"/>
      <c r="BE46" s="633"/>
      <c r="BF46" s="633"/>
      <c r="BG46" s="813"/>
      <c r="BH46" s="813"/>
      <c r="BI46" s="813"/>
      <c r="BJ46" s="198"/>
    </row>
    <row r="47" spans="1:74" s="157" customFormat="1" ht="12" customHeight="1" x14ac:dyDescent="0.2">
      <c r="A47" s="156"/>
      <c r="B47" s="996" t="s">
        <v>1402</v>
      </c>
      <c r="C47" s="963"/>
      <c r="D47" s="963"/>
      <c r="E47" s="963"/>
      <c r="F47" s="963"/>
      <c r="G47" s="963"/>
      <c r="H47" s="963"/>
      <c r="I47" s="963"/>
      <c r="J47" s="963"/>
      <c r="K47" s="963"/>
      <c r="L47" s="963"/>
      <c r="M47" s="963"/>
      <c r="N47" s="963"/>
      <c r="O47" s="963"/>
      <c r="P47" s="963"/>
      <c r="Q47" s="963"/>
      <c r="R47" s="803"/>
      <c r="AY47" s="813"/>
      <c r="AZ47" s="813"/>
      <c r="BA47" s="813"/>
      <c r="BB47" s="813"/>
      <c r="BC47" s="813"/>
      <c r="BD47" s="633"/>
      <c r="BE47" s="633"/>
      <c r="BF47" s="633"/>
      <c r="BG47" s="813"/>
      <c r="BH47" s="813"/>
      <c r="BI47" s="813"/>
      <c r="BJ47" s="198"/>
    </row>
    <row r="48" spans="1:74" s="157" customFormat="1" ht="12" customHeight="1" x14ac:dyDescent="0.2">
      <c r="A48" s="156"/>
      <c r="B48" s="997" t="s">
        <v>748</v>
      </c>
      <c r="C48" s="963"/>
      <c r="D48" s="963"/>
      <c r="E48" s="963"/>
      <c r="F48" s="963"/>
      <c r="G48" s="963"/>
      <c r="H48" s="963"/>
      <c r="I48" s="963"/>
      <c r="J48" s="963"/>
      <c r="K48" s="963"/>
      <c r="L48" s="963"/>
      <c r="M48" s="963"/>
      <c r="N48" s="963"/>
      <c r="O48" s="963"/>
      <c r="P48" s="963"/>
      <c r="Q48" s="963"/>
      <c r="R48" s="803"/>
      <c r="AY48" s="813"/>
      <c r="AZ48" s="813"/>
      <c r="BA48" s="813"/>
      <c r="BB48" s="813"/>
      <c r="BC48" s="813"/>
      <c r="BD48" s="633"/>
      <c r="BE48" s="633"/>
      <c r="BF48" s="633"/>
      <c r="BG48" s="813"/>
      <c r="BH48" s="813"/>
      <c r="BI48" s="813"/>
      <c r="BJ48" s="198"/>
    </row>
    <row r="49" spans="1:74" s="157" customFormat="1" ht="12" customHeight="1" x14ac:dyDescent="0.2">
      <c r="A49" s="156"/>
      <c r="B49" s="988" t="s">
        <v>821</v>
      </c>
      <c r="C49" s="988"/>
      <c r="D49" s="988"/>
      <c r="E49" s="988"/>
      <c r="F49" s="988"/>
      <c r="G49" s="988"/>
      <c r="H49" s="988"/>
      <c r="I49" s="988"/>
      <c r="J49" s="988"/>
      <c r="K49" s="988"/>
      <c r="L49" s="988"/>
      <c r="M49" s="988"/>
      <c r="N49" s="988"/>
      <c r="O49" s="988"/>
      <c r="P49" s="988"/>
      <c r="Q49" s="988"/>
      <c r="R49" s="988"/>
      <c r="AY49" s="813"/>
      <c r="AZ49" s="813"/>
      <c r="BA49" s="813"/>
      <c r="BB49" s="813"/>
      <c r="BC49" s="813"/>
      <c r="BD49" s="633"/>
      <c r="BE49" s="633"/>
      <c r="BF49" s="633"/>
      <c r="BG49" s="813"/>
      <c r="BH49" s="813"/>
      <c r="BI49" s="813"/>
      <c r="BJ49" s="198"/>
    </row>
    <row r="50" spans="1:74" s="812" customFormat="1" ht="12" customHeight="1" x14ac:dyDescent="0.2">
      <c r="A50" s="156"/>
      <c r="B50" s="1005" t="s">
        <v>1592</v>
      </c>
      <c r="C50" s="1001"/>
      <c r="D50" s="1001"/>
      <c r="E50" s="1001"/>
      <c r="F50" s="1001"/>
      <c r="G50" s="1001"/>
      <c r="H50" s="1001"/>
      <c r="I50" s="1001"/>
      <c r="J50" s="1001"/>
      <c r="K50" s="1001"/>
      <c r="L50" s="1001"/>
      <c r="M50" s="1001"/>
      <c r="N50" s="1001"/>
      <c r="O50" s="1001"/>
      <c r="P50" s="1001"/>
      <c r="Q50" s="1001"/>
      <c r="R50" s="811"/>
      <c r="AY50" s="813"/>
      <c r="AZ50" s="813"/>
      <c r="BA50" s="813"/>
      <c r="BB50" s="813"/>
      <c r="BC50" s="813"/>
      <c r="BD50" s="633"/>
      <c r="BE50" s="633"/>
      <c r="BF50" s="633"/>
      <c r="BG50" s="813"/>
      <c r="BH50" s="813"/>
      <c r="BI50" s="813"/>
      <c r="BJ50" s="813"/>
    </row>
    <row r="51" spans="1:74" s="812" customFormat="1" ht="12" customHeight="1" x14ac:dyDescent="0.2">
      <c r="A51" s="156"/>
      <c r="B51" s="1000" t="s">
        <v>1540</v>
      </c>
      <c r="C51" s="1001"/>
      <c r="D51" s="1001"/>
      <c r="E51" s="1001"/>
      <c r="F51" s="1001"/>
      <c r="G51" s="1001"/>
      <c r="H51" s="1001"/>
      <c r="I51" s="1001"/>
      <c r="J51" s="1001"/>
      <c r="K51" s="1001"/>
      <c r="L51" s="1001"/>
      <c r="M51" s="1001"/>
      <c r="N51" s="1001"/>
      <c r="O51" s="1001"/>
      <c r="P51" s="1001"/>
      <c r="Q51" s="1001"/>
      <c r="R51" s="811"/>
      <c r="AY51" s="813"/>
      <c r="AZ51" s="813"/>
      <c r="BA51" s="813"/>
      <c r="BB51" s="813"/>
      <c r="BC51" s="813"/>
      <c r="BD51" s="633"/>
      <c r="BE51" s="633"/>
      <c r="BF51" s="633"/>
      <c r="BG51" s="813"/>
      <c r="BH51" s="813"/>
      <c r="BI51" s="813"/>
      <c r="BJ51" s="813"/>
    </row>
    <row r="52" spans="1:74" s="812" customFormat="1" ht="12" customHeight="1" x14ac:dyDescent="0.2">
      <c r="A52" s="156"/>
      <c r="B52" s="1003" t="s">
        <v>1459</v>
      </c>
      <c r="C52" s="1001"/>
      <c r="D52" s="1001"/>
      <c r="E52" s="1001"/>
      <c r="F52" s="1001"/>
      <c r="G52" s="1001"/>
      <c r="H52" s="1001"/>
      <c r="I52" s="1001"/>
      <c r="J52" s="1001"/>
      <c r="K52" s="1001"/>
      <c r="L52" s="1001"/>
      <c r="M52" s="1001"/>
      <c r="N52" s="1001"/>
      <c r="O52" s="1001"/>
      <c r="P52" s="1001"/>
      <c r="Q52" s="1001"/>
      <c r="R52" s="811"/>
      <c r="AY52" s="813"/>
      <c r="AZ52" s="813"/>
      <c r="BA52" s="813"/>
      <c r="BB52" s="813"/>
      <c r="BC52" s="813"/>
      <c r="BD52" s="633"/>
      <c r="BE52" s="633"/>
      <c r="BF52" s="633"/>
      <c r="BG52" s="813"/>
      <c r="BH52" s="813"/>
      <c r="BI52" s="813"/>
      <c r="BJ52" s="813"/>
    </row>
    <row r="53" spans="1:74" s="812" customFormat="1" ht="12" customHeight="1" x14ac:dyDescent="0.2">
      <c r="A53" s="156"/>
      <c r="B53" s="1004" t="s">
        <v>1460</v>
      </c>
      <c r="C53" s="1004"/>
      <c r="D53" s="1004"/>
      <c r="E53" s="1004"/>
      <c r="F53" s="1004"/>
      <c r="G53" s="1004"/>
      <c r="H53" s="1004"/>
      <c r="I53" s="1004"/>
      <c r="J53" s="1004"/>
      <c r="K53" s="1004"/>
      <c r="L53" s="1004"/>
      <c r="M53" s="1004"/>
      <c r="N53" s="1004"/>
      <c r="O53" s="1004"/>
      <c r="P53" s="1004"/>
      <c r="Q53" s="1004"/>
      <c r="R53" s="811"/>
      <c r="AY53" s="813"/>
      <c r="AZ53" s="813"/>
      <c r="BA53" s="813"/>
      <c r="BB53" s="813"/>
      <c r="BC53" s="813"/>
      <c r="BD53" s="633"/>
      <c r="BE53" s="633"/>
      <c r="BF53" s="633"/>
      <c r="BG53" s="813"/>
      <c r="BH53" s="813"/>
      <c r="BI53" s="813"/>
      <c r="BJ53" s="813"/>
    </row>
    <row r="54" spans="1:74" ht="12.75" x14ac:dyDescent="0.2">
      <c r="A54" s="158"/>
      <c r="B54" s="991" t="s">
        <v>489</v>
      </c>
      <c r="C54" s="993"/>
      <c r="D54" s="993"/>
      <c r="E54" s="993"/>
      <c r="F54" s="993"/>
      <c r="G54" s="993"/>
      <c r="H54" s="993"/>
      <c r="I54" s="993"/>
      <c r="J54" s="993"/>
      <c r="K54" s="993"/>
      <c r="L54" s="993"/>
      <c r="M54" s="993"/>
      <c r="N54" s="993"/>
      <c r="O54" s="993"/>
      <c r="P54" s="993"/>
      <c r="Q54" s="993"/>
      <c r="R54" s="803"/>
      <c r="BK54" s="152"/>
      <c r="BL54" s="152"/>
      <c r="BM54" s="152"/>
      <c r="BN54" s="152"/>
      <c r="BO54" s="152"/>
      <c r="BP54" s="152"/>
      <c r="BQ54" s="152"/>
      <c r="BR54" s="152"/>
      <c r="BS54" s="152"/>
      <c r="BT54" s="152"/>
      <c r="BU54" s="152"/>
      <c r="BV54" s="152"/>
    </row>
    <row r="55" spans="1:74" ht="12.75" x14ac:dyDescent="0.2">
      <c r="A55" s="158"/>
      <c r="B55" s="998" t="s">
        <v>823</v>
      </c>
      <c r="C55" s="993"/>
      <c r="D55" s="993"/>
      <c r="E55" s="993"/>
      <c r="F55" s="993"/>
      <c r="G55" s="993"/>
      <c r="H55" s="993"/>
      <c r="I55" s="993"/>
      <c r="J55" s="993"/>
      <c r="K55" s="993"/>
      <c r="L55" s="993"/>
      <c r="M55" s="993"/>
      <c r="N55" s="993"/>
      <c r="O55" s="993"/>
      <c r="P55" s="993"/>
      <c r="Q55" s="993"/>
      <c r="R55" s="803"/>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AM3:AX3"/>
    <mergeCell ref="AY3:BJ3"/>
    <mergeCell ref="BK3:BV3"/>
    <mergeCell ref="C3:N3"/>
    <mergeCell ref="O3:Z3"/>
    <mergeCell ref="AA3:AL3"/>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7.42578125" style="89" customWidth="1"/>
    <col min="2" max="2" width="42.5703125" style="83" customWidth="1"/>
    <col min="3" max="38" width="6.5703125" style="83" customWidth="1"/>
    <col min="39" max="39" width="6.5703125" style="641" customWidth="1"/>
    <col min="40"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x14ac:dyDescent="0.2">
      <c r="A1" s="976" t="s">
        <v>477</v>
      </c>
      <c r="B1" s="1012" t="s">
        <v>886</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ht="12.75" x14ac:dyDescent="0.2">
      <c r="A2" s="977"/>
      <c r="B2" s="222" t="str">
        <f>"U.S. Energy Information Administration  |  Short-Term Energy Outlook  - "&amp;Dates!D1</f>
        <v>U.S. Energy Information Administration  |  Short-Term Energy Outlook  - June 2026</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759</v>
      </c>
      <c r="B3" s="332"/>
      <c r="C3" s="1013">
        <f>Dates!D3</f>
        <v>2022</v>
      </c>
      <c r="D3" s="1014"/>
      <c r="E3" s="1014"/>
      <c r="F3" s="1014"/>
      <c r="G3" s="1014"/>
      <c r="H3" s="1014"/>
      <c r="I3" s="1014"/>
      <c r="J3" s="1014"/>
      <c r="K3" s="1014"/>
      <c r="L3" s="1014"/>
      <c r="M3" s="1014"/>
      <c r="N3" s="1015"/>
      <c r="O3" s="1013">
        <f>C3+1</f>
        <v>2023</v>
      </c>
      <c r="P3" s="1016"/>
      <c r="Q3" s="1016"/>
      <c r="R3" s="1016"/>
      <c r="S3" s="1016"/>
      <c r="T3" s="1016"/>
      <c r="U3" s="1016"/>
      <c r="V3" s="1016"/>
      <c r="W3" s="1016"/>
      <c r="X3" s="1014"/>
      <c r="Y3" s="1014"/>
      <c r="Z3" s="1015"/>
      <c r="AA3" s="1017">
        <f>O3+1</f>
        <v>2024</v>
      </c>
      <c r="AB3" s="1014"/>
      <c r="AC3" s="1014"/>
      <c r="AD3" s="1014"/>
      <c r="AE3" s="1014"/>
      <c r="AF3" s="1014"/>
      <c r="AG3" s="1014"/>
      <c r="AH3" s="1014"/>
      <c r="AI3" s="1014"/>
      <c r="AJ3" s="1014"/>
      <c r="AK3" s="1014"/>
      <c r="AL3" s="1015"/>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630"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23"/>
      <c r="B5" s="324" t="s">
        <v>751</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875"/>
      <c r="AN5" s="289"/>
      <c r="AO5" s="289"/>
      <c r="AP5" s="289"/>
      <c r="AQ5" s="289"/>
      <c r="AR5" s="289"/>
      <c r="AS5" s="289"/>
      <c r="AT5" s="289"/>
      <c r="AU5" s="289"/>
      <c r="AV5" s="289"/>
      <c r="AW5" s="289"/>
      <c r="AX5" s="289"/>
      <c r="AY5" s="289"/>
      <c r="AZ5" s="639"/>
      <c r="BA5" s="639"/>
      <c r="BB5" s="639"/>
      <c r="BC5" s="639"/>
      <c r="BD5" s="388"/>
      <c r="BE5" s="388"/>
      <c r="BF5" s="3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178</v>
      </c>
      <c r="B6" s="389" t="s">
        <v>809</v>
      </c>
      <c r="C6" s="105">
        <v>98.180353214999997</v>
      </c>
      <c r="D6" s="105">
        <v>99.366419041</v>
      </c>
      <c r="E6" s="105">
        <v>99.872692561999997</v>
      </c>
      <c r="F6" s="105">
        <v>99.270755128000005</v>
      </c>
      <c r="G6" s="105">
        <v>99.251269609999994</v>
      </c>
      <c r="H6" s="105">
        <v>99.755442795999997</v>
      </c>
      <c r="I6" s="105">
        <v>100.87778916000001</v>
      </c>
      <c r="J6" s="105">
        <v>101.42288263</v>
      </c>
      <c r="K6" s="105">
        <v>101.9517237</v>
      </c>
      <c r="L6" s="105">
        <v>102.12397435</v>
      </c>
      <c r="M6" s="105">
        <v>102.28563742999999</v>
      </c>
      <c r="N6" s="105">
        <v>100.65612518</v>
      </c>
      <c r="O6" s="105">
        <v>101.38375775999999</v>
      </c>
      <c r="P6" s="105">
        <v>101.98192675</v>
      </c>
      <c r="Q6" s="105">
        <v>102.32984533</v>
      </c>
      <c r="R6" s="105">
        <v>102.11700481</v>
      </c>
      <c r="S6" s="105">
        <v>101.60738683</v>
      </c>
      <c r="T6" s="105">
        <v>102.51141891</v>
      </c>
      <c r="U6" s="105">
        <v>101.99187143</v>
      </c>
      <c r="V6" s="105">
        <v>101.74012509000001</v>
      </c>
      <c r="W6" s="105">
        <v>102.84192576</v>
      </c>
      <c r="X6" s="105">
        <v>103.0957162</v>
      </c>
      <c r="Y6" s="105">
        <v>103.88660088</v>
      </c>
      <c r="Z6" s="105">
        <v>103.88189507</v>
      </c>
      <c r="AA6" s="105">
        <v>101.41455066</v>
      </c>
      <c r="AB6" s="105">
        <v>102.66619959000001</v>
      </c>
      <c r="AC6" s="105">
        <v>103.47059845</v>
      </c>
      <c r="AD6" s="105">
        <v>103.35457321</v>
      </c>
      <c r="AE6" s="105">
        <v>102.98991913</v>
      </c>
      <c r="AF6" s="105">
        <v>102.98332539</v>
      </c>
      <c r="AG6" s="105">
        <v>103.08907931</v>
      </c>
      <c r="AH6" s="105">
        <v>103.469701</v>
      </c>
      <c r="AI6" s="105">
        <v>102.30830564999999</v>
      </c>
      <c r="AJ6" s="105">
        <v>103.65239499</v>
      </c>
      <c r="AK6" s="105">
        <v>103.75558715</v>
      </c>
      <c r="AL6" s="105">
        <v>103.64180297</v>
      </c>
      <c r="AM6" s="887">
        <v>102.54157357</v>
      </c>
      <c r="AN6" s="105">
        <v>103.05870179</v>
      </c>
      <c r="AO6" s="105">
        <v>104.52632739000001</v>
      </c>
      <c r="AP6" s="105">
        <v>104.20854447000001</v>
      </c>
      <c r="AQ6" s="105">
        <v>104.71596365000001</v>
      </c>
      <c r="AR6" s="105">
        <v>105.89691537</v>
      </c>
      <c r="AS6" s="105">
        <v>106.95233734999999</v>
      </c>
      <c r="AT6" s="105">
        <v>107.5119291</v>
      </c>
      <c r="AU6" s="105">
        <v>108.60953960000001</v>
      </c>
      <c r="AV6" s="105">
        <v>108.32603994</v>
      </c>
      <c r="AW6" s="105">
        <v>108.41517450000001</v>
      </c>
      <c r="AX6" s="105">
        <v>107.89749452</v>
      </c>
      <c r="AY6" s="105">
        <v>105.94218180999999</v>
      </c>
      <c r="AZ6" s="887">
        <v>107.30885653999999</v>
      </c>
      <c r="BA6" s="887">
        <v>97.315966458000005</v>
      </c>
      <c r="BB6" s="887">
        <v>94.537910135999994</v>
      </c>
      <c r="BC6" s="887">
        <v>93.719392775000003</v>
      </c>
      <c r="BD6" s="388">
        <v>94.194623512999996</v>
      </c>
      <c r="BE6" s="388">
        <v>94.232834142000002</v>
      </c>
      <c r="BF6" s="388">
        <v>96.326508387000004</v>
      </c>
      <c r="BG6" s="388">
        <v>97.681820674999997</v>
      </c>
      <c r="BH6" s="388">
        <v>100.03007871</v>
      </c>
      <c r="BI6" s="388">
        <v>102.5845891</v>
      </c>
      <c r="BJ6" s="388">
        <v>104.63567059</v>
      </c>
      <c r="BK6" s="388">
        <v>106.79564539</v>
      </c>
      <c r="BL6" s="388">
        <v>107.85190041</v>
      </c>
      <c r="BM6" s="388">
        <v>108.09422398</v>
      </c>
      <c r="BN6" s="388">
        <v>108.59893587000001</v>
      </c>
      <c r="BO6" s="388">
        <v>108.88449381</v>
      </c>
      <c r="BP6" s="388">
        <v>109.06798019999999</v>
      </c>
      <c r="BQ6" s="388">
        <v>109.84365312</v>
      </c>
      <c r="BR6" s="388">
        <v>110.02671123</v>
      </c>
      <c r="BS6" s="388">
        <v>110.02645798</v>
      </c>
      <c r="BT6" s="388">
        <v>110.65796987</v>
      </c>
      <c r="BU6" s="388">
        <v>110.98005068000001</v>
      </c>
      <c r="BV6" s="388">
        <v>110.88059397000001</v>
      </c>
    </row>
    <row r="7" spans="1:74" ht="11.1" customHeight="1" x14ac:dyDescent="0.2">
      <c r="A7" s="323" t="s">
        <v>810</v>
      </c>
      <c r="B7" s="391" t="s">
        <v>930</v>
      </c>
      <c r="C7" s="289">
        <v>74.584158699</v>
      </c>
      <c r="D7" s="289">
        <v>75.827991506000004</v>
      </c>
      <c r="E7" s="289">
        <v>75.729907853</v>
      </c>
      <c r="F7" s="289">
        <v>75.099464362000006</v>
      </c>
      <c r="G7" s="289">
        <v>74.450452674999994</v>
      </c>
      <c r="H7" s="289">
        <v>74.745497295999996</v>
      </c>
      <c r="I7" s="289">
        <v>75.694830003000007</v>
      </c>
      <c r="J7" s="289">
        <v>76.737649501999996</v>
      </c>
      <c r="K7" s="289">
        <v>77.268901935000002</v>
      </c>
      <c r="L7" s="289">
        <v>77.222387061999996</v>
      </c>
      <c r="M7" s="289">
        <v>77.341935894000002</v>
      </c>
      <c r="N7" s="289">
        <v>76.759779827000003</v>
      </c>
      <c r="O7" s="289">
        <v>76.799525017999997</v>
      </c>
      <c r="P7" s="289">
        <v>77.401000389000004</v>
      </c>
      <c r="Q7" s="289">
        <v>77.406712034999998</v>
      </c>
      <c r="R7" s="289">
        <v>76.759133215000006</v>
      </c>
      <c r="S7" s="289">
        <v>76.160943024999995</v>
      </c>
      <c r="T7" s="289">
        <v>76.632582477</v>
      </c>
      <c r="U7" s="289">
        <v>76.011162849000002</v>
      </c>
      <c r="V7" s="289">
        <v>75.565976989999996</v>
      </c>
      <c r="W7" s="289">
        <v>76.531095764</v>
      </c>
      <c r="X7" s="289">
        <v>76.731738978999999</v>
      </c>
      <c r="Y7" s="289">
        <v>77.498721110000005</v>
      </c>
      <c r="Z7" s="289">
        <v>77.757852263000004</v>
      </c>
      <c r="AA7" s="289">
        <v>76.365899979000005</v>
      </c>
      <c r="AB7" s="289">
        <v>77.059176042000004</v>
      </c>
      <c r="AC7" s="289">
        <v>77.479430124999993</v>
      </c>
      <c r="AD7" s="289">
        <v>76.972728947999997</v>
      </c>
      <c r="AE7" s="289">
        <v>76.309467713000004</v>
      </c>
      <c r="AF7" s="289">
        <v>76.023108191000006</v>
      </c>
      <c r="AG7" s="289">
        <v>76.315616954999996</v>
      </c>
      <c r="AH7" s="289">
        <v>76.547030512999996</v>
      </c>
      <c r="AI7" s="289">
        <v>75.441722553999995</v>
      </c>
      <c r="AJ7" s="289">
        <v>76.417157539000002</v>
      </c>
      <c r="AK7" s="289">
        <v>76.591918153999998</v>
      </c>
      <c r="AL7" s="289">
        <v>76.981448583000002</v>
      </c>
      <c r="AM7" s="875">
        <v>76.656230281000006</v>
      </c>
      <c r="AN7" s="289">
        <v>76.85745</v>
      </c>
      <c r="AO7" s="289">
        <v>77.971856000000002</v>
      </c>
      <c r="AP7" s="289">
        <v>77.491011</v>
      </c>
      <c r="AQ7" s="289">
        <v>77.587864999999994</v>
      </c>
      <c r="AR7" s="289">
        <v>78.702684000000005</v>
      </c>
      <c r="AS7" s="289">
        <v>79.214781000000002</v>
      </c>
      <c r="AT7" s="289">
        <v>79.680020999999996</v>
      </c>
      <c r="AU7" s="289">
        <v>80.877455999999995</v>
      </c>
      <c r="AV7" s="289">
        <v>80.640563</v>
      </c>
      <c r="AW7" s="289">
        <v>80.505848999999998</v>
      </c>
      <c r="AX7" s="289">
        <v>80.323261000000002</v>
      </c>
      <c r="AY7" s="289">
        <v>79.121820999999997</v>
      </c>
      <c r="AZ7" s="875">
        <v>81.145795000000007</v>
      </c>
      <c r="BA7" s="875">
        <v>71.825183503999995</v>
      </c>
      <c r="BB7" s="875">
        <v>70.009789209000004</v>
      </c>
      <c r="BC7" s="875">
        <v>68.940357980000002</v>
      </c>
      <c r="BD7" s="355">
        <v>69.217782357000004</v>
      </c>
      <c r="BE7" s="355">
        <v>69.143251231999997</v>
      </c>
      <c r="BF7" s="355">
        <v>70.721602812</v>
      </c>
      <c r="BG7" s="355">
        <v>71.838543020000003</v>
      </c>
      <c r="BH7" s="355">
        <v>73.651554499</v>
      </c>
      <c r="BI7" s="355">
        <v>75.684605770000005</v>
      </c>
      <c r="BJ7" s="355">
        <v>77.642671288000003</v>
      </c>
      <c r="BK7" s="355">
        <v>79.513822646999998</v>
      </c>
      <c r="BL7" s="355">
        <v>80.383811284000004</v>
      </c>
      <c r="BM7" s="355">
        <v>80.339437485999994</v>
      </c>
      <c r="BN7" s="355">
        <v>80.398463630999998</v>
      </c>
      <c r="BO7" s="355">
        <v>80.321598789999996</v>
      </c>
      <c r="BP7" s="355">
        <v>80.316334841</v>
      </c>
      <c r="BQ7" s="355">
        <v>80.969153235999997</v>
      </c>
      <c r="BR7" s="355">
        <v>81.079567226999998</v>
      </c>
      <c r="BS7" s="355">
        <v>81.211914179999994</v>
      </c>
      <c r="BT7" s="355">
        <v>81.717569768000004</v>
      </c>
      <c r="BU7" s="355">
        <v>82.008833197000001</v>
      </c>
      <c r="BV7" s="355">
        <v>82.201277192999996</v>
      </c>
    </row>
    <row r="8" spans="1:74" ht="11.1" customHeight="1" x14ac:dyDescent="0.2">
      <c r="A8" s="323" t="s">
        <v>811</v>
      </c>
      <c r="B8" s="391" t="s">
        <v>931</v>
      </c>
      <c r="C8" s="289">
        <v>23.596194516000001</v>
      </c>
      <c r="D8" s="289">
        <v>23.538427536</v>
      </c>
      <c r="E8" s="289">
        <v>24.142784710000001</v>
      </c>
      <c r="F8" s="289">
        <v>24.171290766999999</v>
      </c>
      <c r="G8" s="289">
        <v>24.800816935</v>
      </c>
      <c r="H8" s="289">
        <v>25.009945500000001</v>
      </c>
      <c r="I8" s="289">
        <v>25.182959160999999</v>
      </c>
      <c r="J8" s="289">
        <v>24.685233129</v>
      </c>
      <c r="K8" s="289">
        <v>24.682821767</v>
      </c>
      <c r="L8" s="289">
        <v>24.901587289999998</v>
      </c>
      <c r="M8" s="289">
        <v>24.943701532999999</v>
      </c>
      <c r="N8" s="289">
        <v>23.896345355000001</v>
      </c>
      <c r="O8" s="289">
        <v>24.584232742000001</v>
      </c>
      <c r="P8" s="289">
        <v>24.580926356999999</v>
      </c>
      <c r="Q8" s="289">
        <v>24.923133289999999</v>
      </c>
      <c r="R8" s="289">
        <v>25.357871599999999</v>
      </c>
      <c r="S8" s="289">
        <v>25.446443806000001</v>
      </c>
      <c r="T8" s="289">
        <v>25.878836433</v>
      </c>
      <c r="U8" s="289">
        <v>25.980708580999998</v>
      </c>
      <c r="V8" s="289">
        <v>26.174148097</v>
      </c>
      <c r="W8" s="289">
        <v>26.310829999999999</v>
      </c>
      <c r="X8" s="289">
        <v>26.363977225999999</v>
      </c>
      <c r="Y8" s="289">
        <v>26.387879767000001</v>
      </c>
      <c r="Z8" s="289">
        <v>26.124042805999999</v>
      </c>
      <c r="AA8" s="289">
        <v>25.048650677000001</v>
      </c>
      <c r="AB8" s="289">
        <v>25.607023552000001</v>
      </c>
      <c r="AC8" s="289">
        <v>25.991168323</v>
      </c>
      <c r="AD8" s="289">
        <v>26.381844267000002</v>
      </c>
      <c r="AE8" s="289">
        <v>26.680451419000001</v>
      </c>
      <c r="AF8" s="289">
        <v>26.960217199999999</v>
      </c>
      <c r="AG8" s="289">
        <v>26.773462354999999</v>
      </c>
      <c r="AH8" s="289">
        <v>26.922670484000001</v>
      </c>
      <c r="AI8" s="289">
        <v>26.8665831</v>
      </c>
      <c r="AJ8" s="289">
        <v>27.235237452</v>
      </c>
      <c r="AK8" s="289">
        <v>27.163668999999999</v>
      </c>
      <c r="AL8" s="289">
        <v>26.660354387000002</v>
      </c>
      <c r="AM8" s="875">
        <v>25.885343290000002</v>
      </c>
      <c r="AN8" s="289">
        <v>26.201251786</v>
      </c>
      <c r="AO8" s="289">
        <v>26.554471387</v>
      </c>
      <c r="AP8" s="289">
        <v>26.717533466999999</v>
      </c>
      <c r="AQ8" s="289">
        <v>27.128098645000001</v>
      </c>
      <c r="AR8" s="289">
        <v>27.194231367</v>
      </c>
      <c r="AS8" s="289">
        <v>27.737556354999999</v>
      </c>
      <c r="AT8" s="289">
        <v>27.831908096999999</v>
      </c>
      <c r="AU8" s="289">
        <v>27.732083599999999</v>
      </c>
      <c r="AV8" s="289">
        <v>27.685476935000001</v>
      </c>
      <c r="AW8" s="289">
        <v>27.909325500000001</v>
      </c>
      <c r="AX8" s="289">
        <v>27.574233516</v>
      </c>
      <c r="AY8" s="289">
        <v>26.820360806</v>
      </c>
      <c r="AZ8" s="875">
        <v>26.163061536000001</v>
      </c>
      <c r="BA8" s="875">
        <v>25.490782955</v>
      </c>
      <c r="BB8" s="875">
        <v>24.528120927</v>
      </c>
      <c r="BC8" s="875">
        <v>24.779034795000001</v>
      </c>
      <c r="BD8" s="355">
        <v>24.976841155999999</v>
      </c>
      <c r="BE8" s="355">
        <v>25.089582910000001</v>
      </c>
      <c r="BF8" s="355">
        <v>25.604905575</v>
      </c>
      <c r="BG8" s="355">
        <v>25.843277655000001</v>
      </c>
      <c r="BH8" s="355">
        <v>26.378524207000002</v>
      </c>
      <c r="BI8" s="355">
        <v>26.899983325000001</v>
      </c>
      <c r="BJ8" s="355">
        <v>26.992999304000001</v>
      </c>
      <c r="BK8" s="355">
        <v>27.281822743999999</v>
      </c>
      <c r="BL8" s="355">
        <v>27.468089124999999</v>
      </c>
      <c r="BM8" s="355">
        <v>27.754786490000001</v>
      </c>
      <c r="BN8" s="355">
        <v>28.200472243</v>
      </c>
      <c r="BO8" s="355">
        <v>28.562895020999999</v>
      </c>
      <c r="BP8" s="355">
        <v>28.751645362000001</v>
      </c>
      <c r="BQ8" s="355">
        <v>28.874499879999998</v>
      </c>
      <c r="BR8" s="355">
        <v>28.947144006999999</v>
      </c>
      <c r="BS8" s="355">
        <v>28.814543799999999</v>
      </c>
      <c r="BT8" s="355">
        <v>28.940400099000001</v>
      </c>
      <c r="BU8" s="355">
        <v>28.971217486</v>
      </c>
      <c r="BV8" s="355">
        <v>28.679316780000001</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875"/>
      <c r="AN9" s="289"/>
      <c r="AO9" s="289"/>
      <c r="AP9" s="289"/>
      <c r="AQ9" s="289"/>
      <c r="AR9" s="289"/>
      <c r="AS9" s="289"/>
      <c r="AT9" s="289"/>
      <c r="AU9" s="289"/>
      <c r="AV9" s="289"/>
      <c r="AW9" s="289"/>
      <c r="AX9" s="289"/>
      <c r="AY9" s="289"/>
      <c r="AZ9" s="875"/>
      <c r="BA9" s="875"/>
      <c r="BB9" s="875"/>
      <c r="BC9" s="875"/>
      <c r="BD9" s="355"/>
      <c r="BE9" s="355"/>
      <c r="BF9" s="355"/>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178</v>
      </c>
      <c r="B10" s="389" t="s">
        <v>809</v>
      </c>
      <c r="C10" s="105">
        <v>98.180353214999997</v>
      </c>
      <c r="D10" s="105">
        <v>99.366419041</v>
      </c>
      <c r="E10" s="105">
        <v>99.872692561999997</v>
      </c>
      <c r="F10" s="105">
        <v>99.270755128000005</v>
      </c>
      <c r="G10" s="105">
        <v>99.251269609999994</v>
      </c>
      <c r="H10" s="105">
        <v>99.755442795999997</v>
      </c>
      <c r="I10" s="105">
        <v>100.87778916000001</v>
      </c>
      <c r="J10" s="105">
        <v>101.42288263</v>
      </c>
      <c r="K10" s="105">
        <v>101.9517237</v>
      </c>
      <c r="L10" s="105">
        <v>102.12397435</v>
      </c>
      <c r="M10" s="105">
        <v>102.28563742999999</v>
      </c>
      <c r="N10" s="105">
        <v>100.65612518</v>
      </c>
      <c r="O10" s="105">
        <v>101.38375775999999</v>
      </c>
      <c r="P10" s="105">
        <v>101.98192675</v>
      </c>
      <c r="Q10" s="105">
        <v>102.32984533</v>
      </c>
      <c r="R10" s="105">
        <v>102.11700481</v>
      </c>
      <c r="S10" s="105">
        <v>101.60738683</v>
      </c>
      <c r="T10" s="105">
        <v>102.51141891</v>
      </c>
      <c r="U10" s="105">
        <v>101.99187143</v>
      </c>
      <c r="V10" s="105">
        <v>101.74012509000001</v>
      </c>
      <c r="W10" s="105">
        <v>102.84192576</v>
      </c>
      <c r="X10" s="105">
        <v>103.0957162</v>
      </c>
      <c r="Y10" s="105">
        <v>103.88660088</v>
      </c>
      <c r="Z10" s="105">
        <v>103.88189507</v>
      </c>
      <c r="AA10" s="105">
        <v>101.41455066</v>
      </c>
      <c r="AB10" s="105">
        <v>102.66619959000001</v>
      </c>
      <c r="AC10" s="105">
        <v>103.47059845</v>
      </c>
      <c r="AD10" s="105">
        <v>103.35457321</v>
      </c>
      <c r="AE10" s="105">
        <v>102.98991913</v>
      </c>
      <c r="AF10" s="105">
        <v>102.98332539</v>
      </c>
      <c r="AG10" s="105">
        <v>103.08907931</v>
      </c>
      <c r="AH10" s="105">
        <v>103.469701</v>
      </c>
      <c r="AI10" s="105">
        <v>102.30830564999999</v>
      </c>
      <c r="AJ10" s="105">
        <v>103.65239499</v>
      </c>
      <c r="AK10" s="105">
        <v>103.75558715</v>
      </c>
      <c r="AL10" s="105">
        <v>103.64180297</v>
      </c>
      <c r="AM10" s="887">
        <v>102.54157357</v>
      </c>
      <c r="AN10" s="105">
        <v>103.05870179</v>
      </c>
      <c r="AO10" s="105">
        <v>104.52632739000001</v>
      </c>
      <c r="AP10" s="105">
        <v>104.20854447000001</v>
      </c>
      <c r="AQ10" s="105">
        <v>104.71596365000001</v>
      </c>
      <c r="AR10" s="105">
        <v>105.89691537</v>
      </c>
      <c r="AS10" s="105">
        <v>106.95233734999999</v>
      </c>
      <c r="AT10" s="105">
        <v>107.5119291</v>
      </c>
      <c r="AU10" s="105">
        <v>108.60953960000001</v>
      </c>
      <c r="AV10" s="105">
        <v>108.32603994</v>
      </c>
      <c r="AW10" s="105">
        <v>108.41517450000001</v>
      </c>
      <c r="AX10" s="105">
        <v>107.89749452</v>
      </c>
      <c r="AY10" s="105">
        <v>105.94218180999999</v>
      </c>
      <c r="AZ10" s="887">
        <v>107.30885653999999</v>
      </c>
      <c r="BA10" s="887">
        <v>97.315966458000005</v>
      </c>
      <c r="BB10" s="887">
        <v>94.537910135999994</v>
      </c>
      <c r="BC10" s="887">
        <v>93.719392775000003</v>
      </c>
      <c r="BD10" s="388">
        <v>94.194623512999996</v>
      </c>
      <c r="BE10" s="388">
        <v>94.232834142000002</v>
      </c>
      <c r="BF10" s="388">
        <v>96.326508387000004</v>
      </c>
      <c r="BG10" s="388">
        <v>97.681820674999997</v>
      </c>
      <c r="BH10" s="388">
        <v>100.03007871</v>
      </c>
      <c r="BI10" s="388">
        <v>102.5845891</v>
      </c>
      <c r="BJ10" s="388">
        <v>104.63567059</v>
      </c>
      <c r="BK10" s="388">
        <v>106.79564539</v>
      </c>
      <c r="BL10" s="388">
        <v>107.85190041</v>
      </c>
      <c r="BM10" s="388">
        <v>108.09422398</v>
      </c>
      <c r="BN10" s="388">
        <v>108.59893587000001</v>
      </c>
      <c r="BO10" s="388">
        <v>108.88449381</v>
      </c>
      <c r="BP10" s="388">
        <v>109.06798019999999</v>
      </c>
      <c r="BQ10" s="388">
        <v>109.84365312</v>
      </c>
      <c r="BR10" s="388">
        <v>110.02671123</v>
      </c>
      <c r="BS10" s="388">
        <v>110.02645798</v>
      </c>
      <c r="BT10" s="388">
        <v>110.65796987</v>
      </c>
      <c r="BU10" s="388">
        <v>110.98005068000001</v>
      </c>
      <c r="BV10" s="388">
        <v>110.88059397000001</v>
      </c>
    </row>
    <row r="11" spans="1:74" s="272" customFormat="1" ht="11.1" customHeight="1" x14ac:dyDescent="0.2">
      <c r="A11" s="395" t="s">
        <v>176</v>
      </c>
      <c r="B11" s="392" t="s">
        <v>936</v>
      </c>
      <c r="C11" s="105">
        <v>28.2592</v>
      </c>
      <c r="D11" s="105">
        <v>28.908100000000001</v>
      </c>
      <c r="E11" s="105">
        <v>28.547000000000001</v>
      </c>
      <c r="F11" s="105">
        <v>28.849299999999999</v>
      </c>
      <c r="G11" s="105">
        <v>28.370200000000001</v>
      </c>
      <c r="H11" s="105">
        <v>28.498000000000001</v>
      </c>
      <c r="I11" s="105">
        <v>28.718</v>
      </c>
      <c r="J11" s="105">
        <v>29.628599999999999</v>
      </c>
      <c r="K11" s="105">
        <v>29.770299999999999</v>
      </c>
      <c r="L11" s="105">
        <v>29.369199999999999</v>
      </c>
      <c r="M11" s="105">
        <v>29.064299999999999</v>
      </c>
      <c r="N11" s="105">
        <v>29.047000000000001</v>
      </c>
      <c r="O11" s="105">
        <v>28.4971</v>
      </c>
      <c r="P11" s="105">
        <v>28.8</v>
      </c>
      <c r="Q11" s="105">
        <v>29.045100000000001</v>
      </c>
      <c r="R11" s="105">
        <v>29.117000000000001</v>
      </c>
      <c r="S11" s="105">
        <v>28.5837</v>
      </c>
      <c r="T11" s="105">
        <v>28.796700000000001</v>
      </c>
      <c r="U11" s="105">
        <v>27.9514</v>
      </c>
      <c r="V11" s="105">
        <v>27.785900000000002</v>
      </c>
      <c r="W11" s="105">
        <v>28.4556</v>
      </c>
      <c r="X11" s="105">
        <v>28.364899999999999</v>
      </c>
      <c r="Y11" s="105">
        <v>28.4313</v>
      </c>
      <c r="Z11" s="105">
        <v>28.3611</v>
      </c>
      <c r="AA11" s="105">
        <v>28.151399999999999</v>
      </c>
      <c r="AB11" s="105">
        <v>28.466200000000001</v>
      </c>
      <c r="AC11" s="105">
        <v>28.794599999999999</v>
      </c>
      <c r="AD11" s="105">
        <v>28.753299999999999</v>
      </c>
      <c r="AE11" s="105">
        <v>28.6022</v>
      </c>
      <c r="AF11" s="105">
        <v>28.201000000000001</v>
      </c>
      <c r="AG11" s="105">
        <v>28.6386</v>
      </c>
      <c r="AH11" s="105">
        <v>28.557200000000002</v>
      </c>
      <c r="AI11" s="105">
        <v>27.827400000000001</v>
      </c>
      <c r="AJ11" s="105">
        <v>28.3261</v>
      </c>
      <c r="AK11" s="105">
        <v>28.3401</v>
      </c>
      <c r="AL11" s="105">
        <v>28.492999999999999</v>
      </c>
      <c r="AM11" s="887">
        <v>28.440300000000001</v>
      </c>
      <c r="AN11" s="105">
        <v>28.566099999999999</v>
      </c>
      <c r="AO11" s="105">
        <v>28.8124</v>
      </c>
      <c r="AP11" s="105">
        <v>28.640999999999998</v>
      </c>
      <c r="AQ11" s="105">
        <v>29.013000000000002</v>
      </c>
      <c r="AR11" s="105">
        <v>29.4406</v>
      </c>
      <c r="AS11" s="105">
        <v>29.067599999999999</v>
      </c>
      <c r="AT11" s="105">
        <v>29.099399999999999</v>
      </c>
      <c r="AU11" s="105">
        <v>30.261600000000001</v>
      </c>
      <c r="AV11" s="105">
        <v>30.013400000000001</v>
      </c>
      <c r="AW11" s="105">
        <v>29.790400000000002</v>
      </c>
      <c r="AX11" s="105">
        <v>29.988900000000001</v>
      </c>
      <c r="AY11" s="105">
        <v>29.948399999999999</v>
      </c>
      <c r="AZ11" s="887">
        <v>30.753</v>
      </c>
      <c r="BA11" s="887">
        <v>22.173104277</v>
      </c>
      <c r="BB11" s="887">
        <v>20.130659144999999</v>
      </c>
      <c r="BC11" s="887">
        <v>19.358613517999999</v>
      </c>
      <c r="BD11" s="388">
        <v>19.147027853000001</v>
      </c>
      <c r="BE11" s="388">
        <v>18.935074957000001</v>
      </c>
      <c r="BF11" s="388">
        <v>20.498737770000002</v>
      </c>
      <c r="BG11" s="388">
        <v>21.706804228999999</v>
      </c>
      <c r="BH11" s="388">
        <v>23.297086462999999</v>
      </c>
      <c r="BI11" s="388">
        <v>24.967786520000001</v>
      </c>
      <c r="BJ11" s="388">
        <v>26.803581488999999</v>
      </c>
      <c r="BK11" s="388">
        <v>28.628351528</v>
      </c>
      <c r="BL11" s="388">
        <v>29.061819422999999</v>
      </c>
      <c r="BM11" s="388">
        <v>29.189567199999999</v>
      </c>
      <c r="BN11" s="388">
        <v>29.312723249000001</v>
      </c>
      <c r="BO11" s="388">
        <v>29.335788060999999</v>
      </c>
      <c r="BP11" s="388">
        <v>29.469130499999999</v>
      </c>
      <c r="BQ11" s="388">
        <v>29.507068707999998</v>
      </c>
      <c r="BR11" s="388">
        <v>29.530064053</v>
      </c>
      <c r="BS11" s="388">
        <v>29.433127031000001</v>
      </c>
      <c r="BT11" s="388">
        <v>29.435890309000001</v>
      </c>
      <c r="BU11" s="388">
        <v>29.359101465999998</v>
      </c>
      <c r="BV11" s="388">
        <v>29.362402629999998</v>
      </c>
    </row>
    <row r="12" spans="1:74" ht="11.1" customHeight="1" x14ac:dyDescent="0.2">
      <c r="A12" s="323" t="s">
        <v>177</v>
      </c>
      <c r="B12" s="393" t="s">
        <v>930</v>
      </c>
      <c r="C12" s="289">
        <v>23.79</v>
      </c>
      <c r="D12" s="289">
        <v>24.45</v>
      </c>
      <c r="E12" s="289">
        <v>24.085000000000001</v>
      </c>
      <c r="F12" s="289">
        <v>24.37</v>
      </c>
      <c r="G12" s="289">
        <v>23.894600000000001</v>
      </c>
      <c r="H12" s="289">
        <v>24.02</v>
      </c>
      <c r="I12" s="289">
        <v>24.24</v>
      </c>
      <c r="J12" s="289">
        <v>25.17</v>
      </c>
      <c r="K12" s="289">
        <v>25.31</v>
      </c>
      <c r="L12" s="289">
        <v>24.905000000000001</v>
      </c>
      <c r="M12" s="289">
        <v>24.61</v>
      </c>
      <c r="N12" s="289">
        <v>24.66</v>
      </c>
      <c r="O12" s="289">
        <v>24.055</v>
      </c>
      <c r="P12" s="289">
        <v>24.34</v>
      </c>
      <c r="Q12" s="289">
        <v>24.555</v>
      </c>
      <c r="R12" s="289">
        <v>24.56</v>
      </c>
      <c r="S12" s="289">
        <v>24.085000000000001</v>
      </c>
      <c r="T12" s="289">
        <v>24.234999999999999</v>
      </c>
      <c r="U12" s="289">
        <v>23.39</v>
      </c>
      <c r="V12" s="289">
        <v>23.175000000000001</v>
      </c>
      <c r="W12" s="289">
        <v>23.824999999999999</v>
      </c>
      <c r="X12" s="289">
        <v>23.715</v>
      </c>
      <c r="Y12" s="289">
        <v>23.77</v>
      </c>
      <c r="Z12" s="289">
        <v>23.7</v>
      </c>
      <c r="AA12" s="289">
        <v>23.54</v>
      </c>
      <c r="AB12" s="289">
        <v>23.844999999999999</v>
      </c>
      <c r="AC12" s="289">
        <v>24.175000000000001</v>
      </c>
      <c r="AD12" s="289">
        <v>24.13</v>
      </c>
      <c r="AE12" s="289">
        <v>23.98</v>
      </c>
      <c r="AF12" s="289">
        <v>23.58</v>
      </c>
      <c r="AG12" s="289">
        <v>24.02</v>
      </c>
      <c r="AH12" s="289">
        <v>23.94</v>
      </c>
      <c r="AI12" s="289">
        <v>23.21</v>
      </c>
      <c r="AJ12" s="289">
        <v>23.71</v>
      </c>
      <c r="AK12" s="289">
        <v>23.725000000000001</v>
      </c>
      <c r="AL12" s="289">
        <v>23.88</v>
      </c>
      <c r="AM12" s="875">
        <v>23.87</v>
      </c>
      <c r="AN12" s="289">
        <v>24</v>
      </c>
      <c r="AO12" s="289">
        <v>24.25</v>
      </c>
      <c r="AP12" s="289">
        <v>24.055</v>
      </c>
      <c r="AQ12" s="289">
        <v>24.41</v>
      </c>
      <c r="AR12" s="289">
        <v>24.91</v>
      </c>
      <c r="AS12" s="289">
        <v>24.46</v>
      </c>
      <c r="AT12" s="289">
        <v>24.434999999999999</v>
      </c>
      <c r="AU12" s="289">
        <v>25.58</v>
      </c>
      <c r="AV12" s="289">
        <v>25.295000000000002</v>
      </c>
      <c r="AW12" s="289">
        <v>25.055</v>
      </c>
      <c r="AX12" s="289">
        <v>25.175000000000001</v>
      </c>
      <c r="AY12" s="289">
        <v>25.1</v>
      </c>
      <c r="AZ12" s="875">
        <v>25.91</v>
      </c>
      <c r="BA12" s="875">
        <v>18.329999999999998</v>
      </c>
      <c r="BB12" s="875">
        <v>16.87</v>
      </c>
      <c r="BC12" s="875">
        <v>16.2</v>
      </c>
      <c r="BD12" s="355">
        <v>15.99</v>
      </c>
      <c r="BE12" s="355">
        <v>15.78</v>
      </c>
      <c r="BF12" s="355">
        <v>17.055</v>
      </c>
      <c r="BG12" s="355">
        <v>18.010000000000002</v>
      </c>
      <c r="BH12" s="355">
        <v>19.342500000000001</v>
      </c>
      <c r="BI12" s="355">
        <v>20.675000000000001</v>
      </c>
      <c r="BJ12" s="355">
        <v>22.2775</v>
      </c>
      <c r="BK12" s="355">
        <v>23.82</v>
      </c>
      <c r="BL12" s="355">
        <v>24.19</v>
      </c>
      <c r="BM12" s="355">
        <v>24.295000000000002</v>
      </c>
      <c r="BN12" s="355">
        <v>24.4</v>
      </c>
      <c r="BO12" s="355">
        <v>24.405000000000001</v>
      </c>
      <c r="BP12" s="355">
        <v>24.51</v>
      </c>
      <c r="BQ12" s="355">
        <v>24.53</v>
      </c>
      <c r="BR12" s="355">
        <v>24.535</v>
      </c>
      <c r="BS12" s="355">
        <v>24.44</v>
      </c>
      <c r="BT12" s="355">
        <v>24.445</v>
      </c>
      <c r="BU12" s="355">
        <v>24.37</v>
      </c>
      <c r="BV12" s="355">
        <v>24.375</v>
      </c>
    </row>
    <row r="13" spans="1:74" ht="11.1" customHeight="1" x14ac:dyDescent="0.2">
      <c r="A13" s="323" t="s">
        <v>209</v>
      </c>
      <c r="B13" s="393" t="s">
        <v>931</v>
      </c>
      <c r="C13" s="289">
        <v>4.4691999999999998</v>
      </c>
      <c r="D13" s="289">
        <v>4.4581</v>
      </c>
      <c r="E13" s="289">
        <v>4.4619999999999997</v>
      </c>
      <c r="F13" s="289">
        <v>4.4793000000000003</v>
      </c>
      <c r="G13" s="289">
        <v>4.4756</v>
      </c>
      <c r="H13" s="289">
        <v>4.4779999999999998</v>
      </c>
      <c r="I13" s="289">
        <v>4.4779999999999998</v>
      </c>
      <c r="J13" s="289">
        <v>4.4585999999999997</v>
      </c>
      <c r="K13" s="289">
        <v>4.4603000000000002</v>
      </c>
      <c r="L13" s="289">
        <v>4.4641999999999999</v>
      </c>
      <c r="M13" s="289">
        <v>4.4542999999999999</v>
      </c>
      <c r="N13" s="289">
        <v>4.3869999999999996</v>
      </c>
      <c r="O13" s="289">
        <v>4.4420999999999999</v>
      </c>
      <c r="P13" s="289">
        <v>4.46</v>
      </c>
      <c r="Q13" s="289">
        <v>4.4901</v>
      </c>
      <c r="R13" s="289">
        <v>4.5570000000000004</v>
      </c>
      <c r="S13" s="289">
        <v>4.4987000000000004</v>
      </c>
      <c r="T13" s="289">
        <v>4.5617000000000001</v>
      </c>
      <c r="U13" s="289">
        <v>4.5613999999999999</v>
      </c>
      <c r="V13" s="289">
        <v>4.6109</v>
      </c>
      <c r="W13" s="289">
        <v>4.6306000000000003</v>
      </c>
      <c r="X13" s="289">
        <v>4.6498999999999997</v>
      </c>
      <c r="Y13" s="289">
        <v>4.6612999999999998</v>
      </c>
      <c r="Z13" s="289">
        <v>4.6611000000000002</v>
      </c>
      <c r="AA13" s="289">
        <v>4.6113999999999997</v>
      </c>
      <c r="AB13" s="289">
        <v>4.6212</v>
      </c>
      <c r="AC13" s="289">
        <v>4.6196000000000002</v>
      </c>
      <c r="AD13" s="289">
        <v>4.6233000000000004</v>
      </c>
      <c r="AE13" s="289">
        <v>4.6222000000000003</v>
      </c>
      <c r="AF13" s="289">
        <v>4.6210000000000004</v>
      </c>
      <c r="AG13" s="289">
        <v>4.6185999999999998</v>
      </c>
      <c r="AH13" s="289">
        <v>4.6172000000000004</v>
      </c>
      <c r="AI13" s="289">
        <v>4.6173999999999999</v>
      </c>
      <c r="AJ13" s="289">
        <v>4.6161000000000003</v>
      </c>
      <c r="AK13" s="289">
        <v>4.6151</v>
      </c>
      <c r="AL13" s="289">
        <v>4.6130000000000004</v>
      </c>
      <c r="AM13" s="875">
        <v>4.5702999999999996</v>
      </c>
      <c r="AN13" s="289">
        <v>4.5660999999999996</v>
      </c>
      <c r="AO13" s="289">
        <v>4.5624000000000002</v>
      </c>
      <c r="AP13" s="289">
        <v>4.5860000000000003</v>
      </c>
      <c r="AQ13" s="289">
        <v>4.6029999999999998</v>
      </c>
      <c r="AR13" s="289">
        <v>4.5305999999999997</v>
      </c>
      <c r="AS13" s="289">
        <v>4.6075999999999997</v>
      </c>
      <c r="AT13" s="289">
        <v>4.6643999999999997</v>
      </c>
      <c r="AU13" s="289">
        <v>4.6816000000000004</v>
      </c>
      <c r="AV13" s="289">
        <v>4.7183999999999999</v>
      </c>
      <c r="AW13" s="289">
        <v>4.7354000000000003</v>
      </c>
      <c r="AX13" s="289">
        <v>4.8139000000000003</v>
      </c>
      <c r="AY13" s="289">
        <v>4.8483999999999998</v>
      </c>
      <c r="AZ13" s="875">
        <v>4.843</v>
      </c>
      <c r="BA13" s="875">
        <v>3.8431042774000002</v>
      </c>
      <c r="BB13" s="875">
        <v>3.2606591449</v>
      </c>
      <c r="BC13" s="875">
        <v>3.1586135185000002</v>
      </c>
      <c r="BD13" s="355">
        <v>3.1570278532999998</v>
      </c>
      <c r="BE13" s="355">
        <v>3.1550749567</v>
      </c>
      <c r="BF13" s="355">
        <v>3.4437377702999998</v>
      </c>
      <c r="BG13" s="355">
        <v>3.6968042290000001</v>
      </c>
      <c r="BH13" s="355">
        <v>3.9545864632000001</v>
      </c>
      <c r="BI13" s="355">
        <v>4.2927865200999999</v>
      </c>
      <c r="BJ13" s="355">
        <v>4.5260814891000001</v>
      </c>
      <c r="BK13" s="355">
        <v>4.8083515279000002</v>
      </c>
      <c r="BL13" s="355">
        <v>4.8718194227999998</v>
      </c>
      <c r="BM13" s="355">
        <v>4.8945671996</v>
      </c>
      <c r="BN13" s="355">
        <v>4.9127232488999999</v>
      </c>
      <c r="BO13" s="355">
        <v>4.9307880610000003</v>
      </c>
      <c r="BP13" s="355">
        <v>4.9591304995999996</v>
      </c>
      <c r="BQ13" s="355">
        <v>4.977068708</v>
      </c>
      <c r="BR13" s="355">
        <v>4.9950640528000001</v>
      </c>
      <c r="BS13" s="355">
        <v>4.9931270307000002</v>
      </c>
      <c r="BT13" s="355">
        <v>4.9908903093000001</v>
      </c>
      <c r="BU13" s="355">
        <v>4.9891014664000002</v>
      </c>
      <c r="BV13" s="355">
        <v>4.9874026302000001</v>
      </c>
    </row>
    <row r="14" spans="1:74" s="272" customFormat="1" ht="11.1" customHeight="1" x14ac:dyDescent="0.2">
      <c r="A14" s="395" t="s">
        <v>210</v>
      </c>
      <c r="B14" s="392" t="s">
        <v>831</v>
      </c>
      <c r="C14" s="105">
        <v>69.921153215000004</v>
      </c>
      <c r="D14" s="105">
        <v>70.458319040999996</v>
      </c>
      <c r="E14" s="105">
        <v>71.325692562</v>
      </c>
      <c r="F14" s="105">
        <v>70.421455128000005</v>
      </c>
      <c r="G14" s="105">
        <v>70.881069609999997</v>
      </c>
      <c r="H14" s="105">
        <v>71.257442796000007</v>
      </c>
      <c r="I14" s="105">
        <v>72.159789164000003</v>
      </c>
      <c r="J14" s="105">
        <v>71.794282631000002</v>
      </c>
      <c r="K14" s="105">
        <v>72.181423702000004</v>
      </c>
      <c r="L14" s="105">
        <v>72.754774351999998</v>
      </c>
      <c r="M14" s="105">
        <v>73.221337426999995</v>
      </c>
      <c r="N14" s="105">
        <v>71.609125182</v>
      </c>
      <c r="O14" s="105">
        <v>72.886657760000006</v>
      </c>
      <c r="P14" s="105">
        <v>73.181926746000002</v>
      </c>
      <c r="Q14" s="105">
        <v>73.284745325000003</v>
      </c>
      <c r="R14" s="105">
        <v>73.000004814999997</v>
      </c>
      <c r="S14" s="105">
        <v>73.023686831999996</v>
      </c>
      <c r="T14" s="105">
        <v>73.714718910000002</v>
      </c>
      <c r="U14" s="105">
        <v>74.040471429999997</v>
      </c>
      <c r="V14" s="105">
        <v>73.954225086999998</v>
      </c>
      <c r="W14" s="105">
        <v>74.386325764000006</v>
      </c>
      <c r="X14" s="105">
        <v>74.730816204999996</v>
      </c>
      <c r="Y14" s="105">
        <v>75.455300875999995</v>
      </c>
      <c r="Z14" s="105">
        <v>75.520795069000002</v>
      </c>
      <c r="AA14" s="105">
        <v>73.263150655999993</v>
      </c>
      <c r="AB14" s="105">
        <v>74.199999593000001</v>
      </c>
      <c r="AC14" s="105">
        <v>74.675998446999998</v>
      </c>
      <c r="AD14" s="105">
        <v>74.601273215000006</v>
      </c>
      <c r="AE14" s="105">
        <v>74.387719133000004</v>
      </c>
      <c r="AF14" s="105">
        <v>74.782325391000001</v>
      </c>
      <c r="AG14" s="105">
        <v>74.450479310000006</v>
      </c>
      <c r="AH14" s="105">
        <v>74.912500996999995</v>
      </c>
      <c r="AI14" s="105">
        <v>74.480905653999997</v>
      </c>
      <c r="AJ14" s="105">
        <v>75.326294989999994</v>
      </c>
      <c r="AK14" s="105">
        <v>75.415487154000004</v>
      </c>
      <c r="AL14" s="105">
        <v>75.148802970000006</v>
      </c>
      <c r="AM14" s="887">
        <v>74.101273570999993</v>
      </c>
      <c r="AN14" s="105">
        <v>74.492601785999994</v>
      </c>
      <c r="AO14" s="105">
        <v>75.713927386999998</v>
      </c>
      <c r="AP14" s="105">
        <v>75.567544467000005</v>
      </c>
      <c r="AQ14" s="105">
        <v>75.702963644999997</v>
      </c>
      <c r="AR14" s="105">
        <v>76.456315367000002</v>
      </c>
      <c r="AS14" s="105">
        <v>77.884737354999999</v>
      </c>
      <c r="AT14" s="105">
        <v>78.412529097000004</v>
      </c>
      <c r="AU14" s="105">
        <v>78.347939600000004</v>
      </c>
      <c r="AV14" s="105">
        <v>78.312639935000007</v>
      </c>
      <c r="AW14" s="105">
        <v>78.624774500000001</v>
      </c>
      <c r="AX14" s="105">
        <v>77.908594515999994</v>
      </c>
      <c r="AY14" s="105">
        <v>75.993781806000001</v>
      </c>
      <c r="AZ14" s="887">
        <v>76.555856535999993</v>
      </c>
      <c r="BA14" s="887">
        <v>75.142862180999998</v>
      </c>
      <c r="BB14" s="887">
        <v>74.407250990999998</v>
      </c>
      <c r="BC14" s="887">
        <v>74.360779256000001</v>
      </c>
      <c r="BD14" s="388">
        <v>75.047595659999999</v>
      </c>
      <c r="BE14" s="388">
        <v>75.297759185000004</v>
      </c>
      <c r="BF14" s="388">
        <v>75.827770616999999</v>
      </c>
      <c r="BG14" s="388">
        <v>75.975016445999998</v>
      </c>
      <c r="BH14" s="388">
        <v>76.732992241999995</v>
      </c>
      <c r="BI14" s="388">
        <v>77.616802574999994</v>
      </c>
      <c r="BJ14" s="388">
        <v>77.832089101999998</v>
      </c>
      <c r="BK14" s="388">
        <v>78.167293862999998</v>
      </c>
      <c r="BL14" s="388">
        <v>78.790080986000007</v>
      </c>
      <c r="BM14" s="388">
        <v>78.904656775999996</v>
      </c>
      <c r="BN14" s="388">
        <v>79.286212625999994</v>
      </c>
      <c r="BO14" s="388">
        <v>79.548705749999996</v>
      </c>
      <c r="BP14" s="388">
        <v>79.598849702999999</v>
      </c>
      <c r="BQ14" s="388">
        <v>80.336584407999993</v>
      </c>
      <c r="BR14" s="388">
        <v>80.496647181</v>
      </c>
      <c r="BS14" s="388">
        <v>80.593330949999995</v>
      </c>
      <c r="BT14" s="388">
        <v>81.222079558000004</v>
      </c>
      <c r="BU14" s="388">
        <v>81.620949217000003</v>
      </c>
      <c r="BV14" s="388">
        <v>81.518191342999998</v>
      </c>
    </row>
    <row r="15" spans="1:74" ht="11.1" customHeight="1" x14ac:dyDescent="0.2">
      <c r="A15" s="323" t="s">
        <v>812</v>
      </c>
      <c r="B15" s="393" t="s">
        <v>930</v>
      </c>
      <c r="C15" s="289">
        <v>50.794158699</v>
      </c>
      <c r="D15" s="289">
        <v>51.377991506000001</v>
      </c>
      <c r="E15" s="289">
        <v>51.644907852999999</v>
      </c>
      <c r="F15" s="289">
        <v>50.729464362000002</v>
      </c>
      <c r="G15" s="289">
        <v>50.555852674999997</v>
      </c>
      <c r="H15" s="289">
        <v>50.725497296</v>
      </c>
      <c r="I15" s="289">
        <v>51.454830002999998</v>
      </c>
      <c r="J15" s="289">
        <v>51.567649502000002</v>
      </c>
      <c r="K15" s="289">
        <v>51.958901935</v>
      </c>
      <c r="L15" s="289">
        <v>52.317387062000002</v>
      </c>
      <c r="M15" s="289">
        <v>52.731935894000003</v>
      </c>
      <c r="N15" s="289">
        <v>52.099779826999999</v>
      </c>
      <c r="O15" s="289">
        <v>52.744525017999997</v>
      </c>
      <c r="P15" s="289">
        <v>53.061000389</v>
      </c>
      <c r="Q15" s="289">
        <v>52.851712034999998</v>
      </c>
      <c r="R15" s="289">
        <v>52.199133215000003</v>
      </c>
      <c r="S15" s="289">
        <v>52.075943025000001</v>
      </c>
      <c r="T15" s="289">
        <v>52.397582477</v>
      </c>
      <c r="U15" s="289">
        <v>52.621162849000001</v>
      </c>
      <c r="V15" s="289">
        <v>52.390976989999999</v>
      </c>
      <c r="W15" s="289">
        <v>52.706095763999997</v>
      </c>
      <c r="X15" s="289">
        <v>53.016738979000003</v>
      </c>
      <c r="Y15" s="289">
        <v>53.728721110000002</v>
      </c>
      <c r="Z15" s="289">
        <v>54.057852263000001</v>
      </c>
      <c r="AA15" s="289">
        <v>52.825899978999999</v>
      </c>
      <c r="AB15" s="289">
        <v>53.214176041999998</v>
      </c>
      <c r="AC15" s="289">
        <v>53.304430125000003</v>
      </c>
      <c r="AD15" s="289">
        <v>52.842728948000001</v>
      </c>
      <c r="AE15" s="289">
        <v>52.329467713</v>
      </c>
      <c r="AF15" s="289">
        <v>52.443108191</v>
      </c>
      <c r="AG15" s="289">
        <v>52.295616955</v>
      </c>
      <c r="AH15" s="289">
        <v>52.607030512999998</v>
      </c>
      <c r="AI15" s="289">
        <v>52.231722554000001</v>
      </c>
      <c r="AJ15" s="289">
        <v>52.707157539000001</v>
      </c>
      <c r="AK15" s="289">
        <v>52.866918153999997</v>
      </c>
      <c r="AL15" s="289">
        <v>53.101448583</v>
      </c>
      <c r="AM15" s="875">
        <v>52.786230281000002</v>
      </c>
      <c r="AN15" s="289">
        <v>52.85745</v>
      </c>
      <c r="AO15" s="289">
        <v>53.721856000000002</v>
      </c>
      <c r="AP15" s="289">
        <v>53.436011000000001</v>
      </c>
      <c r="AQ15" s="289">
        <v>53.177864999999997</v>
      </c>
      <c r="AR15" s="289">
        <v>53.792684000000001</v>
      </c>
      <c r="AS15" s="289">
        <v>54.754781000000001</v>
      </c>
      <c r="AT15" s="289">
        <v>55.245021000000001</v>
      </c>
      <c r="AU15" s="289">
        <v>55.297455999999997</v>
      </c>
      <c r="AV15" s="289">
        <v>55.345562999999999</v>
      </c>
      <c r="AW15" s="289">
        <v>55.450848999999998</v>
      </c>
      <c r="AX15" s="289">
        <v>55.148260999999998</v>
      </c>
      <c r="AY15" s="289">
        <v>54.021821000000003</v>
      </c>
      <c r="AZ15" s="875">
        <v>55.235795000000003</v>
      </c>
      <c r="BA15" s="875">
        <v>53.495183504000003</v>
      </c>
      <c r="BB15" s="875">
        <v>53.139789209</v>
      </c>
      <c r="BC15" s="875">
        <v>52.740357979999999</v>
      </c>
      <c r="BD15" s="355">
        <v>53.227782357000002</v>
      </c>
      <c r="BE15" s="355">
        <v>53.363251232000003</v>
      </c>
      <c r="BF15" s="355">
        <v>53.666602812000001</v>
      </c>
      <c r="BG15" s="355">
        <v>53.828543019999998</v>
      </c>
      <c r="BH15" s="355">
        <v>54.309054498999998</v>
      </c>
      <c r="BI15" s="355">
        <v>55.00960577</v>
      </c>
      <c r="BJ15" s="355">
        <v>55.365171287999999</v>
      </c>
      <c r="BK15" s="355">
        <v>55.693822646999998</v>
      </c>
      <c r="BL15" s="355">
        <v>56.193811283999999</v>
      </c>
      <c r="BM15" s="355">
        <v>56.044437486</v>
      </c>
      <c r="BN15" s="355">
        <v>55.998463631</v>
      </c>
      <c r="BO15" s="355">
        <v>55.916598790000002</v>
      </c>
      <c r="BP15" s="355">
        <v>55.806334841000002</v>
      </c>
      <c r="BQ15" s="355">
        <v>56.439153236000003</v>
      </c>
      <c r="BR15" s="355">
        <v>56.544567227000002</v>
      </c>
      <c r="BS15" s="355">
        <v>56.771914180000003</v>
      </c>
      <c r="BT15" s="355">
        <v>57.272569767999997</v>
      </c>
      <c r="BU15" s="355">
        <v>57.638833196999997</v>
      </c>
      <c r="BV15" s="355">
        <v>57.826277193000003</v>
      </c>
    </row>
    <row r="16" spans="1:74" ht="11.1" customHeight="1" x14ac:dyDescent="0.2">
      <c r="A16" s="323" t="s">
        <v>813</v>
      </c>
      <c r="B16" s="393" t="s">
        <v>931</v>
      </c>
      <c r="C16" s="289">
        <v>19.126994516</v>
      </c>
      <c r="D16" s="289">
        <v>19.080327535999999</v>
      </c>
      <c r="E16" s="289">
        <v>19.680784710000001</v>
      </c>
      <c r="F16" s="289">
        <v>19.691990767</v>
      </c>
      <c r="G16" s="289">
        <v>20.325216935</v>
      </c>
      <c r="H16" s="289">
        <v>20.531945499999999</v>
      </c>
      <c r="I16" s="289">
        <v>20.704959161000001</v>
      </c>
      <c r="J16" s="289">
        <v>20.226633129</v>
      </c>
      <c r="K16" s="289">
        <v>20.222521767</v>
      </c>
      <c r="L16" s="289">
        <v>20.43738729</v>
      </c>
      <c r="M16" s="289">
        <v>20.489401532999999</v>
      </c>
      <c r="N16" s="289">
        <v>19.509345355000001</v>
      </c>
      <c r="O16" s="289">
        <v>20.142132742000001</v>
      </c>
      <c r="P16" s="289">
        <v>20.120926356999998</v>
      </c>
      <c r="Q16" s="289">
        <v>20.433033290000001</v>
      </c>
      <c r="R16" s="289">
        <v>20.800871600000001</v>
      </c>
      <c r="S16" s="289">
        <v>20.947743805999998</v>
      </c>
      <c r="T16" s="289">
        <v>21.317136433000002</v>
      </c>
      <c r="U16" s="289">
        <v>21.419308580999999</v>
      </c>
      <c r="V16" s="289">
        <v>21.563248096999999</v>
      </c>
      <c r="W16" s="289">
        <v>21.680230000000002</v>
      </c>
      <c r="X16" s="289">
        <v>21.714077226000001</v>
      </c>
      <c r="Y16" s="289">
        <v>21.726579767</v>
      </c>
      <c r="Z16" s="289">
        <v>21.462942806000001</v>
      </c>
      <c r="AA16" s="289">
        <v>20.437250677000002</v>
      </c>
      <c r="AB16" s="289">
        <v>20.985823551999999</v>
      </c>
      <c r="AC16" s="289">
        <v>21.371568323000002</v>
      </c>
      <c r="AD16" s="289">
        <v>21.758544267000001</v>
      </c>
      <c r="AE16" s="289">
        <v>22.058251419000001</v>
      </c>
      <c r="AF16" s="289">
        <v>22.3392172</v>
      </c>
      <c r="AG16" s="289">
        <v>22.154862354999999</v>
      </c>
      <c r="AH16" s="289">
        <v>22.305470484000001</v>
      </c>
      <c r="AI16" s="289">
        <v>22.2491831</v>
      </c>
      <c r="AJ16" s="289">
        <v>22.619137452</v>
      </c>
      <c r="AK16" s="289">
        <v>22.548569000000001</v>
      </c>
      <c r="AL16" s="289">
        <v>22.047354386999999</v>
      </c>
      <c r="AM16" s="875">
        <v>21.315043289999998</v>
      </c>
      <c r="AN16" s="289">
        <v>21.635151786000002</v>
      </c>
      <c r="AO16" s="289">
        <v>21.992071386999999</v>
      </c>
      <c r="AP16" s="289">
        <v>22.131533467000001</v>
      </c>
      <c r="AQ16" s="289">
        <v>22.525098645</v>
      </c>
      <c r="AR16" s="289">
        <v>22.663631367000001</v>
      </c>
      <c r="AS16" s="289">
        <v>23.129956355000001</v>
      </c>
      <c r="AT16" s="289">
        <v>23.167508096999999</v>
      </c>
      <c r="AU16" s="289">
        <v>23.0504836</v>
      </c>
      <c r="AV16" s="289">
        <v>22.967076935000001</v>
      </c>
      <c r="AW16" s="289">
        <v>23.173925499999999</v>
      </c>
      <c r="AX16" s="289">
        <v>22.760333515999999</v>
      </c>
      <c r="AY16" s="289">
        <v>21.971960805999998</v>
      </c>
      <c r="AZ16" s="875">
        <v>21.320061536000001</v>
      </c>
      <c r="BA16" s="875">
        <v>21.647678676999998</v>
      </c>
      <c r="BB16" s="875">
        <v>21.267461783000002</v>
      </c>
      <c r="BC16" s="875">
        <v>21.620421276999998</v>
      </c>
      <c r="BD16" s="355">
        <v>21.819813302</v>
      </c>
      <c r="BE16" s="355">
        <v>21.934507953000001</v>
      </c>
      <c r="BF16" s="355">
        <v>22.161167805000002</v>
      </c>
      <c r="BG16" s="355">
        <v>22.146473426</v>
      </c>
      <c r="BH16" s="355">
        <v>22.423937743</v>
      </c>
      <c r="BI16" s="355">
        <v>22.607196805000001</v>
      </c>
      <c r="BJ16" s="355">
        <v>22.466917814999999</v>
      </c>
      <c r="BK16" s="355">
        <v>22.473471216</v>
      </c>
      <c r="BL16" s="355">
        <v>22.596269702000001</v>
      </c>
      <c r="BM16" s="355">
        <v>22.86021929</v>
      </c>
      <c r="BN16" s="355">
        <v>23.287748994000001</v>
      </c>
      <c r="BO16" s="355">
        <v>23.632106960000002</v>
      </c>
      <c r="BP16" s="355">
        <v>23.792514862000001</v>
      </c>
      <c r="BQ16" s="355">
        <v>23.897431172000001</v>
      </c>
      <c r="BR16" s="355">
        <v>23.952079953999998</v>
      </c>
      <c r="BS16" s="355">
        <v>23.821416769999999</v>
      </c>
      <c r="BT16" s="355">
        <v>23.94950979</v>
      </c>
      <c r="BU16" s="355">
        <v>23.982116019999999</v>
      </c>
      <c r="BV16" s="355">
        <v>23.691914149999999</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875"/>
      <c r="AN17" s="289"/>
      <c r="AO17" s="289"/>
      <c r="AP17" s="289"/>
      <c r="AQ17" s="289"/>
      <c r="AR17" s="289"/>
      <c r="AS17" s="289"/>
      <c r="AT17" s="289"/>
      <c r="AU17" s="289"/>
      <c r="AV17" s="289"/>
      <c r="AW17" s="289"/>
      <c r="AX17" s="289"/>
      <c r="AY17" s="289"/>
      <c r="AZ17" s="875"/>
      <c r="BA17" s="875"/>
      <c r="BB17" s="875"/>
      <c r="BC17" s="875"/>
      <c r="BD17" s="355"/>
      <c r="BE17" s="355"/>
      <c r="BF17" s="355"/>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552</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875"/>
      <c r="AN18" s="289"/>
      <c r="AO18" s="289"/>
      <c r="AP18" s="289"/>
      <c r="AQ18" s="289"/>
      <c r="AR18" s="289"/>
      <c r="AS18" s="289"/>
      <c r="AT18" s="289"/>
      <c r="AU18" s="289"/>
      <c r="AV18" s="289"/>
      <c r="AW18" s="289"/>
      <c r="AX18" s="289"/>
      <c r="AY18" s="289"/>
      <c r="AZ18" s="875"/>
      <c r="BA18" s="875"/>
      <c r="BB18" s="875"/>
      <c r="BC18" s="87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173</v>
      </c>
      <c r="B19" s="389" t="s">
        <v>809</v>
      </c>
      <c r="C19" s="105">
        <v>97.204407423999996</v>
      </c>
      <c r="D19" s="105">
        <v>100.45605451</v>
      </c>
      <c r="E19" s="105">
        <v>99.222004071000001</v>
      </c>
      <c r="F19" s="105">
        <v>97.920641169999996</v>
      </c>
      <c r="G19" s="105">
        <v>99.201077308999999</v>
      </c>
      <c r="H19" s="105">
        <v>101.00595104</v>
      </c>
      <c r="I19" s="105">
        <v>100.2310303</v>
      </c>
      <c r="J19" s="105">
        <v>100.79262566</v>
      </c>
      <c r="K19" s="105">
        <v>101.06850424</v>
      </c>
      <c r="L19" s="105">
        <v>98.840311173000003</v>
      </c>
      <c r="M19" s="105">
        <v>100.37423489</v>
      </c>
      <c r="N19" s="105">
        <v>100.95198658</v>
      </c>
      <c r="O19" s="105">
        <v>97.930606139999995</v>
      </c>
      <c r="P19" s="105">
        <v>101.55325379</v>
      </c>
      <c r="Q19" s="105">
        <v>101.00860398</v>
      </c>
      <c r="R19" s="105">
        <v>100.02995910999999</v>
      </c>
      <c r="S19" s="105">
        <v>101.4492705</v>
      </c>
      <c r="T19" s="105">
        <v>103.14403743</v>
      </c>
      <c r="U19" s="105">
        <v>101.79194041</v>
      </c>
      <c r="V19" s="105">
        <v>102.05528738</v>
      </c>
      <c r="W19" s="105">
        <v>102.01653832</v>
      </c>
      <c r="X19" s="105">
        <v>101.46528791999999</v>
      </c>
      <c r="Y19" s="105">
        <v>102.37059667</v>
      </c>
      <c r="Z19" s="105">
        <v>102.55881407</v>
      </c>
      <c r="AA19" s="105">
        <v>99.741219165000004</v>
      </c>
      <c r="AB19" s="105">
        <v>101.90490412</v>
      </c>
      <c r="AC19" s="105">
        <v>101.32258548</v>
      </c>
      <c r="AD19" s="105">
        <v>102.15385436</v>
      </c>
      <c r="AE19" s="105">
        <v>103.13807822</v>
      </c>
      <c r="AF19" s="105">
        <v>103.80818554</v>
      </c>
      <c r="AG19" s="105">
        <v>103.99153504</v>
      </c>
      <c r="AH19" s="105">
        <v>103.52202978</v>
      </c>
      <c r="AI19" s="105">
        <v>103.39707464999999</v>
      </c>
      <c r="AJ19" s="105">
        <v>103.71816346999999</v>
      </c>
      <c r="AK19" s="105">
        <v>103.34333011</v>
      </c>
      <c r="AL19" s="105">
        <v>103.56513674</v>
      </c>
      <c r="AM19" s="887">
        <v>101.69824509999999</v>
      </c>
      <c r="AN19" s="105">
        <v>103.19043773</v>
      </c>
      <c r="AO19" s="105">
        <v>101.99584358</v>
      </c>
      <c r="AP19" s="105">
        <v>103.25656037</v>
      </c>
      <c r="AQ19" s="105">
        <v>103.17847992999999</v>
      </c>
      <c r="AR19" s="105">
        <v>105.39923924</v>
      </c>
      <c r="AS19" s="105">
        <v>105.09937447</v>
      </c>
      <c r="AT19" s="105">
        <v>104.16827662999999</v>
      </c>
      <c r="AU19" s="105">
        <v>105.52700014</v>
      </c>
      <c r="AV19" s="105">
        <v>104.12388364</v>
      </c>
      <c r="AW19" s="105">
        <v>103.91410679000001</v>
      </c>
      <c r="AX19" s="105">
        <v>105.88892538</v>
      </c>
      <c r="AY19" s="105">
        <v>102.42772621</v>
      </c>
      <c r="AZ19" s="887">
        <v>104.42471644</v>
      </c>
      <c r="BA19" s="887">
        <v>101.88975864</v>
      </c>
      <c r="BB19" s="887">
        <v>99.934435257999993</v>
      </c>
      <c r="BC19" s="887">
        <v>99.730376442999997</v>
      </c>
      <c r="BD19" s="388">
        <v>101.54753889</v>
      </c>
      <c r="BE19" s="388">
        <v>101.69863685999999</v>
      </c>
      <c r="BF19" s="388">
        <v>104.56616525</v>
      </c>
      <c r="BG19" s="388">
        <v>104.74701975000001</v>
      </c>
      <c r="BH19" s="388">
        <v>103.63312897</v>
      </c>
      <c r="BI19" s="388">
        <v>104.35470951000001</v>
      </c>
      <c r="BJ19" s="388">
        <v>105.47259231</v>
      </c>
      <c r="BK19" s="388">
        <v>102.84255109999999</v>
      </c>
      <c r="BL19" s="388">
        <v>105.01852258</v>
      </c>
      <c r="BM19" s="388">
        <v>103.95344233</v>
      </c>
      <c r="BN19" s="388">
        <v>104.67826032000001</v>
      </c>
      <c r="BO19" s="388">
        <v>104.96655234000001</v>
      </c>
      <c r="BP19" s="388">
        <v>106.46319554999999</v>
      </c>
      <c r="BQ19" s="388">
        <v>106.12882965999999</v>
      </c>
      <c r="BR19" s="388">
        <v>106.02070736</v>
      </c>
      <c r="BS19" s="388">
        <v>106.18604655</v>
      </c>
      <c r="BT19" s="388">
        <v>104.98765143</v>
      </c>
      <c r="BU19" s="388">
        <v>105.75871970999999</v>
      </c>
      <c r="BV19" s="388">
        <v>106.90422107000001</v>
      </c>
    </row>
    <row r="20" spans="1:74" s="272" customFormat="1" ht="11.1" customHeight="1" x14ac:dyDescent="0.2">
      <c r="A20" s="395" t="s">
        <v>166</v>
      </c>
      <c r="B20" s="392" t="s">
        <v>932</v>
      </c>
      <c r="C20" s="105">
        <v>44.433121399999997</v>
      </c>
      <c r="D20" s="105">
        <v>46.595428472000002</v>
      </c>
      <c r="E20" s="105">
        <v>46.132115628999998</v>
      </c>
      <c r="F20" s="105">
        <v>44.477686988999999</v>
      </c>
      <c r="G20" s="105">
        <v>44.937032160999998</v>
      </c>
      <c r="H20" s="105">
        <v>46.107595271999998</v>
      </c>
      <c r="I20" s="105">
        <v>45.704959893999998</v>
      </c>
      <c r="J20" s="105">
        <v>46.527702281000003</v>
      </c>
      <c r="K20" s="105">
        <v>46.125959846000001</v>
      </c>
      <c r="L20" s="105">
        <v>45.036069765999997</v>
      </c>
      <c r="M20" s="105">
        <v>46.002472124000001</v>
      </c>
      <c r="N20" s="105">
        <v>45.947797592000001</v>
      </c>
      <c r="O20" s="105">
        <v>43.980047839999997</v>
      </c>
      <c r="P20" s="105">
        <v>46.200046428</v>
      </c>
      <c r="Q20" s="105">
        <v>45.862143048</v>
      </c>
      <c r="R20" s="105">
        <v>44.497014886000002</v>
      </c>
      <c r="S20" s="105">
        <v>45.451724699000003</v>
      </c>
      <c r="T20" s="105">
        <v>46.590597158000001</v>
      </c>
      <c r="U20" s="105">
        <v>45.678179960000001</v>
      </c>
      <c r="V20" s="105">
        <v>46.297816537999999</v>
      </c>
      <c r="W20" s="105">
        <v>45.604535411000001</v>
      </c>
      <c r="X20" s="105">
        <v>46.199643620000003</v>
      </c>
      <c r="Y20" s="105">
        <v>46.350500691999997</v>
      </c>
      <c r="Z20" s="105">
        <v>45.941006565999999</v>
      </c>
      <c r="AA20" s="105">
        <v>44.550587788000001</v>
      </c>
      <c r="AB20" s="105">
        <v>45.300775332000001</v>
      </c>
      <c r="AC20" s="105">
        <v>44.918188684</v>
      </c>
      <c r="AD20" s="105">
        <v>45.467264716000003</v>
      </c>
      <c r="AE20" s="105">
        <v>46.002422416999998</v>
      </c>
      <c r="AF20" s="105">
        <v>46.124244705999999</v>
      </c>
      <c r="AG20" s="105">
        <v>46.551937963</v>
      </c>
      <c r="AH20" s="105">
        <v>46.786167642999999</v>
      </c>
      <c r="AI20" s="105">
        <v>46.120336401000003</v>
      </c>
      <c r="AJ20" s="105">
        <v>47.24911985</v>
      </c>
      <c r="AK20" s="105">
        <v>46.044435166</v>
      </c>
      <c r="AL20" s="105">
        <v>45.850125970999997</v>
      </c>
      <c r="AM20" s="887">
        <v>45.228411547</v>
      </c>
      <c r="AN20" s="105">
        <v>45.812741260000003</v>
      </c>
      <c r="AO20" s="105">
        <v>44.866265972999997</v>
      </c>
      <c r="AP20" s="105">
        <v>45.680846254000002</v>
      </c>
      <c r="AQ20" s="105">
        <v>44.920236572</v>
      </c>
      <c r="AR20" s="105">
        <v>46.474457399999999</v>
      </c>
      <c r="AS20" s="105">
        <v>46.709460876000001</v>
      </c>
      <c r="AT20" s="105">
        <v>46.159631218999998</v>
      </c>
      <c r="AU20" s="105">
        <v>46.734438889000003</v>
      </c>
      <c r="AV20" s="105">
        <v>46.464257167</v>
      </c>
      <c r="AW20" s="105">
        <v>45.199622943000001</v>
      </c>
      <c r="AX20" s="105">
        <v>46.541258898999999</v>
      </c>
      <c r="AY20" s="105">
        <v>45.398456082999999</v>
      </c>
      <c r="AZ20" s="887">
        <v>46.500907949000002</v>
      </c>
      <c r="BA20" s="887">
        <v>44.874207703000003</v>
      </c>
      <c r="BB20" s="887">
        <v>44.935625350000002</v>
      </c>
      <c r="BC20" s="887">
        <v>44.254671281999997</v>
      </c>
      <c r="BD20" s="388">
        <v>45.309302809000002</v>
      </c>
      <c r="BE20" s="388">
        <v>45.789753417</v>
      </c>
      <c r="BF20" s="388">
        <v>46.379029998</v>
      </c>
      <c r="BG20" s="388">
        <v>45.716997769000002</v>
      </c>
      <c r="BH20" s="388">
        <v>45.866112956999999</v>
      </c>
      <c r="BI20" s="388">
        <v>45.460935556999999</v>
      </c>
      <c r="BJ20" s="388">
        <v>45.804875666999997</v>
      </c>
      <c r="BK20" s="388">
        <v>44.819982021999998</v>
      </c>
      <c r="BL20" s="388">
        <v>45.885347606000003</v>
      </c>
      <c r="BM20" s="388">
        <v>45.215538840000001</v>
      </c>
      <c r="BN20" s="388">
        <v>45.061859265000002</v>
      </c>
      <c r="BO20" s="388">
        <v>44.996621861999998</v>
      </c>
      <c r="BP20" s="388">
        <v>45.779436312000001</v>
      </c>
      <c r="BQ20" s="388">
        <v>46.020678607999997</v>
      </c>
      <c r="BR20" s="388">
        <v>46.345145631999998</v>
      </c>
      <c r="BS20" s="388">
        <v>45.663929463000002</v>
      </c>
      <c r="BT20" s="388">
        <v>45.808811460000001</v>
      </c>
      <c r="BU20" s="388">
        <v>45.445626058000002</v>
      </c>
      <c r="BV20" s="388">
        <v>45.817374870999998</v>
      </c>
    </row>
    <row r="21" spans="1:74" ht="11.1" customHeight="1" x14ac:dyDescent="0.2">
      <c r="A21" s="323" t="s">
        <v>162</v>
      </c>
      <c r="B21" s="393" t="s">
        <v>937</v>
      </c>
      <c r="C21" s="289">
        <v>2.3574999999999999</v>
      </c>
      <c r="D21" s="289">
        <v>2.4460999999999999</v>
      </c>
      <c r="E21" s="289">
        <v>2.214</v>
      </c>
      <c r="F21" s="289">
        <v>2.2357999999999998</v>
      </c>
      <c r="G21" s="289">
        <v>2.2814999999999999</v>
      </c>
      <c r="H21" s="289">
        <v>2.5057999999999998</v>
      </c>
      <c r="I21" s="289">
        <v>2.5062000000000002</v>
      </c>
      <c r="J21" s="289">
        <v>2.4134000000000002</v>
      </c>
      <c r="K21" s="289">
        <v>2.4085999999999999</v>
      </c>
      <c r="L21" s="289">
        <v>2.4251</v>
      </c>
      <c r="M21" s="289">
        <v>2.5041000000000002</v>
      </c>
      <c r="N21" s="289">
        <v>2.5255000000000001</v>
      </c>
      <c r="O21" s="289">
        <v>2.2873000000000001</v>
      </c>
      <c r="P21" s="289">
        <v>2.383</v>
      </c>
      <c r="Q21" s="289">
        <v>2.3365</v>
      </c>
      <c r="R21" s="289">
        <v>2.2742</v>
      </c>
      <c r="S21" s="289">
        <v>2.3083</v>
      </c>
      <c r="T21" s="289">
        <v>2.6846999999999999</v>
      </c>
      <c r="U21" s="289">
        <v>2.6899000000000002</v>
      </c>
      <c r="V21" s="289">
        <v>2.5979999999999999</v>
      </c>
      <c r="W21" s="289">
        <v>2.3570000000000002</v>
      </c>
      <c r="X21" s="289">
        <v>2.5699000000000001</v>
      </c>
      <c r="Y21" s="289">
        <v>2.3953000000000002</v>
      </c>
      <c r="Z21" s="289">
        <v>2.4590999999999998</v>
      </c>
      <c r="AA21" s="289">
        <v>2.4144999999999999</v>
      </c>
      <c r="AB21" s="289">
        <v>2.4302000000000001</v>
      </c>
      <c r="AC21" s="289">
        <v>2.2688000000000001</v>
      </c>
      <c r="AD21" s="289">
        <v>2.2000999999999999</v>
      </c>
      <c r="AE21" s="289">
        <v>2.4098999999999999</v>
      </c>
      <c r="AF21" s="289">
        <v>2.5335999999999999</v>
      </c>
      <c r="AG21" s="289">
        <v>2.5678000000000001</v>
      </c>
      <c r="AH21" s="289">
        <v>2.5148000000000001</v>
      </c>
      <c r="AI21" s="289">
        <v>2.4893999999999998</v>
      </c>
      <c r="AJ21" s="289">
        <v>2.4817999999999998</v>
      </c>
      <c r="AK21" s="289">
        <v>2.5505</v>
      </c>
      <c r="AL21" s="289">
        <v>2.4207000000000001</v>
      </c>
      <c r="AM21" s="875">
        <v>2.4559000000000002</v>
      </c>
      <c r="AN21" s="289">
        <v>2.4199000000000002</v>
      </c>
      <c r="AO21" s="289">
        <v>2.4125000000000001</v>
      </c>
      <c r="AP21" s="289">
        <v>2.3037000000000001</v>
      </c>
      <c r="AQ21" s="289">
        <v>2.3374999999999999</v>
      </c>
      <c r="AR21" s="289">
        <v>2.3445</v>
      </c>
      <c r="AS21" s="289">
        <v>2.5003000000000002</v>
      </c>
      <c r="AT21" s="289">
        <v>2.5164</v>
      </c>
      <c r="AU21" s="289">
        <v>2.7235</v>
      </c>
      <c r="AV21" s="289">
        <v>2.5461</v>
      </c>
      <c r="AW21" s="289">
        <v>2.6114999999999999</v>
      </c>
      <c r="AX21" s="289">
        <v>2.5434000000000001</v>
      </c>
      <c r="AY21" s="289">
        <v>2.5491000000000001</v>
      </c>
      <c r="AZ21" s="875">
        <v>2.4746999999999999</v>
      </c>
      <c r="BA21" s="875">
        <v>2.4185453426999999</v>
      </c>
      <c r="BB21" s="875">
        <v>2.3704791260999998</v>
      </c>
      <c r="BC21" s="875">
        <v>2.4256035594999998</v>
      </c>
      <c r="BD21" s="355">
        <v>2.5088308991999999</v>
      </c>
      <c r="BE21" s="355">
        <v>2.5542389111000001</v>
      </c>
      <c r="BF21" s="355">
        <v>2.5571568431</v>
      </c>
      <c r="BG21" s="355">
        <v>2.5211264070000001</v>
      </c>
      <c r="BH21" s="355">
        <v>2.5178063275000002</v>
      </c>
      <c r="BI21" s="355">
        <v>2.5153338875000002</v>
      </c>
      <c r="BJ21" s="355">
        <v>2.4762201770000001</v>
      </c>
      <c r="BK21" s="355">
        <v>2.4527358510999999</v>
      </c>
      <c r="BL21" s="355">
        <v>2.4899613938999998</v>
      </c>
      <c r="BM21" s="355">
        <v>2.3712173929000002</v>
      </c>
      <c r="BN21" s="355">
        <v>2.3130853919000001</v>
      </c>
      <c r="BO21" s="355">
        <v>2.4183289231999998</v>
      </c>
      <c r="BP21" s="355">
        <v>2.5116618821999999</v>
      </c>
      <c r="BQ21" s="355">
        <v>2.5571213379</v>
      </c>
      <c r="BR21" s="355">
        <v>2.5600425755999998</v>
      </c>
      <c r="BS21" s="355">
        <v>2.5239713198999998</v>
      </c>
      <c r="BT21" s="355">
        <v>2.5206474789</v>
      </c>
      <c r="BU21" s="355">
        <v>2.5181722379</v>
      </c>
      <c r="BV21" s="355">
        <v>2.4790142145999998</v>
      </c>
    </row>
    <row r="22" spans="1:74" ht="11.1" customHeight="1" x14ac:dyDescent="0.2">
      <c r="A22" s="323" t="s">
        <v>163</v>
      </c>
      <c r="B22" s="393" t="s">
        <v>938</v>
      </c>
      <c r="C22" s="289">
        <v>12.4656</v>
      </c>
      <c r="D22" s="289">
        <v>13.8146</v>
      </c>
      <c r="E22" s="289">
        <v>13.5626</v>
      </c>
      <c r="F22" s="289">
        <v>13.2898</v>
      </c>
      <c r="G22" s="289">
        <v>13.460100000000001</v>
      </c>
      <c r="H22" s="289">
        <v>13.873900000000001</v>
      </c>
      <c r="I22" s="289">
        <v>13.852</v>
      </c>
      <c r="J22" s="289">
        <v>14.136799999999999</v>
      </c>
      <c r="K22" s="289">
        <v>14.2507</v>
      </c>
      <c r="L22" s="289">
        <v>13.284800000000001</v>
      </c>
      <c r="M22" s="289">
        <v>13.470599999999999</v>
      </c>
      <c r="N22" s="289">
        <v>13.4839</v>
      </c>
      <c r="O22" s="289">
        <v>12.382300000000001</v>
      </c>
      <c r="P22" s="289">
        <v>13.602499999999999</v>
      </c>
      <c r="Q22" s="289">
        <v>13.3696</v>
      </c>
      <c r="R22" s="289">
        <v>13.0617</v>
      </c>
      <c r="S22" s="289">
        <v>13.658099999999999</v>
      </c>
      <c r="T22" s="289">
        <v>13.924799999999999</v>
      </c>
      <c r="U22" s="289">
        <v>13.615600000000001</v>
      </c>
      <c r="V22" s="289">
        <v>13.5541</v>
      </c>
      <c r="W22" s="289">
        <v>13.799099999999999</v>
      </c>
      <c r="X22" s="289">
        <v>13.7408</v>
      </c>
      <c r="Y22" s="289">
        <v>13.3697</v>
      </c>
      <c r="Z22" s="289">
        <v>12.9758</v>
      </c>
      <c r="AA22" s="289">
        <v>12.536899999999999</v>
      </c>
      <c r="AB22" s="289">
        <v>12.9565</v>
      </c>
      <c r="AC22" s="289">
        <v>12.8978</v>
      </c>
      <c r="AD22" s="289">
        <v>13.6645</v>
      </c>
      <c r="AE22" s="289">
        <v>13.4033</v>
      </c>
      <c r="AF22" s="289">
        <v>13.707599999999999</v>
      </c>
      <c r="AG22" s="289">
        <v>14.2073</v>
      </c>
      <c r="AH22" s="289">
        <v>13.8331</v>
      </c>
      <c r="AI22" s="289">
        <v>13.9688</v>
      </c>
      <c r="AJ22" s="289">
        <v>14.1014</v>
      </c>
      <c r="AK22" s="289">
        <v>13.410600000000001</v>
      </c>
      <c r="AL22" s="289">
        <v>12.9186</v>
      </c>
      <c r="AM22" s="875">
        <v>12.4834</v>
      </c>
      <c r="AN22" s="289">
        <v>13.2973</v>
      </c>
      <c r="AO22" s="289">
        <v>12.998100000000001</v>
      </c>
      <c r="AP22" s="289">
        <v>13.737299999999999</v>
      </c>
      <c r="AQ22" s="289">
        <v>13.327</v>
      </c>
      <c r="AR22" s="289">
        <v>13.965199999999999</v>
      </c>
      <c r="AS22" s="289">
        <v>13.8759</v>
      </c>
      <c r="AT22" s="289">
        <v>13.311500000000001</v>
      </c>
      <c r="AU22" s="289">
        <v>13.946999999999999</v>
      </c>
      <c r="AV22" s="289">
        <v>13.8361</v>
      </c>
      <c r="AW22" s="289">
        <v>12.9758</v>
      </c>
      <c r="AX22" s="289">
        <v>13.313499999999999</v>
      </c>
      <c r="AY22" s="289">
        <v>12.5123</v>
      </c>
      <c r="AZ22" s="875">
        <v>13.226599999999999</v>
      </c>
      <c r="BA22" s="875">
        <v>13.058111889999999</v>
      </c>
      <c r="BB22" s="875">
        <v>13.244662495</v>
      </c>
      <c r="BC22" s="875">
        <v>13.119378727999999</v>
      </c>
      <c r="BD22" s="355">
        <v>13.48575185</v>
      </c>
      <c r="BE22" s="355">
        <v>13.710317779</v>
      </c>
      <c r="BF22" s="355">
        <v>13.587049223999999</v>
      </c>
      <c r="BG22" s="355">
        <v>13.751372829999999</v>
      </c>
      <c r="BH22" s="355">
        <v>13.555234682</v>
      </c>
      <c r="BI22" s="355">
        <v>13.181118021</v>
      </c>
      <c r="BJ22" s="355">
        <v>12.994170177000001</v>
      </c>
      <c r="BK22" s="355">
        <v>12.413944805</v>
      </c>
      <c r="BL22" s="355">
        <v>13.213310277</v>
      </c>
      <c r="BM22" s="355">
        <v>13.036947454</v>
      </c>
      <c r="BN22" s="355">
        <v>13.224185727</v>
      </c>
      <c r="BO22" s="355">
        <v>13.098440136000001</v>
      </c>
      <c r="BP22" s="355">
        <v>13.466163793</v>
      </c>
      <c r="BQ22" s="355">
        <v>13.691557523</v>
      </c>
      <c r="BR22" s="355">
        <v>13.567834571000001</v>
      </c>
      <c r="BS22" s="355">
        <v>13.732763910999999</v>
      </c>
      <c r="BT22" s="355">
        <v>13.535902754</v>
      </c>
      <c r="BU22" s="355">
        <v>13.160407014</v>
      </c>
      <c r="BV22" s="355">
        <v>12.972770037</v>
      </c>
    </row>
    <row r="23" spans="1:74" ht="11.1" customHeight="1" x14ac:dyDescent="0.2">
      <c r="A23" s="323" t="s">
        <v>164</v>
      </c>
      <c r="B23" s="393" t="s">
        <v>939</v>
      </c>
      <c r="C23" s="289">
        <v>3.7709999999999999</v>
      </c>
      <c r="D23" s="289">
        <v>3.8090999999999999</v>
      </c>
      <c r="E23" s="289">
        <v>3.4796999999999998</v>
      </c>
      <c r="F23" s="289">
        <v>2.9710999999999999</v>
      </c>
      <c r="G23" s="289">
        <v>2.9194</v>
      </c>
      <c r="H23" s="289">
        <v>3.0842999999999998</v>
      </c>
      <c r="I23" s="289">
        <v>3.0636999999999999</v>
      </c>
      <c r="J23" s="289">
        <v>3.2801999999999998</v>
      </c>
      <c r="K23" s="289">
        <v>3.1183999999999998</v>
      </c>
      <c r="L23" s="289">
        <v>3.1932</v>
      </c>
      <c r="M23" s="289">
        <v>3.4176000000000002</v>
      </c>
      <c r="N23" s="289">
        <v>3.9664999999999999</v>
      </c>
      <c r="O23" s="289">
        <v>3.7176</v>
      </c>
      <c r="P23" s="289">
        <v>3.8746</v>
      </c>
      <c r="Q23" s="289">
        <v>3.4718</v>
      </c>
      <c r="R23" s="289">
        <v>3.1440999999999999</v>
      </c>
      <c r="S23" s="289">
        <v>2.9523000000000001</v>
      </c>
      <c r="T23" s="289">
        <v>3.0402999999999998</v>
      </c>
      <c r="U23" s="289">
        <v>3.0221</v>
      </c>
      <c r="V23" s="289">
        <v>3.0800999999999998</v>
      </c>
      <c r="W23" s="289">
        <v>3.0510000000000002</v>
      </c>
      <c r="X23" s="289">
        <v>3.0369000000000002</v>
      </c>
      <c r="Y23" s="289">
        <v>3.3893</v>
      </c>
      <c r="Z23" s="289">
        <v>3.6996000000000002</v>
      </c>
      <c r="AA23" s="289">
        <v>3.4416000000000002</v>
      </c>
      <c r="AB23" s="289">
        <v>3.5148000000000001</v>
      </c>
      <c r="AC23" s="289">
        <v>3.3511000000000002</v>
      </c>
      <c r="AD23" s="289">
        <v>3.0954999999999999</v>
      </c>
      <c r="AE23" s="289">
        <v>2.8754</v>
      </c>
      <c r="AF23" s="289">
        <v>2.8786</v>
      </c>
      <c r="AG23" s="289">
        <v>2.8611</v>
      </c>
      <c r="AH23" s="289">
        <v>2.9569999999999999</v>
      </c>
      <c r="AI23" s="289">
        <v>2.9098000000000002</v>
      </c>
      <c r="AJ23" s="289">
        <v>2.9548000000000001</v>
      </c>
      <c r="AK23" s="289">
        <v>3.2989000000000002</v>
      </c>
      <c r="AL23" s="289">
        <v>3.5568</v>
      </c>
      <c r="AM23" s="875">
        <v>3.3774000000000002</v>
      </c>
      <c r="AN23" s="289">
        <v>3.4581</v>
      </c>
      <c r="AO23" s="289">
        <v>3.2111000000000001</v>
      </c>
      <c r="AP23" s="289">
        <v>3.0531000000000001</v>
      </c>
      <c r="AQ23" s="289">
        <v>2.7181000000000002</v>
      </c>
      <c r="AR23" s="289">
        <v>2.8574999999999999</v>
      </c>
      <c r="AS23" s="289">
        <v>2.8277999999999999</v>
      </c>
      <c r="AT23" s="289">
        <v>2.8759000000000001</v>
      </c>
      <c r="AU23" s="289">
        <v>2.9365000000000001</v>
      </c>
      <c r="AV23" s="289">
        <v>2.9384999999999999</v>
      </c>
      <c r="AW23" s="289">
        <v>3.1215999999999999</v>
      </c>
      <c r="AX23" s="289">
        <v>3.5089999999999999</v>
      </c>
      <c r="AY23" s="289">
        <v>3.3714</v>
      </c>
      <c r="AZ23" s="875">
        <v>3.3534999999999999</v>
      </c>
      <c r="BA23" s="875">
        <v>3.1795176446000002</v>
      </c>
      <c r="BB23" s="875">
        <v>2.7625721996000001</v>
      </c>
      <c r="BC23" s="875">
        <v>2.5902117915999998</v>
      </c>
      <c r="BD23" s="355">
        <v>2.5957154405999998</v>
      </c>
      <c r="BE23" s="355">
        <v>2.700359234</v>
      </c>
      <c r="BF23" s="355">
        <v>2.8506452292</v>
      </c>
      <c r="BG23" s="355">
        <v>2.7804133187</v>
      </c>
      <c r="BH23" s="355">
        <v>2.8045910964999998</v>
      </c>
      <c r="BI23" s="355">
        <v>3.0848347766000002</v>
      </c>
      <c r="BJ23" s="355">
        <v>3.4357116920999999</v>
      </c>
      <c r="BK23" s="355">
        <v>3.2525087363999998</v>
      </c>
      <c r="BL23" s="355">
        <v>3.4308583710999998</v>
      </c>
      <c r="BM23" s="355">
        <v>3.1307926798999999</v>
      </c>
      <c r="BN23" s="355">
        <v>2.8166952005999999</v>
      </c>
      <c r="BO23" s="355">
        <v>2.6143895539000002</v>
      </c>
      <c r="BP23" s="355">
        <v>2.610002809</v>
      </c>
      <c r="BQ23" s="355">
        <v>2.7062419928999999</v>
      </c>
      <c r="BR23" s="355">
        <v>2.7709121546</v>
      </c>
      <c r="BS23" s="355">
        <v>2.7023922658999999</v>
      </c>
      <c r="BT23" s="355">
        <v>2.7259806695000002</v>
      </c>
      <c r="BU23" s="355">
        <v>2.9993929349999999</v>
      </c>
      <c r="BV23" s="355">
        <v>3.3417166311000002</v>
      </c>
    </row>
    <row r="24" spans="1:74" ht="11.1" customHeight="1" x14ac:dyDescent="0.2">
      <c r="A24" s="323" t="s">
        <v>160</v>
      </c>
      <c r="B24" s="393" t="s">
        <v>194</v>
      </c>
      <c r="C24" s="289">
        <v>19.613111</v>
      </c>
      <c r="D24" s="289">
        <v>20.190412999999999</v>
      </c>
      <c r="E24" s="289">
        <v>20.483485999999999</v>
      </c>
      <c r="F24" s="289">
        <v>19.727340999999999</v>
      </c>
      <c r="G24" s="289">
        <v>19.839566999999999</v>
      </c>
      <c r="H24" s="289">
        <v>20.433236999999998</v>
      </c>
      <c r="I24" s="289">
        <v>19.925560999999998</v>
      </c>
      <c r="J24" s="289">
        <v>20.265028999999998</v>
      </c>
      <c r="K24" s="289">
        <v>20.129058000000001</v>
      </c>
      <c r="L24" s="289">
        <v>20.006618</v>
      </c>
      <c r="M24" s="289">
        <v>20.214213999999998</v>
      </c>
      <c r="N24" s="289">
        <v>19.327209</v>
      </c>
      <c r="O24" s="289">
        <v>19.353483000000001</v>
      </c>
      <c r="P24" s="289">
        <v>19.941524000000001</v>
      </c>
      <c r="Q24" s="289">
        <v>20.207293</v>
      </c>
      <c r="R24" s="289">
        <v>19.971914999999999</v>
      </c>
      <c r="S24" s="289">
        <v>20.323443000000001</v>
      </c>
      <c r="T24" s="289">
        <v>20.755185999999998</v>
      </c>
      <c r="U24" s="289">
        <v>20.042788999999999</v>
      </c>
      <c r="V24" s="289">
        <v>20.767872000000001</v>
      </c>
      <c r="W24" s="289">
        <v>20.154582999999999</v>
      </c>
      <c r="X24" s="289">
        <v>20.631443999999998</v>
      </c>
      <c r="Y24" s="289">
        <v>20.738980000000002</v>
      </c>
      <c r="Z24" s="289">
        <v>20.396183000000001</v>
      </c>
      <c r="AA24" s="289">
        <v>19.789279000000001</v>
      </c>
      <c r="AB24" s="289">
        <v>19.972377999999999</v>
      </c>
      <c r="AC24" s="289">
        <v>20.011388</v>
      </c>
      <c r="AD24" s="289">
        <v>20.155279</v>
      </c>
      <c r="AE24" s="289">
        <v>20.887834000000002</v>
      </c>
      <c r="AF24" s="289">
        <v>20.536577000000001</v>
      </c>
      <c r="AG24" s="289">
        <v>20.593178000000002</v>
      </c>
      <c r="AH24" s="289">
        <v>20.984949</v>
      </c>
      <c r="AI24" s="289">
        <v>20.356294999999999</v>
      </c>
      <c r="AJ24" s="289">
        <v>21.249372000000001</v>
      </c>
      <c r="AK24" s="289">
        <v>20.367203</v>
      </c>
      <c r="AL24" s="289">
        <v>20.615046</v>
      </c>
      <c r="AM24" s="875">
        <v>20.735623</v>
      </c>
      <c r="AN24" s="289">
        <v>20.225491999999999</v>
      </c>
      <c r="AO24" s="289">
        <v>19.949864000000002</v>
      </c>
      <c r="AP24" s="289">
        <v>20.212610000000002</v>
      </c>
      <c r="AQ24" s="289">
        <v>20.322932000000002</v>
      </c>
      <c r="AR24" s="289">
        <v>21.007196</v>
      </c>
      <c r="AS24" s="289">
        <v>20.984271</v>
      </c>
      <c r="AT24" s="289">
        <v>21.195426000000001</v>
      </c>
      <c r="AU24" s="289">
        <v>20.720071999999998</v>
      </c>
      <c r="AV24" s="289">
        <v>20.846402000000001</v>
      </c>
      <c r="AW24" s="289">
        <v>20.226611999999999</v>
      </c>
      <c r="AX24" s="289">
        <v>20.851361000000001</v>
      </c>
      <c r="AY24" s="289">
        <v>20.649557999999999</v>
      </c>
      <c r="AZ24" s="875">
        <v>21.137710999999999</v>
      </c>
      <c r="BA24" s="875">
        <v>20.383077</v>
      </c>
      <c r="BB24" s="875">
        <v>20.703848427</v>
      </c>
      <c r="BC24" s="875">
        <v>20.154849651999999</v>
      </c>
      <c r="BD24" s="355">
        <v>20.696960000000001</v>
      </c>
      <c r="BE24" s="355">
        <v>20.79495</v>
      </c>
      <c r="BF24" s="355">
        <v>21.152920000000002</v>
      </c>
      <c r="BG24" s="355">
        <v>20.58398</v>
      </c>
      <c r="BH24" s="355">
        <v>20.904509999999998</v>
      </c>
      <c r="BI24" s="355">
        <v>20.425719999999998</v>
      </c>
      <c r="BJ24" s="355">
        <v>20.614059999999998</v>
      </c>
      <c r="BK24" s="355">
        <v>20.55181</v>
      </c>
      <c r="BL24" s="355">
        <v>20.439540000000001</v>
      </c>
      <c r="BM24" s="355">
        <v>20.49559</v>
      </c>
      <c r="BN24" s="355">
        <v>20.602129999999999</v>
      </c>
      <c r="BO24" s="355">
        <v>20.722010000000001</v>
      </c>
      <c r="BP24" s="355">
        <v>21.031839999999999</v>
      </c>
      <c r="BQ24" s="355">
        <v>20.906230000000001</v>
      </c>
      <c r="BR24" s="355">
        <v>21.224049999999998</v>
      </c>
      <c r="BS24" s="355">
        <v>20.63409</v>
      </c>
      <c r="BT24" s="355">
        <v>20.951910000000002</v>
      </c>
      <c r="BU24" s="355">
        <v>20.511890000000001</v>
      </c>
      <c r="BV24" s="355">
        <v>20.69725</v>
      </c>
    </row>
    <row r="25" spans="1:74" ht="11.1" customHeight="1" x14ac:dyDescent="0.2">
      <c r="A25" s="323" t="s">
        <v>161</v>
      </c>
      <c r="B25" s="393" t="s">
        <v>940</v>
      </c>
      <c r="C25" s="289">
        <v>0.10401040004999999</v>
      </c>
      <c r="D25" s="289">
        <v>0.1016154718</v>
      </c>
      <c r="E25" s="289">
        <v>0.10802962867</v>
      </c>
      <c r="F25" s="289">
        <v>0.10904598907</v>
      </c>
      <c r="G25" s="289">
        <v>0.11336516114</v>
      </c>
      <c r="H25" s="289">
        <v>0.11525827179000001</v>
      </c>
      <c r="I25" s="289">
        <v>0.12529889352000001</v>
      </c>
      <c r="J25" s="289">
        <v>0.12537328072000001</v>
      </c>
      <c r="K25" s="289">
        <v>0.1259018455</v>
      </c>
      <c r="L25" s="289">
        <v>0.11805176569</v>
      </c>
      <c r="M25" s="289">
        <v>0.11675812382</v>
      </c>
      <c r="N25" s="289">
        <v>0.11848859226</v>
      </c>
      <c r="O25" s="289">
        <v>0.12076483977999999</v>
      </c>
      <c r="P25" s="289">
        <v>0.11782242849000001</v>
      </c>
      <c r="Q25" s="289">
        <v>0.12515004770999999</v>
      </c>
      <c r="R25" s="289">
        <v>0.12649988608000001</v>
      </c>
      <c r="S25" s="289">
        <v>0.13158169873</v>
      </c>
      <c r="T25" s="289">
        <v>0.13361115819</v>
      </c>
      <c r="U25" s="289">
        <v>0.14539096036999999</v>
      </c>
      <c r="V25" s="289">
        <v>0.14564453835999999</v>
      </c>
      <c r="W25" s="289">
        <v>0.14625241106</v>
      </c>
      <c r="X25" s="289">
        <v>0.13739961995</v>
      </c>
      <c r="Y25" s="289">
        <v>0.13582069248</v>
      </c>
      <c r="Z25" s="289">
        <v>0.13762356609000001</v>
      </c>
      <c r="AA25" s="289">
        <v>0.12540878814</v>
      </c>
      <c r="AB25" s="289">
        <v>0.12239733154</v>
      </c>
      <c r="AC25" s="289">
        <v>0.12990068394000001</v>
      </c>
      <c r="AD25" s="289">
        <v>0.13138571641999999</v>
      </c>
      <c r="AE25" s="289">
        <v>0.13658841704999999</v>
      </c>
      <c r="AF25" s="289">
        <v>0.13866770626</v>
      </c>
      <c r="AG25" s="289">
        <v>0.15085996321</v>
      </c>
      <c r="AH25" s="289">
        <v>0.15111864325999999</v>
      </c>
      <c r="AI25" s="289">
        <v>0.15174140135</v>
      </c>
      <c r="AJ25" s="289">
        <v>0.14264784988000001</v>
      </c>
      <c r="AK25" s="289">
        <v>0.14103216641999999</v>
      </c>
      <c r="AL25" s="289">
        <v>0.14287997053000001</v>
      </c>
      <c r="AM25" s="875">
        <v>0.12988854742</v>
      </c>
      <c r="AN25" s="289">
        <v>0.12804925978000001</v>
      </c>
      <c r="AO25" s="289">
        <v>0.14880197343000001</v>
      </c>
      <c r="AP25" s="289">
        <v>0.12373625413</v>
      </c>
      <c r="AQ25" s="289">
        <v>0.14190457222</v>
      </c>
      <c r="AR25" s="289">
        <v>0.13986140008</v>
      </c>
      <c r="AS25" s="289">
        <v>0.14478987574999999</v>
      </c>
      <c r="AT25" s="289">
        <v>0.15030521937999999</v>
      </c>
      <c r="AU25" s="289">
        <v>0.14226688886</v>
      </c>
      <c r="AV25" s="289">
        <v>0.15355516738</v>
      </c>
      <c r="AW25" s="289">
        <v>0.14431094257999999</v>
      </c>
      <c r="AX25" s="289">
        <v>0.13389789898000001</v>
      </c>
      <c r="AY25" s="289">
        <v>0.10789808347</v>
      </c>
      <c r="AZ25" s="875">
        <v>8.6096949037000006E-2</v>
      </c>
      <c r="BA25" s="875">
        <v>5.6468881619000003E-2</v>
      </c>
      <c r="BB25" s="875">
        <v>3.1858184030999999E-2</v>
      </c>
      <c r="BC25" s="875">
        <v>6.9696274863999999E-2</v>
      </c>
      <c r="BD25" s="355">
        <v>7.7685974714999995E-2</v>
      </c>
      <c r="BE25" s="355">
        <v>8.2527088770999998E-2</v>
      </c>
      <c r="BF25" s="355">
        <v>8.7943112556E-2</v>
      </c>
      <c r="BG25" s="355">
        <v>8.0047393985999998E-2</v>
      </c>
      <c r="BH25" s="355">
        <v>9.1152946624999995E-2</v>
      </c>
      <c r="BI25" s="355">
        <v>8.2075315450000005E-2</v>
      </c>
      <c r="BJ25" s="355">
        <v>7.1841794870999995E-2</v>
      </c>
      <c r="BK25" s="355">
        <v>5.6627594061999999E-2</v>
      </c>
      <c r="BL25" s="355">
        <v>5.4850812355999999E-2</v>
      </c>
      <c r="BM25" s="355">
        <v>7.4979696924E-2</v>
      </c>
      <c r="BN25" s="355">
        <v>5.0659434269999998E-2</v>
      </c>
      <c r="BO25" s="355">
        <v>6.8286744982999997E-2</v>
      </c>
      <c r="BP25" s="355">
        <v>6.6297426630999995E-2</v>
      </c>
      <c r="BQ25" s="355">
        <v>7.1082778811000003E-2</v>
      </c>
      <c r="BR25" s="355">
        <v>7.6435407925000004E-2</v>
      </c>
      <c r="BS25" s="355">
        <v>6.8630716859999996E-2</v>
      </c>
      <c r="BT25" s="355">
        <v>7.9619637753000003E-2</v>
      </c>
      <c r="BU25" s="355">
        <v>7.06483413E-2</v>
      </c>
      <c r="BV25" s="355">
        <v>6.0529408123999998E-2</v>
      </c>
    </row>
    <row r="26" spans="1:74" ht="11.1" customHeight="1" x14ac:dyDescent="0.2">
      <c r="A26" s="323" t="s">
        <v>165</v>
      </c>
      <c r="B26" s="393" t="s">
        <v>934</v>
      </c>
      <c r="C26" s="289">
        <v>6.1219000000000001</v>
      </c>
      <c r="D26" s="289">
        <v>6.2336</v>
      </c>
      <c r="E26" s="289">
        <v>6.2843</v>
      </c>
      <c r="F26" s="289">
        <v>6.1445999999999996</v>
      </c>
      <c r="G26" s="289">
        <v>6.3231000000000002</v>
      </c>
      <c r="H26" s="289">
        <v>6.0951000000000004</v>
      </c>
      <c r="I26" s="289">
        <v>6.2321999999999997</v>
      </c>
      <c r="J26" s="289">
        <v>6.3068999999999997</v>
      </c>
      <c r="K26" s="289">
        <v>6.0933000000000002</v>
      </c>
      <c r="L26" s="289">
        <v>6.0083000000000002</v>
      </c>
      <c r="M26" s="289">
        <v>6.2792000000000003</v>
      </c>
      <c r="N26" s="289">
        <v>6.5262000000000002</v>
      </c>
      <c r="O26" s="289">
        <v>6.1185999999999998</v>
      </c>
      <c r="P26" s="289">
        <v>6.2805999999999997</v>
      </c>
      <c r="Q26" s="289">
        <v>6.3517999999999999</v>
      </c>
      <c r="R26" s="289">
        <v>5.9185999999999996</v>
      </c>
      <c r="S26" s="289">
        <v>6.0780000000000003</v>
      </c>
      <c r="T26" s="289">
        <v>6.0519999999999996</v>
      </c>
      <c r="U26" s="289">
        <v>6.1623999999999999</v>
      </c>
      <c r="V26" s="289">
        <v>6.1520999999999999</v>
      </c>
      <c r="W26" s="289">
        <v>6.0965999999999996</v>
      </c>
      <c r="X26" s="289">
        <v>6.0831999999999997</v>
      </c>
      <c r="Y26" s="289">
        <v>6.3213999999999997</v>
      </c>
      <c r="Z26" s="289">
        <v>6.2727000000000004</v>
      </c>
      <c r="AA26" s="289">
        <v>6.2428999999999997</v>
      </c>
      <c r="AB26" s="289">
        <v>6.3045</v>
      </c>
      <c r="AC26" s="289">
        <v>6.2591999999999999</v>
      </c>
      <c r="AD26" s="289">
        <v>6.2205000000000004</v>
      </c>
      <c r="AE26" s="289">
        <v>6.2893999999999997</v>
      </c>
      <c r="AF26" s="289">
        <v>6.3292000000000002</v>
      </c>
      <c r="AG26" s="289">
        <v>6.1717000000000004</v>
      </c>
      <c r="AH26" s="289">
        <v>6.3452000000000002</v>
      </c>
      <c r="AI26" s="289">
        <v>6.2443</v>
      </c>
      <c r="AJ26" s="289">
        <v>6.3190999999999997</v>
      </c>
      <c r="AK26" s="289">
        <v>6.2762000000000002</v>
      </c>
      <c r="AL26" s="289">
        <v>6.1961000000000004</v>
      </c>
      <c r="AM26" s="875">
        <v>6.0461999999999998</v>
      </c>
      <c r="AN26" s="289">
        <v>6.2839</v>
      </c>
      <c r="AO26" s="289">
        <v>6.1459000000000001</v>
      </c>
      <c r="AP26" s="289">
        <v>6.2504</v>
      </c>
      <c r="AQ26" s="289">
        <v>6.0728</v>
      </c>
      <c r="AR26" s="289">
        <v>6.1601999999999997</v>
      </c>
      <c r="AS26" s="289">
        <v>6.3764000000000003</v>
      </c>
      <c r="AT26" s="289">
        <v>6.1101000000000001</v>
      </c>
      <c r="AU26" s="289">
        <v>6.2651000000000003</v>
      </c>
      <c r="AV26" s="289">
        <v>6.1436000000000002</v>
      </c>
      <c r="AW26" s="289">
        <v>6.1197999999999997</v>
      </c>
      <c r="AX26" s="289">
        <v>6.1901000000000002</v>
      </c>
      <c r="AY26" s="289">
        <v>6.2081999999999997</v>
      </c>
      <c r="AZ26" s="875">
        <v>6.2222999999999997</v>
      </c>
      <c r="BA26" s="875">
        <v>5.7784869446</v>
      </c>
      <c r="BB26" s="875">
        <v>5.8222049189999998</v>
      </c>
      <c r="BC26" s="875">
        <v>5.8949312758000003</v>
      </c>
      <c r="BD26" s="355">
        <v>5.9443586439000002</v>
      </c>
      <c r="BE26" s="355">
        <v>5.9473604037000003</v>
      </c>
      <c r="BF26" s="355">
        <v>6.1433155896000002</v>
      </c>
      <c r="BG26" s="355">
        <v>6.0000578193000003</v>
      </c>
      <c r="BH26" s="355">
        <v>5.9928179046999999</v>
      </c>
      <c r="BI26" s="355">
        <v>6.1718535561000003</v>
      </c>
      <c r="BJ26" s="355">
        <v>6.2128718260999998</v>
      </c>
      <c r="BK26" s="355">
        <v>6.0923550358999998</v>
      </c>
      <c r="BL26" s="355">
        <v>6.2568267519000003</v>
      </c>
      <c r="BM26" s="355">
        <v>6.1060116170000001</v>
      </c>
      <c r="BN26" s="355">
        <v>6.0551035117999996</v>
      </c>
      <c r="BO26" s="355">
        <v>6.0751665043000003</v>
      </c>
      <c r="BP26" s="355">
        <v>6.0934704014000003</v>
      </c>
      <c r="BQ26" s="355">
        <v>6.0884449760999999</v>
      </c>
      <c r="BR26" s="355">
        <v>6.1458709229000004</v>
      </c>
      <c r="BS26" s="355">
        <v>6.0020812484999997</v>
      </c>
      <c r="BT26" s="355">
        <v>5.9947509202000004</v>
      </c>
      <c r="BU26" s="355">
        <v>6.1851155302</v>
      </c>
      <c r="BV26" s="355">
        <v>6.2660945796999998</v>
      </c>
    </row>
    <row r="27" spans="1:74" s="272" customFormat="1" ht="11.1" customHeight="1" x14ac:dyDescent="0.2">
      <c r="A27" s="395" t="s">
        <v>172</v>
      </c>
      <c r="B27" s="392" t="s">
        <v>933</v>
      </c>
      <c r="C27" s="105">
        <v>52.771286023999998</v>
      </c>
      <c r="D27" s="105">
        <v>53.86062604</v>
      </c>
      <c r="E27" s="105">
        <v>53.089888443</v>
      </c>
      <c r="F27" s="105">
        <v>53.442954180999998</v>
      </c>
      <c r="G27" s="105">
        <v>54.264045148000001</v>
      </c>
      <c r="H27" s="105">
        <v>54.898355766999998</v>
      </c>
      <c r="I27" s="105">
        <v>54.526070410999999</v>
      </c>
      <c r="J27" s="105">
        <v>54.264923375000002</v>
      </c>
      <c r="K27" s="105">
        <v>54.942544394999999</v>
      </c>
      <c r="L27" s="105">
        <v>53.804241408000003</v>
      </c>
      <c r="M27" s="105">
        <v>54.371762763</v>
      </c>
      <c r="N27" s="105">
        <v>55.004188988999999</v>
      </c>
      <c r="O27" s="105">
        <v>53.950558299999997</v>
      </c>
      <c r="P27" s="105">
        <v>55.353207361000003</v>
      </c>
      <c r="Q27" s="105">
        <v>55.146460933999997</v>
      </c>
      <c r="R27" s="105">
        <v>55.532944227000002</v>
      </c>
      <c r="S27" s="105">
        <v>55.997545803000001</v>
      </c>
      <c r="T27" s="105">
        <v>56.553440276000003</v>
      </c>
      <c r="U27" s="105">
        <v>56.113760450999997</v>
      </c>
      <c r="V27" s="105">
        <v>55.757470838000003</v>
      </c>
      <c r="W27" s="105">
        <v>56.412002911999998</v>
      </c>
      <c r="X27" s="105">
        <v>55.265644303999998</v>
      </c>
      <c r="Y27" s="105">
        <v>56.020095974</v>
      </c>
      <c r="Z27" s="105">
        <v>56.617807507000002</v>
      </c>
      <c r="AA27" s="105">
        <v>55.190631375999999</v>
      </c>
      <c r="AB27" s="105">
        <v>56.604128787000001</v>
      </c>
      <c r="AC27" s="105">
        <v>56.404396798999997</v>
      </c>
      <c r="AD27" s="105">
        <v>56.686589644000001</v>
      </c>
      <c r="AE27" s="105">
        <v>57.135655804000002</v>
      </c>
      <c r="AF27" s="105">
        <v>57.683940835999998</v>
      </c>
      <c r="AG27" s="105">
        <v>57.439597081000002</v>
      </c>
      <c r="AH27" s="105">
        <v>56.735862136999998</v>
      </c>
      <c r="AI27" s="105">
        <v>57.276738246999997</v>
      </c>
      <c r="AJ27" s="105">
        <v>56.469043618000001</v>
      </c>
      <c r="AK27" s="105">
        <v>57.298894947000001</v>
      </c>
      <c r="AL27" s="105">
        <v>57.715010767000003</v>
      </c>
      <c r="AM27" s="887">
        <v>56.469833551000001</v>
      </c>
      <c r="AN27" s="105">
        <v>57.377696469999997</v>
      </c>
      <c r="AO27" s="105">
        <v>57.129577605000001</v>
      </c>
      <c r="AP27" s="105">
        <v>57.575714118</v>
      </c>
      <c r="AQ27" s="105">
        <v>58.258243360000002</v>
      </c>
      <c r="AR27" s="105">
        <v>58.924781840999998</v>
      </c>
      <c r="AS27" s="105">
        <v>58.389913595000003</v>
      </c>
      <c r="AT27" s="105">
        <v>58.008645411000003</v>
      </c>
      <c r="AU27" s="105">
        <v>58.792561247999998</v>
      </c>
      <c r="AV27" s="105">
        <v>57.659626477000003</v>
      </c>
      <c r="AW27" s="105">
        <v>58.714483844999997</v>
      </c>
      <c r="AX27" s="105">
        <v>59.347666478999997</v>
      </c>
      <c r="AY27" s="105">
        <v>57.02927013</v>
      </c>
      <c r="AZ27" s="887">
        <v>57.923808493000003</v>
      </c>
      <c r="BA27" s="887">
        <v>57.015550935</v>
      </c>
      <c r="BB27" s="887">
        <v>54.998809907999998</v>
      </c>
      <c r="BC27" s="887">
        <v>55.475705161</v>
      </c>
      <c r="BD27" s="388">
        <v>56.238236086000001</v>
      </c>
      <c r="BE27" s="388">
        <v>55.908883441</v>
      </c>
      <c r="BF27" s="388">
        <v>58.187135255999998</v>
      </c>
      <c r="BG27" s="388">
        <v>59.030021982000001</v>
      </c>
      <c r="BH27" s="388">
        <v>57.767016015999999</v>
      </c>
      <c r="BI27" s="388">
        <v>58.893773953</v>
      </c>
      <c r="BJ27" s="388">
        <v>59.667716638999998</v>
      </c>
      <c r="BK27" s="388">
        <v>58.022569075</v>
      </c>
      <c r="BL27" s="388">
        <v>59.133174975000003</v>
      </c>
      <c r="BM27" s="388">
        <v>58.737903492999997</v>
      </c>
      <c r="BN27" s="388">
        <v>59.616401054000001</v>
      </c>
      <c r="BO27" s="388">
        <v>59.969930476000002</v>
      </c>
      <c r="BP27" s="388">
        <v>60.683759236</v>
      </c>
      <c r="BQ27" s="388">
        <v>60.108151051</v>
      </c>
      <c r="BR27" s="388">
        <v>59.675561725000001</v>
      </c>
      <c r="BS27" s="388">
        <v>60.522117084999998</v>
      </c>
      <c r="BT27" s="388">
        <v>59.178839971000002</v>
      </c>
      <c r="BU27" s="388">
        <v>60.313093655999999</v>
      </c>
      <c r="BV27" s="388">
        <v>61.086846203999997</v>
      </c>
    </row>
    <row r="28" spans="1:74" ht="11.1" customHeight="1" x14ac:dyDescent="0.2">
      <c r="A28" s="323" t="s">
        <v>169</v>
      </c>
      <c r="B28" s="393" t="s">
        <v>941</v>
      </c>
      <c r="C28" s="289">
        <v>15.302720865</v>
      </c>
      <c r="D28" s="289">
        <v>15.492012724</v>
      </c>
      <c r="E28" s="289">
        <v>14.829719266</v>
      </c>
      <c r="F28" s="289">
        <v>15.127987415</v>
      </c>
      <c r="G28" s="289">
        <v>15.260764574</v>
      </c>
      <c r="H28" s="289">
        <v>15.165953587000001</v>
      </c>
      <c r="I28" s="289">
        <v>15.154021526999999</v>
      </c>
      <c r="J28" s="289">
        <v>14.760077641000001</v>
      </c>
      <c r="K28" s="289">
        <v>15.621466825000001</v>
      </c>
      <c r="L28" s="289">
        <v>14.684071284</v>
      </c>
      <c r="M28" s="289">
        <v>15.462394242</v>
      </c>
      <c r="N28" s="289">
        <v>15.95424038</v>
      </c>
      <c r="O28" s="289">
        <v>15.635659455000001</v>
      </c>
      <c r="P28" s="289">
        <v>16.109900117999999</v>
      </c>
      <c r="Q28" s="289">
        <v>16.013076874999999</v>
      </c>
      <c r="R28" s="289">
        <v>16.347110477000001</v>
      </c>
      <c r="S28" s="289">
        <v>16.112441275999998</v>
      </c>
      <c r="T28" s="289">
        <v>15.931467948</v>
      </c>
      <c r="U28" s="289">
        <v>15.869482065</v>
      </c>
      <c r="V28" s="289">
        <v>15.383658114999999</v>
      </c>
      <c r="W28" s="289">
        <v>16.219844950999999</v>
      </c>
      <c r="X28" s="289">
        <v>15.270416314</v>
      </c>
      <c r="Y28" s="289">
        <v>16.230045240999999</v>
      </c>
      <c r="Z28" s="289">
        <v>16.684967132000001</v>
      </c>
      <c r="AA28" s="289">
        <v>16.016943026</v>
      </c>
      <c r="AB28" s="289">
        <v>16.502748291</v>
      </c>
      <c r="AC28" s="289">
        <v>16.403563963</v>
      </c>
      <c r="AD28" s="289">
        <v>16.745743144999999</v>
      </c>
      <c r="AE28" s="289">
        <v>16.505351416</v>
      </c>
      <c r="AF28" s="289">
        <v>16.31996496</v>
      </c>
      <c r="AG28" s="289">
        <v>16.256467520000001</v>
      </c>
      <c r="AH28" s="289">
        <v>15.758796503999999</v>
      </c>
      <c r="AI28" s="289">
        <v>16.615374184</v>
      </c>
      <c r="AJ28" s="289">
        <v>15.642793244</v>
      </c>
      <c r="AK28" s="289">
        <v>16.625823214</v>
      </c>
      <c r="AL28" s="289">
        <v>17.091838609</v>
      </c>
      <c r="AM28" s="875">
        <v>16.235188234999999</v>
      </c>
      <c r="AN28" s="289">
        <v>16.635403153999999</v>
      </c>
      <c r="AO28" s="289">
        <v>16.384396072000001</v>
      </c>
      <c r="AP28" s="289">
        <v>16.747745567999999</v>
      </c>
      <c r="AQ28" s="289">
        <v>16.626587264000001</v>
      </c>
      <c r="AR28" s="289">
        <v>16.646159314999998</v>
      </c>
      <c r="AS28" s="289">
        <v>16.406354834999998</v>
      </c>
      <c r="AT28" s="289">
        <v>15.924281098</v>
      </c>
      <c r="AU28" s="289">
        <v>16.989508864000001</v>
      </c>
      <c r="AV28" s="289">
        <v>15.851697155</v>
      </c>
      <c r="AW28" s="289">
        <v>17.004083485999999</v>
      </c>
      <c r="AX28" s="289">
        <v>17.545446953999999</v>
      </c>
      <c r="AY28" s="289">
        <v>16.639972259</v>
      </c>
      <c r="AZ28" s="875">
        <v>16.926565075999999</v>
      </c>
      <c r="BA28" s="875">
        <v>16.487568814999999</v>
      </c>
      <c r="BB28" s="875">
        <v>16.192471848</v>
      </c>
      <c r="BC28" s="875">
        <v>15.754044849</v>
      </c>
      <c r="BD28" s="355">
        <v>15.831200410999999</v>
      </c>
      <c r="BE28" s="355">
        <v>15.69396351</v>
      </c>
      <c r="BF28" s="355">
        <v>15.962483494000001</v>
      </c>
      <c r="BG28" s="355">
        <v>17.116390553999999</v>
      </c>
      <c r="BH28" s="355">
        <v>15.861995647000001</v>
      </c>
      <c r="BI28" s="355">
        <v>17.063907026999999</v>
      </c>
      <c r="BJ28" s="355">
        <v>17.706572510000001</v>
      </c>
      <c r="BK28" s="355">
        <v>16.689427704</v>
      </c>
      <c r="BL28" s="355">
        <v>16.981476341</v>
      </c>
      <c r="BM28" s="355">
        <v>16.615645926999999</v>
      </c>
      <c r="BN28" s="355">
        <v>17.327853861000001</v>
      </c>
      <c r="BO28" s="355">
        <v>16.857642753</v>
      </c>
      <c r="BP28" s="355">
        <v>16.930152891999999</v>
      </c>
      <c r="BQ28" s="355">
        <v>16.772979807999999</v>
      </c>
      <c r="BR28" s="355">
        <v>16.204887138</v>
      </c>
      <c r="BS28" s="355">
        <v>17.380760934000001</v>
      </c>
      <c r="BT28" s="355">
        <v>16.071915215000001</v>
      </c>
      <c r="BU28" s="355">
        <v>17.286516813999999</v>
      </c>
      <c r="BV28" s="355">
        <v>17.941416613000001</v>
      </c>
    </row>
    <row r="29" spans="1:74" ht="11.1" customHeight="1" x14ac:dyDescent="0.2">
      <c r="A29" s="323" t="s">
        <v>167</v>
      </c>
      <c r="B29" s="393" t="s">
        <v>942</v>
      </c>
      <c r="C29" s="289">
        <v>4.6294934751000003</v>
      </c>
      <c r="D29" s="289">
        <v>4.8720871672000001</v>
      </c>
      <c r="E29" s="289">
        <v>4.7601247992999998</v>
      </c>
      <c r="F29" s="289">
        <v>4.6847681787999997</v>
      </c>
      <c r="G29" s="289">
        <v>4.8256909567999999</v>
      </c>
      <c r="H29" s="289">
        <v>5.0313657193000001</v>
      </c>
      <c r="I29" s="289">
        <v>5.0974607170999997</v>
      </c>
      <c r="J29" s="289">
        <v>5.2203538343</v>
      </c>
      <c r="K29" s="289">
        <v>5.1246987342999999</v>
      </c>
      <c r="L29" s="289">
        <v>4.9428701678999998</v>
      </c>
      <c r="M29" s="289">
        <v>5.0119429690999997</v>
      </c>
      <c r="N29" s="289">
        <v>5.0579025421999999</v>
      </c>
      <c r="O29" s="289">
        <v>4.6713690243999997</v>
      </c>
      <c r="P29" s="289">
        <v>4.9136174262000001</v>
      </c>
      <c r="Q29" s="289">
        <v>4.8018201350999998</v>
      </c>
      <c r="R29" s="289">
        <v>4.7268675686000003</v>
      </c>
      <c r="S29" s="289">
        <v>4.8675893537999997</v>
      </c>
      <c r="T29" s="289">
        <v>5.0729725100999996</v>
      </c>
      <c r="U29" s="289">
        <v>5.1390572812000004</v>
      </c>
      <c r="V29" s="289">
        <v>5.2617776723</v>
      </c>
      <c r="W29" s="289">
        <v>5.1662610631000003</v>
      </c>
      <c r="X29" s="289">
        <v>4.9850542205000004</v>
      </c>
      <c r="Y29" s="289">
        <v>5.0540294464000004</v>
      </c>
      <c r="Z29" s="289">
        <v>5.0999224552999998</v>
      </c>
      <c r="AA29" s="289">
        <v>4.7565699812000002</v>
      </c>
      <c r="AB29" s="289">
        <v>5.0041976296000001</v>
      </c>
      <c r="AC29" s="289">
        <v>4.8899108351000002</v>
      </c>
      <c r="AD29" s="289">
        <v>4.8134975315000004</v>
      </c>
      <c r="AE29" s="289">
        <v>4.9573437414999999</v>
      </c>
      <c r="AF29" s="289">
        <v>5.1672859246999998</v>
      </c>
      <c r="AG29" s="289">
        <v>5.2349261630999999</v>
      </c>
      <c r="AH29" s="289">
        <v>5.3603687153999999</v>
      </c>
      <c r="AI29" s="289">
        <v>5.2627272343999998</v>
      </c>
      <c r="AJ29" s="289">
        <v>5.0776974942999997</v>
      </c>
      <c r="AK29" s="289">
        <v>5.1482026043999998</v>
      </c>
      <c r="AL29" s="289">
        <v>5.1951207312000003</v>
      </c>
      <c r="AM29" s="875">
        <v>4.7378432017999996</v>
      </c>
      <c r="AN29" s="289">
        <v>5.0040156938000004</v>
      </c>
      <c r="AO29" s="289">
        <v>4.8658313167999996</v>
      </c>
      <c r="AP29" s="289">
        <v>4.8381833617999996</v>
      </c>
      <c r="AQ29" s="289">
        <v>5.0036306806999997</v>
      </c>
      <c r="AR29" s="289">
        <v>5.2189923788000003</v>
      </c>
      <c r="AS29" s="289">
        <v>5.2990810611999999</v>
      </c>
      <c r="AT29" s="289">
        <v>5.4180497268999996</v>
      </c>
      <c r="AU29" s="289">
        <v>5.3033099197000002</v>
      </c>
      <c r="AV29" s="289">
        <v>5.1884771521999999</v>
      </c>
      <c r="AW29" s="289">
        <v>5.2321708998999998</v>
      </c>
      <c r="AX29" s="289">
        <v>5.2607546064999999</v>
      </c>
      <c r="AY29" s="289">
        <v>4.7322675927000004</v>
      </c>
      <c r="AZ29" s="875">
        <v>5.0009189801999998</v>
      </c>
      <c r="BA29" s="875">
        <v>4.8614482940999997</v>
      </c>
      <c r="BB29" s="875">
        <v>4.7275442619000003</v>
      </c>
      <c r="BC29" s="875">
        <v>4.8895312311000003</v>
      </c>
      <c r="BD29" s="355">
        <v>5.0998974275000002</v>
      </c>
      <c r="BE29" s="355">
        <v>5.1787318879999997</v>
      </c>
      <c r="BF29" s="355">
        <v>5.4188077294000001</v>
      </c>
      <c r="BG29" s="355">
        <v>5.3030002782999999</v>
      </c>
      <c r="BH29" s="355">
        <v>5.1871015035000001</v>
      </c>
      <c r="BI29" s="355">
        <v>5.2312012067999998</v>
      </c>
      <c r="BJ29" s="355">
        <v>5.2600496064</v>
      </c>
      <c r="BK29" s="355">
        <v>4.7450483048000001</v>
      </c>
      <c r="BL29" s="355">
        <v>5.0174488071000001</v>
      </c>
      <c r="BM29" s="355">
        <v>4.8759024008000003</v>
      </c>
      <c r="BN29" s="355">
        <v>4.8473136004999997</v>
      </c>
      <c r="BO29" s="355">
        <v>5.0168778215999996</v>
      </c>
      <c r="BP29" s="355">
        <v>5.2375265424000004</v>
      </c>
      <c r="BQ29" s="355">
        <v>5.319509418</v>
      </c>
      <c r="BR29" s="355">
        <v>5.4414269881999999</v>
      </c>
      <c r="BS29" s="355">
        <v>5.3238063975000003</v>
      </c>
      <c r="BT29" s="355">
        <v>5.2055695641000002</v>
      </c>
      <c r="BU29" s="355">
        <v>5.2504875424000002</v>
      </c>
      <c r="BV29" s="355">
        <v>5.2800546127999999</v>
      </c>
    </row>
    <row r="30" spans="1:74" ht="11.1" customHeight="1" x14ac:dyDescent="0.2">
      <c r="A30" s="323" t="s">
        <v>168</v>
      </c>
      <c r="B30" s="393" t="s">
        <v>938</v>
      </c>
      <c r="C30" s="289">
        <v>0.72572913612000001</v>
      </c>
      <c r="D30" s="289">
        <v>0.74738000365000001</v>
      </c>
      <c r="E30" s="289">
        <v>0.75390521689000001</v>
      </c>
      <c r="F30" s="289">
        <v>0.76231382831000005</v>
      </c>
      <c r="G30" s="289">
        <v>0.78460917793999996</v>
      </c>
      <c r="H30" s="289">
        <v>0.78087950687999996</v>
      </c>
      <c r="I30" s="289">
        <v>0.79045208347999996</v>
      </c>
      <c r="J30" s="289">
        <v>0.79433555974000003</v>
      </c>
      <c r="K30" s="289">
        <v>0.79216755325999999</v>
      </c>
      <c r="L30" s="289">
        <v>0.81349656397000003</v>
      </c>
      <c r="M30" s="289">
        <v>0.80163890399000004</v>
      </c>
      <c r="N30" s="289">
        <v>0.76809697556000001</v>
      </c>
      <c r="O30" s="289">
        <v>0.74527875273999999</v>
      </c>
      <c r="P30" s="289">
        <v>0.76830330066999997</v>
      </c>
      <c r="Q30" s="289">
        <v>0.77512238102999997</v>
      </c>
      <c r="R30" s="289">
        <v>0.78503721134000004</v>
      </c>
      <c r="S30" s="289">
        <v>0.80860786283999997</v>
      </c>
      <c r="T30" s="289">
        <v>0.80480739789</v>
      </c>
      <c r="U30" s="289">
        <v>0.81622078572000001</v>
      </c>
      <c r="V30" s="289">
        <v>0.82042666925999996</v>
      </c>
      <c r="W30" s="289">
        <v>0.81790855787000005</v>
      </c>
      <c r="X30" s="289">
        <v>0.83934458679000001</v>
      </c>
      <c r="Y30" s="289">
        <v>0.82686278860999995</v>
      </c>
      <c r="Z30" s="289">
        <v>0.79130634582000003</v>
      </c>
      <c r="AA30" s="289">
        <v>0.74644199080999996</v>
      </c>
      <c r="AB30" s="289">
        <v>0.76931244006999999</v>
      </c>
      <c r="AC30" s="289">
        <v>0.77528581727000001</v>
      </c>
      <c r="AD30" s="289">
        <v>0.78389495346000004</v>
      </c>
      <c r="AE30" s="289">
        <v>0.80703429348</v>
      </c>
      <c r="AF30" s="289">
        <v>0.80430804996000005</v>
      </c>
      <c r="AG30" s="289">
        <v>0.81387702733</v>
      </c>
      <c r="AH30" s="289">
        <v>0.81817696492000003</v>
      </c>
      <c r="AI30" s="289">
        <v>0.81485982589999995</v>
      </c>
      <c r="AJ30" s="289">
        <v>0.83719029812000001</v>
      </c>
      <c r="AK30" s="289">
        <v>0.82517872300999995</v>
      </c>
      <c r="AL30" s="289">
        <v>0.79060667607000001</v>
      </c>
      <c r="AM30" s="875">
        <v>0.74651969664999995</v>
      </c>
      <c r="AN30" s="289">
        <v>0.77031481714000005</v>
      </c>
      <c r="AO30" s="289">
        <v>0.77933156703999995</v>
      </c>
      <c r="AP30" s="289">
        <v>0.78399457142999995</v>
      </c>
      <c r="AQ30" s="289">
        <v>0.80571671933</v>
      </c>
      <c r="AR30" s="289">
        <v>0.80598784460999995</v>
      </c>
      <c r="AS30" s="289">
        <v>0.81482022325000003</v>
      </c>
      <c r="AT30" s="289">
        <v>0.81419748486999999</v>
      </c>
      <c r="AU30" s="289">
        <v>0.81486951621000003</v>
      </c>
      <c r="AV30" s="289">
        <v>0.83391833706999996</v>
      </c>
      <c r="AW30" s="289">
        <v>0.82251813307999999</v>
      </c>
      <c r="AX30" s="289">
        <v>0.79068708931999998</v>
      </c>
      <c r="AY30" s="289">
        <v>0.74509503538999999</v>
      </c>
      <c r="AZ30" s="875">
        <v>0.76884474518000001</v>
      </c>
      <c r="BA30" s="875">
        <v>0.77784428747000001</v>
      </c>
      <c r="BB30" s="875">
        <v>0.78249839297000001</v>
      </c>
      <c r="BC30" s="875">
        <v>0.80417908622000001</v>
      </c>
      <c r="BD30" s="355">
        <v>0.80444969409</v>
      </c>
      <c r="BE30" s="355">
        <v>0.81326521698999998</v>
      </c>
      <c r="BF30" s="355">
        <v>0.81264366704000002</v>
      </c>
      <c r="BG30" s="355">
        <v>0.81331441586999997</v>
      </c>
      <c r="BH30" s="355">
        <v>0.83232688387999998</v>
      </c>
      <c r="BI30" s="355">
        <v>0.82094843609000001</v>
      </c>
      <c r="BJ30" s="355">
        <v>0.78917813881999999</v>
      </c>
      <c r="BK30" s="355">
        <v>0.74755453919000003</v>
      </c>
      <c r="BL30" s="355">
        <v>0.77138264500999998</v>
      </c>
      <c r="BM30" s="355">
        <v>0.78041189413000001</v>
      </c>
      <c r="BN30" s="355">
        <v>0.78508136249000005</v>
      </c>
      <c r="BO30" s="355">
        <v>0.80683362210999998</v>
      </c>
      <c r="BP30" s="355">
        <v>0.80710512323000005</v>
      </c>
      <c r="BQ30" s="355">
        <v>0.81594974551999999</v>
      </c>
      <c r="BR30" s="355">
        <v>0.81532614388000002</v>
      </c>
      <c r="BS30" s="355">
        <v>0.81599910680999999</v>
      </c>
      <c r="BT30" s="355">
        <v>0.83507433357000005</v>
      </c>
      <c r="BU30" s="355">
        <v>0.82365832637000003</v>
      </c>
      <c r="BV30" s="355">
        <v>0.79178315768999996</v>
      </c>
    </row>
    <row r="31" spans="1:74" ht="11.1" customHeight="1" x14ac:dyDescent="0.2">
      <c r="A31" s="323" t="s">
        <v>170</v>
      </c>
      <c r="B31" s="393" t="s">
        <v>943</v>
      </c>
      <c r="C31" s="289">
        <v>13.33125845</v>
      </c>
      <c r="D31" s="289">
        <v>13.721983806000001</v>
      </c>
      <c r="E31" s="289">
        <v>13.681598616</v>
      </c>
      <c r="F31" s="289">
        <v>13.629389360999999</v>
      </c>
      <c r="G31" s="289">
        <v>13.697402500999999</v>
      </c>
      <c r="H31" s="289">
        <v>13.616913014</v>
      </c>
      <c r="I31" s="289">
        <v>13.337133118000001</v>
      </c>
      <c r="J31" s="289">
        <v>13.223440310999999</v>
      </c>
      <c r="K31" s="289">
        <v>13.308147935999999</v>
      </c>
      <c r="L31" s="289">
        <v>13.464160681999999</v>
      </c>
      <c r="M31" s="289">
        <v>13.683686953</v>
      </c>
      <c r="N31" s="289">
        <v>13.740259078999999</v>
      </c>
      <c r="O31" s="289">
        <v>13.817596656999999</v>
      </c>
      <c r="P31" s="289">
        <v>14.227397129</v>
      </c>
      <c r="Q31" s="289">
        <v>14.185230588</v>
      </c>
      <c r="R31" s="289">
        <v>14.129627137</v>
      </c>
      <c r="S31" s="289">
        <v>14.201257399999999</v>
      </c>
      <c r="T31" s="289">
        <v>14.116504385000001</v>
      </c>
      <c r="U31" s="289">
        <v>13.823611788999999</v>
      </c>
      <c r="V31" s="289">
        <v>13.704435045</v>
      </c>
      <c r="W31" s="289">
        <v>13.793240923000001</v>
      </c>
      <c r="X31" s="289">
        <v>13.955409009</v>
      </c>
      <c r="Y31" s="289">
        <v>14.185594212</v>
      </c>
      <c r="Z31" s="289">
        <v>14.244939536</v>
      </c>
      <c r="AA31" s="289">
        <v>14.348213282</v>
      </c>
      <c r="AB31" s="289">
        <v>14.748021359999999</v>
      </c>
      <c r="AC31" s="289">
        <v>14.714298351</v>
      </c>
      <c r="AD31" s="289">
        <v>14.549804202000001</v>
      </c>
      <c r="AE31" s="289">
        <v>14.60384088</v>
      </c>
      <c r="AF31" s="289">
        <v>14.505250760999999</v>
      </c>
      <c r="AG31" s="289">
        <v>14.412052666999999</v>
      </c>
      <c r="AH31" s="289">
        <v>13.948900922</v>
      </c>
      <c r="AI31" s="289">
        <v>13.907230434000001</v>
      </c>
      <c r="AJ31" s="289">
        <v>14.435676433999999</v>
      </c>
      <c r="AK31" s="289">
        <v>14.72528544</v>
      </c>
      <c r="AL31" s="289">
        <v>14.588998695000001</v>
      </c>
      <c r="AM31" s="875">
        <v>14.980118514000001</v>
      </c>
      <c r="AN31" s="289">
        <v>14.979024382</v>
      </c>
      <c r="AO31" s="289">
        <v>15.041724535</v>
      </c>
      <c r="AP31" s="289">
        <v>14.976094377000001</v>
      </c>
      <c r="AQ31" s="289">
        <v>15.150283548999999</v>
      </c>
      <c r="AR31" s="289">
        <v>14.906160326</v>
      </c>
      <c r="AS31" s="289">
        <v>14.666200859</v>
      </c>
      <c r="AT31" s="289">
        <v>14.508675327000001</v>
      </c>
      <c r="AU31" s="289">
        <v>14.551944487</v>
      </c>
      <c r="AV31" s="289">
        <v>14.968711522</v>
      </c>
      <c r="AW31" s="289">
        <v>15.289289545000001</v>
      </c>
      <c r="AX31" s="289">
        <v>15.330820578000001</v>
      </c>
      <c r="AY31" s="289">
        <v>15.267354232000001</v>
      </c>
      <c r="AZ31" s="875">
        <v>15.362200392</v>
      </c>
      <c r="BA31" s="875">
        <v>15.132159203000001</v>
      </c>
      <c r="BB31" s="875">
        <v>14.161168823000001</v>
      </c>
      <c r="BC31" s="875">
        <v>14.403860118000001</v>
      </c>
      <c r="BD31" s="355">
        <v>14.261466799000001</v>
      </c>
      <c r="BE31" s="355">
        <v>14.106421579999999</v>
      </c>
      <c r="BF31" s="355">
        <v>14.930357353</v>
      </c>
      <c r="BG31" s="355">
        <v>14.919131171</v>
      </c>
      <c r="BH31" s="355">
        <v>15.214105473</v>
      </c>
      <c r="BI31" s="355">
        <v>15.547292098</v>
      </c>
      <c r="BJ31" s="355">
        <v>15.590186758</v>
      </c>
      <c r="BK31" s="355">
        <v>15.449441795</v>
      </c>
      <c r="BL31" s="355">
        <v>15.748153929000001</v>
      </c>
      <c r="BM31" s="355">
        <v>15.778939713</v>
      </c>
      <c r="BN31" s="355">
        <v>15.792104945</v>
      </c>
      <c r="BO31" s="355">
        <v>15.954742067</v>
      </c>
      <c r="BP31" s="355">
        <v>15.728944617</v>
      </c>
      <c r="BQ31" s="355">
        <v>15.458468065</v>
      </c>
      <c r="BR31" s="355">
        <v>15.337792427</v>
      </c>
      <c r="BS31" s="355">
        <v>15.325912126</v>
      </c>
      <c r="BT31" s="355">
        <v>15.602573546</v>
      </c>
      <c r="BU31" s="355">
        <v>15.949179965000001</v>
      </c>
      <c r="BV31" s="355">
        <v>15.973494805</v>
      </c>
    </row>
    <row r="32" spans="1:74" ht="11.1" customHeight="1" x14ac:dyDescent="0.2">
      <c r="A32" s="323" t="s">
        <v>171</v>
      </c>
      <c r="B32" s="393" t="s">
        <v>944</v>
      </c>
      <c r="C32" s="289">
        <v>18.782084097999999</v>
      </c>
      <c r="D32" s="289">
        <v>19.027162339</v>
      </c>
      <c r="E32" s="289">
        <v>19.064540544</v>
      </c>
      <c r="F32" s="289">
        <v>19.238495399000001</v>
      </c>
      <c r="G32" s="289">
        <v>19.695577939</v>
      </c>
      <c r="H32" s="289">
        <v>20.303243940000002</v>
      </c>
      <c r="I32" s="289">
        <v>20.147002963999999</v>
      </c>
      <c r="J32" s="289">
        <v>20.266716028000001</v>
      </c>
      <c r="K32" s="289">
        <v>20.096063345000001</v>
      </c>
      <c r="L32" s="289">
        <v>19.899642709999998</v>
      </c>
      <c r="M32" s="289">
        <v>19.412099694999998</v>
      </c>
      <c r="N32" s="289">
        <v>19.483690011</v>
      </c>
      <c r="O32" s="289">
        <v>19.080654410000001</v>
      </c>
      <c r="P32" s="289">
        <v>19.333989386999999</v>
      </c>
      <c r="Q32" s="289">
        <v>19.371210955999999</v>
      </c>
      <c r="R32" s="289">
        <v>19.544301833999999</v>
      </c>
      <c r="S32" s="289">
        <v>20.007649911000001</v>
      </c>
      <c r="T32" s="289">
        <v>20.627688034999998</v>
      </c>
      <c r="U32" s="289">
        <v>20.465388529999998</v>
      </c>
      <c r="V32" s="289">
        <v>20.587173335999999</v>
      </c>
      <c r="W32" s="289">
        <v>20.414747417000001</v>
      </c>
      <c r="X32" s="289">
        <v>20.215420173999998</v>
      </c>
      <c r="Y32" s="289">
        <v>19.723564285999998</v>
      </c>
      <c r="Z32" s="289">
        <v>19.796672038000001</v>
      </c>
      <c r="AA32" s="289">
        <v>19.322463097</v>
      </c>
      <c r="AB32" s="289">
        <v>19.579849067000001</v>
      </c>
      <c r="AC32" s="289">
        <v>19.621337832999998</v>
      </c>
      <c r="AD32" s="289">
        <v>19.793649812000002</v>
      </c>
      <c r="AE32" s="289">
        <v>20.262085472999999</v>
      </c>
      <c r="AF32" s="289">
        <v>20.887131139000001</v>
      </c>
      <c r="AG32" s="289">
        <v>20.722273703999999</v>
      </c>
      <c r="AH32" s="289">
        <v>20.849619031</v>
      </c>
      <c r="AI32" s="289">
        <v>20.676546567999999</v>
      </c>
      <c r="AJ32" s="289">
        <v>20.475686148000001</v>
      </c>
      <c r="AK32" s="289">
        <v>19.974404965000002</v>
      </c>
      <c r="AL32" s="289">
        <v>20.048446057</v>
      </c>
      <c r="AM32" s="875">
        <v>19.770163903</v>
      </c>
      <c r="AN32" s="289">
        <v>19.988938424000001</v>
      </c>
      <c r="AO32" s="289">
        <v>20.058294113999999</v>
      </c>
      <c r="AP32" s="289">
        <v>20.229696238999999</v>
      </c>
      <c r="AQ32" s="289">
        <v>20.672025146999999</v>
      </c>
      <c r="AR32" s="289">
        <v>21.347481977000001</v>
      </c>
      <c r="AS32" s="289">
        <v>21.203456617000001</v>
      </c>
      <c r="AT32" s="289">
        <v>21.343441773999999</v>
      </c>
      <c r="AU32" s="289">
        <v>21.132928461999999</v>
      </c>
      <c r="AV32" s="289">
        <v>20.816822309999999</v>
      </c>
      <c r="AW32" s="289">
        <v>20.366421782</v>
      </c>
      <c r="AX32" s="289">
        <v>20.419957251</v>
      </c>
      <c r="AY32" s="289">
        <v>19.644581011</v>
      </c>
      <c r="AZ32" s="875">
        <v>19.865279299000001</v>
      </c>
      <c r="BA32" s="875">
        <v>19.756530336000001</v>
      </c>
      <c r="BB32" s="875">
        <v>19.135126582000002</v>
      </c>
      <c r="BC32" s="875">
        <v>19.624089876999999</v>
      </c>
      <c r="BD32" s="355">
        <v>20.241221755000002</v>
      </c>
      <c r="BE32" s="355">
        <v>20.116501245999999</v>
      </c>
      <c r="BF32" s="355">
        <v>21.062843011999998</v>
      </c>
      <c r="BG32" s="355">
        <v>20.878185562999999</v>
      </c>
      <c r="BH32" s="355">
        <v>20.671486510000001</v>
      </c>
      <c r="BI32" s="355">
        <v>20.230425184000001</v>
      </c>
      <c r="BJ32" s="355">
        <v>20.321729626</v>
      </c>
      <c r="BK32" s="355">
        <v>20.391096733000001</v>
      </c>
      <c r="BL32" s="355">
        <v>20.614713254000002</v>
      </c>
      <c r="BM32" s="355">
        <v>20.687003558000001</v>
      </c>
      <c r="BN32" s="355">
        <v>20.864047285000002</v>
      </c>
      <c r="BO32" s="355">
        <v>21.333834211999999</v>
      </c>
      <c r="BP32" s="355">
        <v>21.980030061000001</v>
      </c>
      <c r="BQ32" s="355">
        <v>21.741244013999999</v>
      </c>
      <c r="BR32" s="355">
        <v>21.876129027000001</v>
      </c>
      <c r="BS32" s="355">
        <v>21.67563852</v>
      </c>
      <c r="BT32" s="355">
        <v>21.463707312</v>
      </c>
      <c r="BU32" s="355">
        <v>21.003251007999999</v>
      </c>
      <c r="BV32" s="355">
        <v>21.100097015999999</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875"/>
      <c r="AN33" s="289"/>
      <c r="AO33" s="289"/>
      <c r="AP33" s="289"/>
      <c r="AQ33" s="289"/>
      <c r="AR33" s="289"/>
      <c r="AS33" s="289"/>
      <c r="AT33" s="289"/>
      <c r="AU33" s="289"/>
      <c r="AV33" s="289"/>
      <c r="AW33" s="289"/>
      <c r="AX33" s="289"/>
      <c r="AY33" s="289"/>
      <c r="AZ33" s="875"/>
      <c r="BA33" s="875"/>
      <c r="BB33" s="875"/>
      <c r="BC33" s="875"/>
      <c r="BD33" s="355"/>
      <c r="BE33" s="355"/>
      <c r="BF33" s="355"/>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814</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875"/>
      <c r="AN34" s="289"/>
      <c r="AO34" s="289"/>
      <c r="AP34" s="289"/>
      <c r="AQ34" s="289"/>
      <c r="AR34" s="289"/>
      <c r="AS34" s="289"/>
      <c r="AT34" s="289"/>
      <c r="AU34" s="289"/>
      <c r="AV34" s="289"/>
      <c r="AW34" s="289"/>
      <c r="AX34" s="289"/>
      <c r="AY34" s="289"/>
      <c r="AZ34" s="875"/>
      <c r="BA34" s="875"/>
      <c r="BB34" s="875"/>
      <c r="BC34" s="875"/>
      <c r="BD34" s="355"/>
      <c r="BE34" s="355"/>
      <c r="BF34" s="355"/>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183</v>
      </c>
      <c r="B35" s="389" t="s">
        <v>809</v>
      </c>
      <c r="C35" s="105">
        <v>-0.97594579107000001</v>
      </c>
      <c r="D35" s="105">
        <v>1.0896354703</v>
      </c>
      <c r="E35" s="105">
        <v>-0.65068849087000002</v>
      </c>
      <c r="F35" s="105">
        <v>-1.3501139580999999</v>
      </c>
      <c r="G35" s="105">
        <v>-5.0192300650999999E-2</v>
      </c>
      <c r="H35" s="105">
        <v>1.2505082424</v>
      </c>
      <c r="I35" s="105">
        <v>-0.64675886005000005</v>
      </c>
      <c r="J35" s="105">
        <v>-0.63025697546000004</v>
      </c>
      <c r="K35" s="105">
        <v>-0.88321946157999998</v>
      </c>
      <c r="L35" s="105">
        <v>-3.2836631787999999</v>
      </c>
      <c r="M35" s="105">
        <v>-1.9114025403999999</v>
      </c>
      <c r="N35" s="105">
        <v>0.29586139895000002</v>
      </c>
      <c r="O35" s="105">
        <v>-3.4531516206999999</v>
      </c>
      <c r="P35" s="105">
        <v>-0.42867295678</v>
      </c>
      <c r="Q35" s="105">
        <v>-1.3212413435000001</v>
      </c>
      <c r="R35" s="105">
        <v>-2.0870457014000001</v>
      </c>
      <c r="S35" s="105">
        <v>-0.15811632950000001</v>
      </c>
      <c r="T35" s="105">
        <v>0.63261852362000004</v>
      </c>
      <c r="U35" s="105">
        <v>-0.19993101906999999</v>
      </c>
      <c r="V35" s="105">
        <v>0.31516228930000001</v>
      </c>
      <c r="W35" s="105">
        <v>-0.82538744125999997</v>
      </c>
      <c r="X35" s="105">
        <v>-1.6304282807999999</v>
      </c>
      <c r="Y35" s="105">
        <v>-1.5160042103</v>
      </c>
      <c r="Z35" s="105">
        <v>-1.3230809958</v>
      </c>
      <c r="AA35" s="105">
        <v>-1.6733314915999999</v>
      </c>
      <c r="AB35" s="105">
        <v>-0.76129547462000002</v>
      </c>
      <c r="AC35" s="105">
        <v>-2.1480129643999999</v>
      </c>
      <c r="AD35" s="105">
        <v>-1.2007188548000001</v>
      </c>
      <c r="AE35" s="105">
        <v>0.14815908814000001</v>
      </c>
      <c r="AF35" s="105">
        <v>0.82486015109999999</v>
      </c>
      <c r="AG35" s="105">
        <v>0.90245573434000004</v>
      </c>
      <c r="AH35" s="105">
        <v>5.2328783809000003E-2</v>
      </c>
      <c r="AI35" s="105">
        <v>1.0887689951999999</v>
      </c>
      <c r="AJ35" s="105">
        <v>6.5768477793000005E-2</v>
      </c>
      <c r="AK35" s="105">
        <v>-0.41225704106</v>
      </c>
      <c r="AL35" s="105">
        <v>-7.6666231683000005E-2</v>
      </c>
      <c r="AM35" s="887">
        <v>-0.84332847296000002</v>
      </c>
      <c r="AN35" s="105">
        <v>0.13173594454000001</v>
      </c>
      <c r="AO35" s="105">
        <v>-2.5304838087000001</v>
      </c>
      <c r="AP35" s="105">
        <v>-0.95198409446999999</v>
      </c>
      <c r="AQ35" s="105">
        <v>-1.5374837131000001</v>
      </c>
      <c r="AR35" s="105">
        <v>-0.49767612519999999</v>
      </c>
      <c r="AS35" s="105">
        <v>-1.8529628843999999</v>
      </c>
      <c r="AT35" s="105">
        <v>-3.3436524664</v>
      </c>
      <c r="AU35" s="105">
        <v>-3.0825394629999998</v>
      </c>
      <c r="AV35" s="105">
        <v>-4.2021562913999997</v>
      </c>
      <c r="AW35" s="105">
        <v>-4.5010677122000002</v>
      </c>
      <c r="AX35" s="105">
        <v>-2.0085691385</v>
      </c>
      <c r="AY35" s="105">
        <v>-3.5144555931000001</v>
      </c>
      <c r="AZ35" s="887">
        <v>-2.8841400939000001</v>
      </c>
      <c r="BA35" s="887">
        <v>4.5737921798999999</v>
      </c>
      <c r="BB35" s="887">
        <v>5.3965251214999999</v>
      </c>
      <c r="BC35" s="887">
        <v>6.0109836683999998</v>
      </c>
      <c r="BD35" s="388">
        <v>7.3529153817999999</v>
      </c>
      <c r="BE35" s="388">
        <v>7.4658027161999998</v>
      </c>
      <c r="BF35" s="388">
        <v>8.2396568670000008</v>
      </c>
      <c r="BG35" s="388">
        <v>7.0651990759999999</v>
      </c>
      <c r="BH35" s="388">
        <v>3.6030502681000001</v>
      </c>
      <c r="BI35" s="388">
        <v>1.7701204146</v>
      </c>
      <c r="BJ35" s="388">
        <v>0.83692171516000002</v>
      </c>
      <c r="BK35" s="388">
        <v>-3.9530942936</v>
      </c>
      <c r="BL35" s="388">
        <v>-2.8333778272000001</v>
      </c>
      <c r="BM35" s="388">
        <v>-4.1407816426000004</v>
      </c>
      <c r="BN35" s="388">
        <v>-3.9206755552999999</v>
      </c>
      <c r="BO35" s="388">
        <v>-3.9179414722999999</v>
      </c>
      <c r="BP35" s="388">
        <v>-2.6047846551</v>
      </c>
      <c r="BQ35" s="388">
        <v>-3.7148234563</v>
      </c>
      <c r="BR35" s="388">
        <v>-4.0060038767000004</v>
      </c>
      <c r="BS35" s="388">
        <v>-3.8404114331999999</v>
      </c>
      <c r="BT35" s="388">
        <v>-5.6703184362999997</v>
      </c>
      <c r="BU35" s="388">
        <v>-5.2213309693000003</v>
      </c>
      <c r="BV35" s="388">
        <v>-3.9763728980000002</v>
      </c>
    </row>
    <row r="36" spans="1:74" ht="11.1" customHeight="1" x14ac:dyDescent="0.2">
      <c r="A36" s="323" t="s">
        <v>180</v>
      </c>
      <c r="B36" s="391" t="s">
        <v>194</v>
      </c>
      <c r="C36" s="289">
        <v>0.44756709677000001</v>
      </c>
      <c r="D36" s="289">
        <v>1.2119150714</v>
      </c>
      <c r="E36" s="289">
        <v>0.78022996773999997</v>
      </c>
      <c r="F36" s="289">
        <v>0.62009700000000001</v>
      </c>
      <c r="G36" s="289">
        <v>0.20744461289999999</v>
      </c>
      <c r="H36" s="289">
        <v>0.71772676667000002</v>
      </c>
      <c r="I36" s="289">
        <v>-0.30937048386999999</v>
      </c>
      <c r="J36" s="289">
        <v>0.82566154839000006</v>
      </c>
      <c r="K36" s="289">
        <v>0.85921573333000001</v>
      </c>
      <c r="L36" s="289">
        <v>9.2560064516000004E-2</v>
      </c>
      <c r="M36" s="289">
        <v>0.46289229999999998</v>
      </c>
      <c r="N36" s="289">
        <v>0.66367464515999997</v>
      </c>
      <c r="O36" s="289">
        <v>-0.99196135484000003</v>
      </c>
      <c r="P36" s="289">
        <v>-0.46116160713999998</v>
      </c>
      <c r="Q36" s="289">
        <v>1.1979626774000001</v>
      </c>
      <c r="R36" s="289">
        <v>-0.27189793333000001</v>
      </c>
      <c r="S36" s="289">
        <v>-0.16464619354999999</v>
      </c>
      <c r="T36" s="289">
        <v>0.13917940000000001</v>
      </c>
      <c r="U36" s="289">
        <v>-0.23069148386999999</v>
      </c>
      <c r="V36" s="289">
        <v>0.27412083870999998</v>
      </c>
      <c r="W36" s="289">
        <v>-0.82709619999999995</v>
      </c>
      <c r="X36" s="289">
        <v>0.60624093548000002</v>
      </c>
      <c r="Y36" s="289">
        <v>-3.2937300000000003E-2</v>
      </c>
      <c r="Z36" s="289">
        <v>0.31589980644999999</v>
      </c>
      <c r="AA36" s="289">
        <v>0.51444277418999995</v>
      </c>
      <c r="AB36" s="289">
        <v>0.2370452069</v>
      </c>
      <c r="AC36" s="289">
        <v>-0.39262683870999998</v>
      </c>
      <c r="AD36" s="289">
        <v>-1.0217893667</v>
      </c>
      <c r="AE36" s="289">
        <v>-0.66181035483999995</v>
      </c>
      <c r="AF36" s="289">
        <v>-0.19307316666999999</v>
      </c>
      <c r="AG36" s="289">
        <v>-0.32514799999999999</v>
      </c>
      <c r="AH36" s="289">
        <v>0.20009067742</v>
      </c>
      <c r="AI36" s="289">
        <v>0.2001636</v>
      </c>
      <c r="AJ36" s="289">
        <v>0.45918406451999999</v>
      </c>
      <c r="AK36" s="289">
        <v>-8.6984900000000004E-2</v>
      </c>
      <c r="AL36" s="289">
        <v>0.28875683871000002</v>
      </c>
      <c r="AM36" s="875">
        <v>0.76942274194000004</v>
      </c>
      <c r="AN36" s="289">
        <v>0.32942839285999997</v>
      </c>
      <c r="AO36" s="289">
        <v>-0.15307729032</v>
      </c>
      <c r="AP36" s="289">
        <v>-0.43503946666999999</v>
      </c>
      <c r="AQ36" s="289">
        <v>-0.96627570967999998</v>
      </c>
      <c r="AR36" s="289">
        <v>-0.1068093</v>
      </c>
      <c r="AS36" s="289">
        <v>-0.65871251613000004</v>
      </c>
      <c r="AT36" s="289">
        <v>-0.72529109677000003</v>
      </c>
      <c r="AU36" s="289">
        <v>-0.22197729999999999</v>
      </c>
      <c r="AV36" s="289">
        <v>0.43305696774000002</v>
      </c>
      <c r="AW36" s="289">
        <v>-0.46096853332999999</v>
      </c>
      <c r="AX36" s="289">
        <v>-6.5710129032000006E-2</v>
      </c>
      <c r="AY36" s="289">
        <v>0.57829680645000003</v>
      </c>
      <c r="AZ36" s="875">
        <v>-0.13670378571</v>
      </c>
      <c r="BA36" s="875">
        <v>-0.31976493548000001</v>
      </c>
      <c r="BB36" s="875">
        <v>1.7489871467</v>
      </c>
      <c r="BC36" s="875">
        <v>1.6321394995</v>
      </c>
      <c r="BD36" s="355">
        <v>0.97706090380999999</v>
      </c>
      <c r="BE36" s="355">
        <v>0.81048387096999996</v>
      </c>
      <c r="BF36" s="355">
        <v>0.82322580644999999</v>
      </c>
      <c r="BG36" s="355">
        <v>0.46593333332999998</v>
      </c>
      <c r="BH36" s="355">
        <v>1.5838709677000001E-2</v>
      </c>
      <c r="BI36" s="355">
        <v>-0.23369999999999999</v>
      </c>
      <c r="BJ36" s="355">
        <v>0.33596774194000001</v>
      </c>
      <c r="BK36" s="355">
        <v>-0.55351612903000003</v>
      </c>
      <c r="BL36" s="355">
        <v>0.48414285713999999</v>
      </c>
      <c r="BM36" s="355">
        <v>-0.20448387097000001</v>
      </c>
      <c r="BN36" s="355">
        <v>-0.51886666667000003</v>
      </c>
      <c r="BO36" s="355">
        <v>-0.68032258064999995</v>
      </c>
      <c r="BP36" s="355">
        <v>-0.22683333333</v>
      </c>
      <c r="BQ36" s="355">
        <v>-0.48022580645000001</v>
      </c>
      <c r="BR36" s="355">
        <v>-0.44277419354999997</v>
      </c>
      <c r="BS36" s="355">
        <v>-0.58756666667000002</v>
      </c>
      <c r="BT36" s="355">
        <v>-0.43148387097000002</v>
      </c>
      <c r="BU36" s="355">
        <v>-0.66353333332999997</v>
      </c>
      <c r="BV36" s="355">
        <v>-0.20022580644999999</v>
      </c>
    </row>
    <row r="37" spans="1:74" ht="11.1" customHeight="1" x14ac:dyDescent="0.2">
      <c r="A37" s="323" t="s">
        <v>181</v>
      </c>
      <c r="B37" s="391" t="s">
        <v>934</v>
      </c>
      <c r="C37" s="289">
        <v>-0.41674193547999999</v>
      </c>
      <c r="D37" s="289">
        <v>0.12003571429</v>
      </c>
      <c r="E37" s="289">
        <v>9.5419354839000006E-2</v>
      </c>
      <c r="F37" s="289">
        <v>-1.7249666667000001</v>
      </c>
      <c r="G37" s="289">
        <v>0.20696774194000001</v>
      </c>
      <c r="H37" s="289">
        <v>0.67649999999999999</v>
      </c>
      <c r="I37" s="289">
        <v>-0.72029032258000003</v>
      </c>
      <c r="J37" s="289">
        <v>-0.219</v>
      </c>
      <c r="K37" s="289">
        <v>-0.70669999999999999</v>
      </c>
      <c r="L37" s="289">
        <v>-0.21451612903</v>
      </c>
      <c r="M37" s="289">
        <v>-0.86233333332999995</v>
      </c>
      <c r="N37" s="289">
        <v>0.26190322580999997</v>
      </c>
      <c r="O37" s="289">
        <v>-0.43593548386999997</v>
      </c>
      <c r="P37" s="289">
        <v>0.98485714286000003</v>
      </c>
      <c r="Q37" s="289">
        <v>0.48535483871000001</v>
      </c>
      <c r="R37" s="289">
        <v>-1.6009333333</v>
      </c>
      <c r="S37" s="289">
        <v>0.68158064516000005</v>
      </c>
      <c r="T37" s="289">
        <v>0.97389999999999999</v>
      </c>
      <c r="U37" s="289">
        <v>-0.66803225805999999</v>
      </c>
      <c r="V37" s="289">
        <v>-0.51819354838999998</v>
      </c>
      <c r="W37" s="289">
        <v>0.62709999999999999</v>
      </c>
      <c r="X37" s="289">
        <v>0.53451612903000001</v>
      </c>
      <c r="Y37" s="289">
        <v>0.23296666666999999</v>
      </c>
      <c r="Z37" s="289">
        <v>-0.11703225806000001</v>
      </c>
      <c r="AA37" s="289">
        <v>-0.54519354839</v>
      </c>
      <c r="AB37" s="289">
        <v>-0.39348275861999998</v>
      </c>
      <c r="AC37" s="289">
        <v>0.46993548387</v>
      </c>
      <c r="AD37" s="289">
        <v>-1.1699666666999999</v>
      </c>
      <c r="AE37" s="289">
        <v>-8.0645161290000007E-3</v>
      </c>
      <c r="AF37" s="289">
        <v>0.53610000000000002</v>
      </c>
      <c r="AG37" s="289">
        <v>0.48651612903000002</v>
      </c>
      <c r="AH37" s="289">
        <v>-0.64125806452</v>
      </c>
      <c r="AI37" s="289">
        <v>0.88723333332999998</v>
      </c>
      <c r="AJ37" s="289">
        <v>0.56074193547999995</v>
      </c>
      <c r="AK37" s="289">
        <v>0.2122</v>
      </c>
      <c r="AL37" s="289">
        <v>-9.5193548387000004E-2</v>
      </c>
      <c r="AM37" s="875">
        <v>-0.76925806452000001</v>
      </c>
      <c r="AN37" s="289">
        <v>0.254</v>
      </c>
      <c r="AO37" s="289">
        <v>-0.28470967741999997</v>
      </c>
      <c r="AP37" s="289">
        <v>0.16300000000000001</v>
      </c>
      <c r="AQ37" s="289">
        <v>-0.63490322581000003</v>
      </c>
      <c r="AR37" s="289">
        <v>0.52053333332999996</v>
      </c>
      <c r="AS37" s="289">
        <v>-0.3845483871</v>
      </c>
      <c r="AT37" s="289">
        <v>-0.75509677418999999</v>
      </c>
      <c r="AU37" s="289">
        <v>1.0333333333E-3</v>
      </c>
      <c r="AV37" s="289">
        <v>0.76564516129000004</v>
      </c>
      <c r="AW37" s="289">
        <v>2.3E-2</v>
      </c>
      <c r="AX37" s="289">
        <v>0.43970967742</v>
      </c>
      <c r="AY37" s="289">
        <v>8.2935483870999999E-2</v>
      </c>
      <c r="AZ37" s="875">
        <v>-0.36653571428999998</v>
      </c>
      <c r="BA37" s="875">
        <v>1.7929968676000001</v>
      </c>
      <c r="BB37" s="875">
        <v>1.448891479</v>
      </c>
      <c r="BC37" s="875">
        <v>1.6487341457</v>
      </c>
      <c r="BD37" s="355">
        <v>2.2742559372</v>
      </c>
      <c r="BE37" s="355">
        <v>2.3787092677000001</v>
      </c>
      <c r="BF37" s="355">
        <v>2.5654822990000001</v>
      </c>
      <c r="BG37" s="355">
        <v>2.3040257378</v>
      </c>
      <c r="BH37" s="355">
        <v>1.4049455118</v>
      </c>
      <c r="BI37" s="355">
        <v>0.93105381479000004</v>
      </c>
      <c r="BJ37" s="355">
        <v>0.47129214009999998</v>
      </c>
      <c r="BK37" s="355">
        <v>-0.67998108414000002</v>
      </c>
      <c r="BL37" s="355">
        <v>-0.64094189732999995</v>
      </c>
      <c r="BM37" s="355">
        <v>-0.84333816076000001</v>
      </c>
      <c r="BN37" s="355">
        <v>-0.65633310482999996</v>
      </c>
      <c r="BO37" s="355">
        <v>-0.61032182863999995</v>
      </c>
      <c r="BP37" s="355">
        <v>-0.35550718646000001</v>
      </c>
      <c r="BQ37" s="355">
        <v>-0.63063055434000004</v>
      </c>
      <c r="BR37" s="355">
        <v>-0.73302975765</v>
      </c>
      <c r="BS37" s="355">
        <v>-0.61834779224000003</v>
      </c>
      <c r="BT37" s="355">
        <v>-1.2270123297</v>
      </c>
      <c r="BU37" s="355">
        <v>-0.99977106060999998</v>
      </c>
      <c r="BV37" s="355">
        <v>-0.77776292667000002</v>
      </c>
    </row>
    <row r="38" spans="1:74" ht="11.1" customHeight="1" x14ac:dyDescent="0.2">
      <c r="A38" s="323" t="s">
        <v>182</v>
      </c>
      <c r="B38" s="391" t="s">
        <v>935</v>
      </c>
      <c r="C38" s="289">
        <v>-1.0067709523999999</v>
      </c>
      <c r="D38" s="289">
        <v>-0.24231531546000001</v>
      </c>
      <c r="E38" s="289">
        <v>-1.5263378135000001</v>
      </c>
      <c r="F38" s="289">
        <v>-0.24524429142000001</v>
      </c>
      <c r="G38" s="289">
        <v>-0.46460465549000002</v>
      </c>
      <c r="H38" s="289">
        <v>-0.14371852429000001</v>
      </c>
      <c r="I38" s="289">
        <v>0.38290194640000003</v>
      </c>
      <c r="J38" s="289">
        <v>-1.2369185239</v>
      </c>
      <c r="K38" s="289">
        <v>-1.0357351949</v>
      </c>
      <c r="L38" s="289">
        <v>-3.1617071143</v>
      </c>
      <c r="M38" s="289">
        <v>-1.5119615071000001</v>
      </c>
      <c r="N38" s="289">
        <v>-0.62971647202000003</v>
      </c>
      <c r="O38" s="289">
        <v>-2.0252547820000002</v>
      </c>
      <c r="P38" s="289">
        <v>-0.95236849249</v>
      </c>
      <c r="Q38" s="289">
        <v>-3.0045588595999999</v>
      </c>
      <c r="R38" s="289">
        <v>-0.21421443477999999</v>
      </c>
      <c r="S38" s="289">
        <v>-0.67505078111000005</v>
      </c>
      <c r="T38" s="289">
        <v>-0.48046087638000001</v>
      </c>
      <c r="U38" s="289">
        <v>0.69879272287000005</v>
      </c>
      <c r="V38" s="289">
        <v>0.55923499896999995</v>
      </c>
      <c r="W38" s="289">
        <v>-0.62539124126000001</v>
      </c>
      <c r="X38" s="289">
        <v>-2.7711853453000002</v>
      </c>
      <c r="Y38" s="289">
        <v>-1.7160335768999999</v>
      </c>
      <c r="Z38" s="289">
        <v>-1.5219485442</v>
      </c>
      <c r="AA38" s="289">
        <v>-1.6425807174</v>
      </c>
      <c r="AB38" s="289">
        <v>-0.60485792289999996</v>
      </c>
      <c r="AC38" s="289">
        <v>-2.2253216095999999</v>
      </c>
      <c r="AD38" s="289">
        <v>0.99103717854999995</v>
      </c>
      <c r="AE38" s="289">
        <v>0.81803395910999999</v>
      </c>
      <c r="AF38" s="289">
        <v>0.48183331775999999</v>
      </c>
      <c r="AG38" s="289">
        <v>0.74108760530999995</v>
      </c>
      <c r="AH38" s="289">
        <v>0.49349617090999998</v>
      </c>
      <c r="AI38" s="289">
        <v>1.3720618316E-3</v>
      </c>
      <c r="AJ38" s="289">
        <v>-0.95415752221000005</v>
      </c>
      <c r="AK38" s="289">
        <v>-0.53747214105999996</v>
      </c>
      <c r="AL38" s="289">
        <v>-0.27022952201</v>
      </c>
      <c r="AM38" s="875">
        <v>-0.84349315037999995</v>
      </c>
      <c r="AN38" s="289">
        <v>-0.45169244832</v>
      </c>
      <c r="AO38" s="289">
        <v>-2.092696841</v>
      </c>
      <c r="AP38" s="289">
        <v>-0.67994462779999998</v>
      </c>
      <c r="AQ38" s="289">
        <v>6.3695222339000004E-2</v>
      </c>
      <c r="AR38" s="289">
        <v>-0.91140015854</v>
      </c>
      <c r="AS38" s="289">
        <v>-0.80970198120000003</v>
      </c>
      <c r="AT38" s="289">
        <v>-1.8632645954</v>
      </c>
      <c r="AU38" s="289">
        <v>-2.8615954964000001</v>
      </c>
      <c r="AV38" s="289">
        <v>-5.4008584203999996</v>
      </c>
      <c r="AW38" s="289">
        <v>-4.0630991787999999</v>
      </c>
      <c r="AX38" s="289">
        <v>-2.3825686869</v>
      </c>
      <c r="AY38" s="289">
        <v>-4.1756878834000002</v>
      </c>
      <c r="AZ38" s="875">
        <v>-2.3809005938999999</v>
      </c>
      <c r="BA38" s="875">
        <v>3.1005602477999998</v>
      </c>
      <c r="BB38" s="875">
        <v>2.1986464957999998</v>
      </c>
      <c r="BC38" s="875">
        <v>2.7301100230999999</v>
      </c>
      <c r="BD38" s="355">
        <v>4.1015985408000004</v>
      </c>
      <c r="BE38" s="355">
        <v>4.2766095776000004</v>
      </c>
      <c r="BF38" s="355">
        <v>4.8509487615999998</v>
      </c>
      <c r="BG38" s="355">
        <v>4.2952400049000001</v>
      </c>
      <c r="BH38" s="355">
        <v>2.1822660466000001</v>
      </c>
      <c r="BI38" s="355">
        <v>1.0727665998</v>
      </c>
      <c r="BJ38" s="355">
        <v>2.9661833129E-2</v>
      </c>
      <c r="BK38" s="355">
        <v>-2.7195970803999998</v>
      </c>
      <c r="BL38" s="355">
        <v>-2.676578787</v>
      </c>
      <c r="BM38" s="355">
        <v>-3.0929596108999999</v>
      </c>
      <c r="BN38" s="355">
        <v>-2.7454757837999999</v>
      </c>
      <c r="BO38" s="355">
        <v>-2.6272970629999999</v>
      </c>
      <c r="BP38" s="355">
        <v>-2.0224441353999998</v>
      </c>
      <c r="BQ38" s="355">
        <v>-2.6039670954999998</v>
      </c>
      <c r="BR38" s="355">
        <v>-2.8301999255000001</v>
      </c>
      <c r="BS38" s="355">
        <v>-2.6344969742000002</v>
      </c>
      <c r="BT38" s="355">
        <v>-4.0118222357000004</v>
      </c>
      <c r="BU38" s="355">
        <v>-3.5580265753</v>
      </c>
      <c r="BV38" s="355">
        <v>-2.9983841649</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875"/>
      <c r="AN39" s="289"/>
      <c r="AO39" s="289"/>
      <c r="AP39" s="289"/>
      <c r="AQ39" s="289"/>
      <c r="AR39" s="289"/>
      <c r="AS39" s="289"/>
      <c r="AT39" s="289"/>
      <c r="AU39" s="289"/>
      <c r="AV39" s="289"/>
      <c r="AW39" s="289"/>
      <c r="AX39" s="289"/>
      <c r="AY39" s="289"/>
      <c r="AZ39" s="875"/>
      <c r="BA39" s="875"/>
      <c r="BB39" s="875"/>
      <c r="BC39" s="875"/>
      <c r="BD39" s="355"/>
      <c r="BE39" s="355"/>
      <c r="BF39" s="355"/>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815</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875"/>
      <c r="AN40" s="289"/>
      <c r="AO40" s="289"/>
      <c r="AP40" s="289"/>
      <c r="AQ40" s="289"/>
      <c r="AR40" s="289"/>
      <c r="AS40" s="289"/>
      <c r="AT40" s="289"/>
      <c r="AU40" s="289"/>
      <c r="AV40" s="289"/>
      <c r="AW40" s="289"/>
      <c r="AX40" s="289"/>
      <c r="AY40" s="289"/>
      <c r="AZ40" s="875"/>
      <c r="BA40" s="875"/>
      <c r="BB40" s="875"/>
      <c r="BC40" s="875"/>
      <c r="BD40" s="355"/>
      <c r="BE40" s="355"/>
      <c r="BF40" s="355"/>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179</v>
      </c>
      <c r="B41" s="389" t="s">
        <v>816</v>
      </c>
      <c r="C41" s="107">
        <v>2647.60185</v>
      </c>
      <c r="D41" s="107">
        <v>2619.7522279999998</v>
      </c>
      <c r="E41" s="107">
        <v>2605.418099</v>
      </c>
      <c r="F41" s="107">
        <v>2656.7591889999999</v>
      </c>
      <c r="G41" s="107">
        <v>2668.669406</v>
      </c>
      <c r="H41" s="107">
        <v>2656.6276029999999</v>
      </c>
      <c r="I41" s="107">
        <v>2713.865088</v>
      </c>
      <c r="J41" s="107">
        <v>2718.00758</v>
      </c>
      <c r="K41" s="107">
        <v>2742.0961080000002</v>
      </c>
      <c r="L41" s="107">
        <v>2763.700746</v>
      </c>
      <c r="M41" s="107">
        <v>2785.8339769999998</v>
      </c>
      <c r="N41" s="107">
        <v>2773.5300630000002</v>
      </c>
      <c r="O41" s="107">
        <v>2818.2458649999999</v>
      </c>
      <c r="P41" s="107">
        <v>2803.58239</v>
      </c>
      <c r="Q41" s="107">
        <v>2751.803547</v>
      </c>
      <c r="R41" s="107">
        <v>2815.4404850000001</v>
      </c>
      <c r="S41" s="107">
        <v>2808.7725169999999</v>
      </c>
      <c r="T41" s="107">
        <v>2782.588135</v>
      </c>
      <c r="U41" s="107">
        <v>2810.1525710000001</v>
      </c>
      <c r="V41" s="107">
        <v>2814.8428250000002</v>
      </c>
      <c r="W41" s="107">
        <v>2819.8987109999998</v>
      </c>
      <c r="X41" s="107">
        <v>2784.5352419999999</v>
      </c>
      <c r="Y41" s="107">
        <v>2777.8973609999998</v>
      </c>
      <c r="Z41" s="107">
        <v>2768.9594670000001</v>
      </c>
      <c r="AA41" s="107">
        <v>2766.5837409999999</v>
      </c>
      <c r="AB41" s="107">
        <v>2768.1754299999998</v>
      </c>
      <c r="AC41" s="107">
        <v>2762.802862</v>
      </c>
      <c r="AD41" s="107">
        <v>2825.5725430000002</v>
      </c>
      <c r="AE41" s="107">
        <v>2843.0886639999999</v>
      </c>
      <c r="AF41" s="107">
        <v>2829.892859</v>
      </c>
      <c r="AG41" s="107">
        <v>2822.5294469999999</v>
      </c>
      <c r="AH41" s="107">
        <v>2831.9826360000002</v>
      </c>
      <c r="AI41" s="107">
        <v>2796.0867280000002</v>
      </c>
      <c r="AJ41" s="107">
        <v>2760.1810220000002</v>
      </c>
      <c r="AK41" s="107">
        <v>2751.8425689999999</v>
      </c>
      <c r="AL41" s="107">
        <v>2744.0741069999999</v>
      </c>
      <c r="AM41" s="635">
        <v>2742.5730020000001</v>
      </c>
      <c r="AN41" s="107">
        <v>2725.9880069999999</v>
      </c>
      <c r="AO41" s="107">
        <v>2738.1624029999998</v>
      </c>
      <c r="AP41" s="107">
        <v>2743.9125869999998</v>
      </c>
      <c r="AQ41" s="107">
        <v>2790.6111340000002</v>
      </c>
      <c r="AR41" s="107">
        <v>2777.2554129999999</v>
      </c>
      <c r="AS41" s="107">
        <v>2809.623501</v>
      </c>
      <c r="AT41" s="107">
        <v>2853.5505250000001</v>
      </c>
      <c r="AU41" s="107">
        <v>2858.1368440000001</v>
      </c>
      <c r="AV41" s="107">
        <v>2818.366078</v>
      </c>
      <c r="AW41" s="107">
        <v>2829.177134</v>
      </c>
      <c r="AX41" s="107">
        <v>2816.0411479999998</v>
      </c>
      <c r="AY41" s="107">
        <v>2793.7949469999999</v>
      </c>
      <c r="AZ41" s="635">
        <v>2807.6556529999998</v>
      </c>
      <c r="BA41" s="635">
        <v>2762.6024631</v>
      </c>
      <c r="BB41" s="635">
        <v>2688.7911042999999</v>
      </c>
      <c r="BC41" s="635">
        <v>2625.7134083999999</v>
      </c>
      <c r="BD41" s="396">
        <v>2558.9739161000002</v>
      </c>
      <c r="BE41" s="396">
        <v>2491.1089287999998</v>
      </c>
      <c r="BF41" s="396">
        <v>2417.0589774999999</v>
      </c>
      <c r="BG41" s="396">
        <v>2358.9602054000002</v>
      </c>
      <c r="BH41" s="396">
        <v>2314.9158944999999</v>
      </c>
      <c r="BI41" s="396">
        <v>2293.9952800999999</v>
      </c>
      <c r="BJ41" s="396">
        <v>2268.9702237000001</v>
      </c>
      <c r="BK41" s="396">
        <v>2307.2086374</v>
      </c>
      <c r="BL41" s="396">
        <v>2311.5990105000001</v>
      </c>
      <c r="BM41" s="396">
        <v>2344.0814934999999</v>
      </c>
      <c r="BN41" s="396">
        <v>2379.3374865999999</v>
      </c>
      <c r="BO41" s="396">
        <v>2419.3474633000001</v>
      </c>
      <c r="BP41" s="396">
        <v>2436.8176788999999</v>
      </c>
      <c r="BQ41" s="396">
        <v>2454.0542261000001</v>
      </c>
      <c r="BR41" s="396">
        <v>2473.3041486000002</v>
      </c>
      <c r="BS41" s="396">
        <v>2492.2815823000001</v>
      </c>
      <c r="BT41" s="396">
        <v>2526.4949646</v>
      </c>
      <c r="BU41" s="396">
        <v>2559.1940964</v>
      </c>
      <c r="BV41" s="396">
        <v>2572.3117471</v>
      </c>
    </row>
    <row r="42" spans="1:74" ht="11.1" customHeight="1" x14ac:dyDescent="0.2">
      <c r="A42" s="323" t="s">
        <v>284</v>
      </c>
      <c r="B42" s="391" t="s">
        <v>194</v>
      </c>
      <c r="C42" s="386">
        <v>1190.10285</v>
      </c>
      <c r="D42" s="386">
        <v>1165.6142279999999</v>
      </c>
      <c r="E42" s="386">
        <v>1154.2380989999999</v>
      </c>
      <c r="F42" s="386">
        <v>1153.830189</v>
      </c>
      <c r="G42" s="386">
        <v>1172.1564060000001</v>
      </c>
      <c r="H42" s="386">
        <v>1180.4096030000001</v>
      </c>
      <c r="I42" s="386">
        <v>1215.318088</v>
      </c>
      <c r="J42" s="386">
        <v>1212.6715799999999</v>
      </c>
      <c r="K42" s="386">
        <v>1215.5591079999999</v>
      </c>
      <c r="L42" s="386">
        <v>1230.5137460000001</v>
      </c>
      <c r="M42" s="386">
        <v>1226.776977</v>
      </c>
      <c r="N42" s="386">
        <v>1222.5920630000001</v>
      </c>
      <c r="O42" s="386">
        <v>1253.7938650000001</v>
      </c>
      <c r="P42" s="386">
        <v>1266.7063900000001</v>
      </c>
      <c r="Q42" s="386">
        <v>1229.9735470000001</v>
      </c>
      <c r="R42" s="386">
        <v>1245.5824849999999</v>
      </c>
      <c r="S42" s="386">
        <v>1260.0435170000001</v>
      </c>
      <c r="T42" s="386">
        <v>1263.076135</v>
      </c>
      <c r="U42" s="386">
        <v>1269.9315710000001</v>
      </c>
      <c r="V42" s="386">
        <v>1258.5578250000001</v>
      </c>
      <c r="W42" s="386">
        <v>1282.4267110000001</v>
      </c>
      <c r="X42" s="386">
        <v>1263.6332420000001</v>
      </c>
      <c r="Y42" s="386">
        <v>1263.984361</v>
      </c>
      <c r="Z42" s="386">
        <v>1251.418467</v>
      </c>
      <c r="AA42" s="386">
        <v>1232.1417409999999</v>
      </c>
      <c r="AB42" s="386">
        <v>1222.3224299999999</v>
      </c>
      <c r="AC42" s="386">
        <v>1231.5178619999999</v>
      </c>
      <c r="AD42" s="386">
        <v>1259.188543</v>
      </c>
      <c r="AE42" s="386">
        <v>1276.4546640000001</v>
      </c>
      <c r="AF42" s="386">
        <v>1279.3418590000001</v>
      </c>
      <c r="AG42" s="386">
        <v>1287.0604470000001</v>
      </c>
      <c r="AH42" s="386">
        <v>1276.634636</v>
      </c>
      <c r="AI42" s="386">
        <v>1267.355728</v>
      </c>
      <c r="AJ42" s="386">
        <v>1248.833022</v>
      </c>
      <c r="AK42" s="386">
        <v>1246.8605689999999</v>
      </c>
      <c r="AL42" s="386">
        <v>1236.1411069999999</v>
      </c>
      <c r="AM42" s="878">
        <v>1210.7930019999999</v>
      </c>
      <c r="AN42" s="386">
        <v>1201.320007</v>
      </c>
      <c r="AO42" s="386">
        <v>1204.6684029999999</v>
      </c>
      <c r="AP42" s="386">
        <v>1215.308587</v>
      </c>
      <c r="AQ42" s="386">
        <v>1242.3251339999999</v>
      </c>
      <c r="AR42" s="386">
        <v>1244.585413</v>
      </c>
      <c r="AS42" s="386">
        <v>1265.0325009999999</v>
      </c>
      <c r="AT42" s="386">
        <v>1285.5515250000001</v>
      </c>
      <c r="AU42" s="386">
        <v>1290.168844</v>
      </c>
      <c r="AV42" s="386">
        <v>1274.1330780000001</v>
      </c>
      <c r="AW42" s="386">
        <v>1285.6341339999999</v>
      </c>
      <c r="AX42" s="386">
        <v>1286.129148</v>
      </c>
      <c r="AY42" s="386">
        <v>1266.453947</v>
      </c>
      <c r="AZ42" s="878">
        <v>1270.051653</v>
      </c>
      <c r="BA42" s="878">
        <v>1280.5813659999999</v>
      </c>
      <c r="BB42" s="878">
        <v>1250.2367515999999</v>
      </c>
      <c r="BC42" s="878">
        <v>1238.2698141999999</v>
      </c>
      <c r="BD42" s="358">
        <v>1239.758</v>
      </c>
      <c r="BE42" s="358">
        <v>1245.633</v>
      </c>
      <c r="BF42" s="358">
        <v>1251.1130000000001</v>
      </c>
      <c r="BG42" s="358">
        <v>1262.135</v>
      </c>
      <c r="BH42" s="358">
        <v>1261.644</v>
      </c>
      <c r="BI42" s="358">
        <v>1268.655</v>
      </c>
      <c r="BJ42" s="358">
        <v>1258.24</v>
      </c>
      <c r="BK42" s="358">
        <v>1275.3989999999999</v>
      </c>
      <c r="BL42" s="358">
        <v>1261.8430000000001</v>
      </c>
      <c r="BM42" s="358">
        <v>1268.182</v>
      </c>
      <c r="BN42" s="358">
        <v>1283.748</v>
      </c>
      <c r="BO42" s="358">
        <v>1304.838</v>
      </c>
      <c r="BP42" s="358">
        <v>1311.643</v>
      </c>
      <c r="BQ42" s="358">
        <v>1309.33</v>
      </c>
      <c r="BR42" s="358">
        <v>1305.856</v>
      </c>
      <c r="BS42" s="358">
        <v>1306.2829999999999</v>
      </c>
      <c r="BT42" s="358">
        <v>1302.4590000000001</v>
      </c>
      <c r="BU42" s="358">
        <v>1305.165</v>
      </c>
      <c r="BV42" s="358">
        <v>1294.172</v>
      </c>
    </row>
    <row r="43" spans="1:74" ht="11.1" customHeight="1" x14ac:dyDescent="0.2">
      <c r="A43" s="323" t="s">
        <v>817</v>
      </c>
      <c r="B43" s="394" t="s">
        <v>934</v>
      </c>
      <c r="C43" s="387">
        <v>1457.499</v>
      </c>
      <c r="D43" s="387">
        <v>1454.1379999999999</v>
      </c>
      <c r="E43" s="387">
        <v>1451.18</v>
      </c>
      <c r="F43" s="387">
        <v>1502.9290000000001</v>
      </c>
      <c r="G43" s="387">
        <v>1496.5129999999999</v>
      </c>
      <c r="H43" s="387">
        <v>1476.2180000000001</v>
      </c>
      <c r="I43" s="387">
        <v>1498.547</v>
      </c>
      <c r="J43" s="387">
        <v>1505.336</v>
      </c>
      <c r="K43" s="387">
        <v>1526.537</v>
      </c>
      <c r="L43" s="387">
        <v>1533.1869999999999</v>
      </c>
      <c r="M43" s="387">
        <v>1559.057</v>
      </c>
      <c r="N43" s="387">
        <v>1550.9380000000001</v>
      </c>
      <c r="O43" s="387">
        <v>1564.452</v>
      </c>
      <c r="P43" s="387">
        <v>1536.876</v>
      </c>
      <c r="Q43" s="387">
        <v>1521.83</v>
      </c>
      <c r="R43" s="387">
        <v>1569.8579999999999</v>
      </c>
      <c r="S43" s="387">
        <v>1548.729</v>
      </c>
      <c r="T43" s="387">
        <v>1519.5119999999999</v>
      </c>
      <c r="U43" s="387">
        <v>1540.221</v>
      </c>
      <c r="V43" s="387">
        <v>1556.2850000000001</v>
      </c>
      <c r="W43" s="387">
        <v>1537.472</v>
      </c>
      <c r="X43" s="387">
        <v>1520.902</v>
      </c>
      <c r="Y43" s="387">
        <v>1513.913</v>
      </c>
      <c r="Z43" s="387">
        <v>1517.5409999999999</v>
      </c>
      <c r="AA43" s="387">
        <v>1534.442</v>
      </c>
      <c r="AB43" s="387">
        <v>1545.8530000000001</v>
      </c>
      <c r="AC43" s="387">
        <v>1531.2850000000001</v>
      </c>
      <c r="AD43" s="387">
        <v>1566.384</v>
      </c>
      <c r="AE43" s="387">
        <v>1566.634</v>
      </c>
      <c r="AF43" s="387">
        <v>1550.5509999999999</v>
      </c>
      <c r="AG43" s="387">
        <v>1535.4690000000001</v>
      </c>
      <c r="AH43" s="387">
        <v>1555.348</v>
      </c>
      <c r="AI43" s="387">
        <v>1528.731</v>
      </c>
      <c r="AJ43" s="387">
        <v>1511.348</v>
      </c>
      <c r="AK43" s="387">
        <v>1504.982</v>
      </c>
      <c r="AL43" s="387">
        <v>1507.933</v>
      </c>
      <c r="AM43" s="880">
        <v>1531.78</v>
      </c>
      <c r="AN43" s="387">
        <v>1524.6679999999999</v>
      </c>
      <c r="AO43" s="387">
        <v>1533.4939999999999</v>
      </c>
      <c r="AP43" s="387">
        <v>1528.604</v>
      </c>
      <c r="AQ43" s="387">
        <v>1548.2860000000001</v>
      </c>
      <c r="AR43" s="387">
        <v>1532.67</v>
      </c>
      <c r="AS43" s="387">
        <v>1544.5909999999999</v>
      </c>
      <c r="AT43" s="387">
        <v>1567.999</v>
      </c>
      <c r="AU43" s="387">
        <v>1567.9680000000001</v>
      </c>
      <c r="AV43" s="387">
        <v>1544.2329999999999</v>
      </c>
      <c r="AW43" s="387">
        <v>1543.5429999999999</v>
      </c>
      <c r="AX43" s="387">
        <v>1529.912</v>
      </c>
      <c r="AY43" s="387">
        <v>1527.3409999999999</v>
      </c>
      <c r="AZ43" s="880">
        <v>1537.604</v>
      </c>
      <c r="BA43" s="880">
        <v>1482.0210970999999</v>
      </c>
      <c r="BB43" s="880">
        <v>1438.5543527</v>
      </c>
      <c r="BC43" s="880">
        <v>1387.4435942</v>
      </c>
      <c r="BD43" s="360">
        <v>1319.2159161</v>
      </c>
      <c r="BE43" s="360">
        <v>1245.4759288</v>
      </c>
      <c r="BF43" s="360">
        <v>1165.9459775</v>
      </c>
      <c r="BG43" s="360">
        <v>1096.8252054</v>
      </c>
      <c r="BH43" s="360">
        <v>1053.2718944999999</v>
      </c>
      <c r="BI43" s="360">
        <v>1025.3402801</v>
      </c>
      <c r="BJ43" s="360">
        <v>1010.7302237</v>
      </c>
      <c r="BK43" s="360">
        <v>1031.8096373999999</v>
      </c>
      <c r="BL43" s="360">
        <v>1049.7560105</v>
      </c>
      <c r="BM43" s="360">
        <v>1075.8994935000001</v>
      </c>
      <c r="BN43" s="360">
        <v>1095.5894866000001</v>
      </c>
      <c r="BO43" s="360">
        <v>1114.5094633000001</v>
      </c>
      <c r="BP43" s="360">
        <v>1125.1746788999999</v>
      </c>
      <c r="BQ43" s="360">
        <v>1144.7242260999999</v>
      </c>
      <c r="BR43" s="360">
        <v>1167.4481486</v>
      </c>
      <c r="BS43" s="360">
        <v>1185.9985823</v>
      </c>
      <c r="BT43" s="360">
        <v>1224.0359645999999</v>
      </c>
      <c r="BU43" s="360">
        <v>1254.0290964000001</v>
      </c>
      <c r="BV43" s="360">
        <v>1278.1397471</v>
      </c>
    </row>
    <row r="44" spans="1:74" s="160" customFormat="1" ht="25.5" customHeight="1" x14ac:dyDescent="0.2">
      <c r="A44" s="159"/>
      <c r="B44" s="1021" t="s">
        <v>818</v>
      </c>
      <c r="C44" s="1010"/>
      <c r="D44" s="1010"/>
      <c r="E44" s="1010"/>
      <c r="F44" s="1010"/>
      <c r="G44" s="1010"/>
      <c r="H44" s="1010"/>
      <c r="I44" s="1010"/>
      <c r="J44" s="1010"/>
      <c r="K44" s="1010"/>
      <c r="L44" s="1010"/>
      <c r="M44" s="1010"/>
      <c r="N44" s="1010"/>
      <c r="O44" s="1010"/>
      <c r="P44" s="1010"/>
      <c r="Q44" s="1010"/>
      <c r="R44" s="781"/>
      <c r="AM44" s="764"/>
      <c r="AY44" s="823"/>
      <c r="AZ44" s="823"/>
      <c r="BA44" s="823"/>
      <c r="BB44" s="823"/>
      <c r="BC44" s="823"/>
      <c r="BD44" s="632"/>
      <c r="BE44" s="632"/>
      <c r="BF44" s="632"/>
      <c r="BG44" s="823"/>
      <c r="BH44" s="823"/>
      <c r="BI44" s="823"/>
      <c r="BJ44" s="221"/>
    </row>
    <row r="45" spans="1:74" s="160" customFormat="1" ht="12" customHeight="1" x14ac:dyDescent="0.2">
      <c r="A45" s="159"/>
      <c r="B45" s="1008" t="s">
        <v>1609</v>
      </c>
      <c r="C45" s="1008"/>
      <c r="D45" s="1008"/>
      <c r="E45" s="1008"/>
      <c r="F45" s="1008"/>
      <c r="G45" s="1008"/>
      <c r="H45" s="1008"/>
      <c r="I45" s="1008"/>
      <c r="J45" s="1008"/>
      <c r="K45" s="1008"/>
      <c r="L45" s="1008"/>
      <c r="M45" s="1008"/>
      <c r="N45" s="1008"/>
      <c r="O45" s="1008"/>
      <c r="P45" s="1008"/>
      <c r="Q45" s="1008"/>
      <c r="R45" s="781"/>
      <c r="AM45" s="764"/>
      <c r="AY45" s="823"/>
      <c r="AZ45" s="823"/>
      <c r="BA45" s="823"/>
      <c r="BB45" s="823"/>
      <c r="BC45" s="823"/>
      <c r="BD45" s="632"/>
      <c r="BE45" s="632"/>
      <c r="BF45" s="632"/>
      <c r="BG45" s="823"/>
      <c r="BH45" s="823"/>
      <c r="BI45" s="823"/>
      <c r="BJ45" s="221"/>
    </row>
    <row r="46" spans="1:74" s="160" customFormat="1" ht="22.7" customHeight="1" x14ac:dyDescent="0.2">
      <c r="A46" s="159"/>
      <c r="B46" s="1008" t="s">
        <v>819</v>
      </c>
      <c r="C46" s="1008"/>
      <c r="D46" s="1008"/>
      <c r="E46" s="1008"/>
      <c r="F46" s="1008"/>
      <c r="G46" s="1008"/>
      <c r="H46" s="1008"/>
      <c r="I46" s="1008"/>
      <c r="J46" s="1008"/>
      <c r="K46" s="1008"/>
      <c r="L46" s="1008"/>
      <c r="M46" s="1008"/>
      <c r="N46" s="1008"/>
      <c r="O46" s="1008"/>
      <c r="P46" s="1008"/>
      <c r="Q46" s="1008"/>
      <c r="R46" s="781"/>
      <c r="AM46" s="764"/>
      <c r="AY46" s="823"/>
      <c r="AZ46" s="823"/>
      <c r="BA46" s="823"/>
      <c r="BB46" s="823"/>
      <c r="BC46" s="823"/>
      <c r="BD46" s="632"/>
      <c r="BE46" s="632"/>
      <c r="BF46" s="632"/>
      <c r="BG46" s="823"/>
      <c r="BH46" s="823"/>
      <c r="BI46" s="823"/>
      <c r="BJ46" s="221"/>
    </row>
    <row r="47" spans="1:74" s="160" customFormat="1" ht="36" customHeight="1" x14ac:dyDescent="0.2">
      <c r="A47" s="159"/>
      <c r="B47" s="1008" t="s">
        <v>820</v>
      </c>
      <c r="C47" s="1008"/>
      <c r="D47" s="1008"/>
      <c r="E47" s="1008"/>
      <c r="F47" s="1008"/>
      <c r="G47" s="1008"/>
      <c r="H47" s="1008"/>
      <c r="I47" s="1008"/>
      <c r="J47" s="1008"/>
      <c r="K47" s="1008"/>
      <c r="L47" s="1008"/>
      <c r="M47" s="1008"/>
      <c r="N47" s="1008"/>
      <c r="O47" s="1008"/>
      <c r="P47" s="1008"/>
      <c r="Q47" s="1008"/>
      <c r="R47" s="781"/>
      <c r="AM47" s="764"/>
      <c r="AY47" s="823"/>
      <c r="AZ47" s="823"/>
      <c r="BA47" s="823"/>
      <c r="BB47" s="823"/>
      <c r="BC47" s="823"/>
      <c r="BD47" s="632"/>
      <c r="BE47" s="632"/>
      <c r="BF47" s="632"/>
      <c r="BG47" s="823"/>
      <c r="BH47" s="823"/>
      <c r="BI47" s="823"/>
      <c r="BJ47" s="221"/>
    </row>
    <row r="48" spans="1:74" s="160" customFormat="1" ht="12" customHeight="1" x14ac:dyDescent="0.2">
      <c r="A48" s="159"/>
      <c r="B48" s="773" t="s">
        <v>808</v>
      </c>
      <c r="C48" s="788"/>
      <c r="D48" s="788"/>
      <c r="E48" s="788"/>
      <c r="F48" s="788"/>
      <c r="G48" s="788"/>
      <c r="H48" s="788"/>
      <c r="I48" s="788"/>
      <c r="J48" s="788"/>
      <c r="K48" s="788"/>
      <c r="L48" s="788"/>
      <c r="M48" s="788"/>
      <c r="N48" s="788"/>
      <c r="O48" s="788"/>
      <c r="P48" s="788"/>
      <c r="Q48" s="788"/>
      <c r="R48" s="781"/>
      <c r="AM48" s="764"/>
      <c r="AY48" s="823"/>
      <c r="AZ48" s="823"/>
      <c r="BA48" s="823"/>
      <c r="BB48" s="823"/>
      <c r="BC48" s="823"/>
      <c r="BD48" s="632"/>
      <c r="BE48" s="632"/>
      <c r="BF48" s="632"/>
      <c r="BG48" s="823"/>
      <c r="BH48" s="823"/>
      <c r="BI48" s="823"/>
      <c r="BJ48" s="221"/>
    </row>
    <row r="49" spans="1:74" s="160" customFormat="1" ht="12" customHeight="1" x14ac:dyDescent="0.2">
      <c r="A49" s="159"/>
      <c r="B49" s="960" t="str">
        <f>Dates!$G$2</f>
        <v>EIA completed modeling and analysis for this report on Thursday, June 4, 2026.</v>
      </c>
      <c r="C49" s="961"/>
      <c r="D49" s="961"/>
      <c r="E49" s="961"/>
      <c r="F49" s="961"/>
      <c r="G49" s="961"/>
      <c r="H49" s="961"/>
      <c r="I49" s="961"/>
      <c r="J49" s="961"/>
      <c r="K49" s="961"/>
      <c r="L49" s="961"/>
      <c r="M49" s="961"/>
      <c r="N49" s="961"/>
      <c r="O49" s="961"/>
      <c r="P49" s="961"/>
      <c r="Q49" s="961"/>
      <c r="R49" s="83"/>
      <c r="AM49" s="764"/>
      <c r="AY49" s="823"/>
      <c r="AZ49" s="823"/>
      <c r="BA49" s="823"/>
      <c r="BB49" s="823"/>
      <c r="BC49" s="823"/>
      <c r="BD49" s="632"/>
      <c r="BE49" s="632"/>
      <c r="BF49" s="632"/>
      <c r="BG49" s="823"/>
      <c r="BH49" s="823"/>
      <c r="BI49" s="823"/>
      <c r="BJ49" s="221"/>
    </row>
    <row r="50" spans="1:74" s="160" customFormat="1" ht="12" customHeight="1" x14ac:dyDescent="0.2">
      <c r="A50" s="159"/>
      <c r="B50" s="1018" t="s">
        <v>481</v>
      </c>
      <c r="C50" s="1019"/>
      <c r="D50" s="1019"/>
      <c r="E50" s="1019"/>
      <c r="F50" s="1019"/>
      <c r="G50" s="1019"/>
      <c r="H50" s="1019"/>
      <c r="I50" s="1019"/>
      <c r="J50" s="1019"/>
      <c r="K50" s="1019"/>
      <c r="L50" s="1019"/>
      <c r="M50" s="1019"/>
      <c r="N50" s="1019"/>
      <c r="O50" s="1019"/>
      <c r="P50" s="1019"/>
      <c r="Q50" s="1019"/>
      <c r="R50" s="83"/>
      <c r="AM50" s="764"/>
      <c r="AY50" s="823"/>
      <c r="AZ50" s="823"/>
      <c r="BA50" s="823"/>
      <c r="BB50" s="823"/>
      <c r="BC50" s="823"/>
      <c r="BD50" s="632"/>
      <c r="BE50" s="632"/>
      <c r="BF50" s="632"/>
      <c r="BG50" s="823"/>
      <c r="BH50" s="823"/>
      <c r="BI50" s="823"/>
      <c r="BJ50" s="221"/>
    </row>
    <row r="51" spans="1:74" s="160" customFormat="1" ht="12" customHeight="1" x14ac:dyDescent="0.2">
      <c r="A51" s="159"/>
      <c r="B51" s="991" t="s">
        <v>196</v>
      </c>
      <c r="C51" s="1020"/>
      <c r="D51" s="1020"/>
      <c r="E51" s="1020"/>
      <c r="F51" s="1020"/>
      <c r="G51" s="1020"/>
      <c r="H51" s="1020"/>
      <c r="I51" s="1020"/>
      <c r="J51" s="1020"/>
      <c r="K51" s="1020"/>
      <c r="L51" s="1020"/>
      <c r="M51" s="1020"/>
      <c r="N51" s="1020"/>
      <c r="O51" s="1020"/>
      <c r="P51" s="1020"/>
      <c r="Q51" s="1010"/>
      <c r="R51" s="83"/>
      <c r="AM51" s="764"/>
      <c r="AY51" s="823"/>
      <c r="AZ51" s="823"/>
      <c r="BA51" s="823"/>
      <c r="BB51" s="823"/>
      <c r="BC51" s="823"/>
      <c r="BD51" s="632"/>
      <c r="BE51" s="632"/>
      <c r="BF51" s="632"/>
      <c r="BG51" s="823"/>
      <c r="BH51" s="823"/>
      <c r="BI51" s="823"/>
      <c r="BJ51" s="221"/>
    </row>
    <row r="52" spans="1:74" s="160" customFormat="1" ht="12" customHeight="1" x14ac:dyDescent="0.2">
      <c r="A52" s="159"/>
      <c r="B52" s="991" t="s">
        <v>489</v>
      </c>
      <c r="C52" s="1010"/>
      <c r="D52" s="1010"/>
      <c r="E52" s="1010"/>
      <c r="F52" s="1010"/>
      <c r="G52" s="1010"/>
      <c r="H52" s="1010"/>
      <c r="I52" s="1010"/>
      <c r="J52" s="1010"/>
      <c r="K52" s="1010"/>
      <c r="L52" s="1010"/>
      <c r="M52" s="1010"/>
      <c r="N52" s="1010"/>
      <c r="O52" s="1010"/>
      <c r="P52" s="1010"/>
      <c r="Q52" s="1010"/>
      <c r="R52" s="83"/>
      <c r="AM52" s="764"/>
      <c r="AY52" s="823"/>
      <c r="AZ52" s="823"/>
      <c r="BA52" s="823"/>
      <c r="BB52" s="823"/>
      <c r="BC52" s="823"/>
      <c r="BD52" s="632"/>
      <c r="BE52" s="632"/>
      <c r="BF52" s="632"/>
      <c r="BG52" s="823"/>
      <c r="BH52" s="823"/>
      <c r="BI52" s="823"/>
      <c r="BJ52" s="221"/>
    </row>
    <row r="53" spans="1:74" s="160" customFormat="1" ht="12" customHeight="1" x14ac:dyDescent="0.2">
      <c r="A53" s="159"/>
      <c r="B53" s="988" t="s">
        <v>821</v>
      </c>
      <c r="C53" s="988"/>
      <c r="D53" s="988"/>
      <c r="E53" s="988"/>
      <c r="F53" s="988"/>
      <c r="G53" s="988"/>
      <c r="H53" s="988"/>
      <c r="I53" s="988"/>
      <c r="J53" s="988"/>
      <c r="K53" s="988"/>
      <c r="L53" s="988"/>
      <c r="M53" s="988"/>
      <c r="N53" s="988"/>
      <c r="O53" s="988"/>
      <c r="P53" s="988"/>
      <c r="Q53" s="988"/>
      <c r="R53" s="988"/>
      <c r="AM53" s="764"/>
      <c r="AY53" s="823"/>
      <c r="AZ53" s="823"/>
      <c r="BA53" s="823"/>
      <c r="BB53" s="823"/>
      <c r="BC53" s="823"/>
      <c r="BD53" s="632"/>
      <c r="BE53" s="632"/>
      <c r="BF53" s="632"/>
      <c r="BG53" s="823"/>
      <c r="BH53" s="823"/>
      <c r="BI53" s="823"/>
      <c r="BJ53" s="221"/>
    </row>
    <row r="54" spans="1:74" s="160" customFormat="1" ht="12" customHeight="1" x14ac:dyDescent="0.2">
      <c r="A54" s="159"/>
      <c r="B54" s="1011" t="s">
        <v>822</v>
      </c>
      <c r="C54" s="1010"/>
      <c r="D54" s="1010"/>
      <c r="E54" s="1010"/>
      <c r="F54" s="1010"/>
      <c r="G54" s="1010"/>
      <c r="H54" s="1010"/>
      <c r="I54" s="1010"/>
      <c r="J54" s="1010"/>
      <c r="K54" s="1010"/>
      <c r="L54" s="1010"/>
      <c r="M54" s="1010"/>
      <c r="N54" s="1010"/>
      <c r="O54" s="1010"/>
      <c r="P54" s="1010"/>
      <c r="Q54" s="1010"/>
      <c r="R54" s="802"/>
      <c r="AM54" s="764"/>
      <c r="AY54" s="823"/>
      <c r="AZ54" s="823"/>
      <c r="BA54" s="823"/>
      <c r="BB54" s="823"/>
      <c r="BC54" s="823"/>
      <c r="BD54" s="632"/>
      <c r="BE54" s="632"/>
      <c r="BF54" s="632"/>
      <c r="BG54" s="823"/>
      <c r="BH54" s="823"/>
      <c r="BI54" s="823"/>
      <c r="BJ54" s="221"/>
    </row>
    <row r="55" spans="1:74" s="160" customFormat="1" ht="12" customHeight="1" x14ac:dyDescent="0.2">
      <c r="A55" s="159"/>
      <c r="B55" s="998" t="s">
        <v>823</v>
      </c>
      <c r="C55" s="1010"/>
      <c r="D55" s="1010"/>
      <c r="E55" s="1010"/>
      <c r="F55" s="1010"/>
      <c r="G55" s="1010"/>
      <c r="H55" s="1010"/>
      <c r="I55" s="1010"/>
      <c r="J55" s="1010"/>
      <c r="K55" s="1010"/>
      <c r="L55" s="1010"/>
      <c r="M55" s="1010"/>
      <c r="N55" s="1010"/>
      <c r="O55" s="1010"/>
      <c r="P55" s="1010"/>
      <c r="Q55" s="1010"/>
      <c r="R55" s="781"/>
      <c r="AM55" s="764"/>
      <c r="AY55" s="823"/>
      <c r="AZ55" s="823"/>
      <c r="BA55" s="823"/>
      <c r="BB55" s="823"/>
      <c r="BC55" s="823"/>
      <c r="BD55" s="632"/>
      <c r="BE55" s="632"/>
      <c r="BF55" s="632"/>
      <c r="BG55" s="823"/>
      <c r="BH55" s="823"/>
      <c r="BI55" s="823"/>
      <c r="BJ55" s="221"/>
    </row>
    <row r="56" spans="1:74" s="160" customFormat="1" ht="12" customHeight="1" x14ac:dyDescent="0.2">
      <c r="A56" s="159"/>
      <c r="B56" s="966"/>
      <c r="C56" s="1009"/>
      <c r="D56" s="1009"/>
      <c r="E56" s="1009"/>
      <c r="F56" s="1009"/>
      <c r="G56" s="1009"/>
      <c r="H56" s="1009"/>
      <c r="I56" s="1009"/>
      <c r="J56" s="1009"/>
      <c r="K56" s="1009"/>
      <c r="L56" s="1009"/>
      <c r="M56" s="1009"/>
      <c r="N56" s="1009"/>
      <c r="O56" s="1009"/>
      <c r="P56" s="1009"/>
      <c r="Q56" s="990"/>
      <c r="AM56" s="764"/>
      <c r="AY56" s="823"/>
      <c r="AZ56" s="823"/>
      <c r="BA56" s="823"/>
      <c r="BB56" s="823"/>
      <c r="BC56" s="823"/>
      <c r="BD56" s="632"/>
      <c r="BE56" s="632"/>
      <c r="BF56" s="632"/>
      <c r="BG56" s="823"/>
      <c r="BH56" s="823"/>
      <c r="BI56" s="823"/>
      <c r="BJ56" s="221"/>
    </row>
    <row r="57" spans="1:74" s="160" customFormat="1" ht="12" customHeight="1" x14ac:dyDescent="0.2">
      <c r="A57" s="159"/>
      <c r="B57" s="1007"/>
      <c r="C57" s="990"/>
      <c r="D57" s="990"/>
      <c r="E57" s="990"/>
      <c r="F57" s="990"/>
      <c r="G57" s="990"/>
      <c r="H57" s="990"/>
      <c r="I57" s="990"/>
      <c r="J57" s="990"/>
      <c r="K57" s="990"/>
      <c r="L57" s="990"/>
      <c r="M57" s="990"/>
      <c r="N57" s="990"/>
      <c r="O57" s="990"/>
      <c r="P57" s="990"/>
      <c r="Q57" s="990"/>
      <c r="AM57" s="764"/>
      <c r="AY57" s="823"/>
      <c r="AZ57" s="823"/>
      <c r="BA57" s="823"/>
      <c r="BB57" s="823"/>
      <c r="BC57" s="823"/>
      <c r="BD57" s="632"/>
      <c r="BE57" s="632"/>
      <c r="BF57" s="632"/>
      <c r="BG57" s="823"/>
      <c r="BH57" s="823"/>
      <c r="BI57" s="823"/>
      <c r="BJ57" s="221"/>
    </row>
    <row r="58" spans="1:74" s="161" customFormat="1" ht="12" customHeight="1" x14ac:dyDescent="0.2">
      <c r="A58" s="158"/>
      <c r="B58" s="966"/>
      <c r="C58" s="967"/>
      <c r="D58" s="967"/>
      <c r="E58" s="967"/>
      <c r="F58" s="967"/>
      <c r="G58" s="967"/>
      <c r="H58" s="967"/>
      <c r="I58" s="967"/>
      <c r="J58" s="967"/>
      <c r="K58" s="967"/>
      <c r="L58" s="967"/>
      <c r="M58" s="967"/>
      <c r="N58" s="967"/>
      <c r="O58" s="967"/>
      <c r="P58" s="967"/>
      <c r="Q58" s="990"/>
      <c r="R58" s="160"/>
      <c r="AM58" s="763"/>
      <c r="AY58" s="638"/>
      <c r="AZ58" s="638"/>
      <c r="BA58" s="638"/>
      <c r="BB58" s="638"/>
      <c r="BC58" s="638"/>
      <c r="BD58" s="636"/>
      <c r="BE58" s="636"/>
      <c r="BF58" s="636"/>
      <c r="BG58" s="638"/>
      <c r="BH58" s="638"/>
      <c r="BI58" s="638"/>
      <c r="BJ58" s="220"/>
    </row>
    <row r="59" spans="1:74" ht="12" customHeight="1" x14ac:dyDescent="0.2">
      <c r="B59" s="1006"/>
      <c r="C59" s="990"/>
      <c r="D59" s="990"/>
      <c r="E59" s="990"/>
      <c r="F59" s="990"/>
      <c r="G59" s="990"/>
      <c r="H59" s="990"/>
      <c r="I59" s="990"/>
      <c r="J59" s="990"/>
      <c r="K59" s="990"/>
      <c r="L59" s="990"/>
      <c r="M59" s="990"/>
      <c r="N59" s="990"/>
      <c r="O59" s="990"/>
      <c r="P59" s="990"/>
      <c r="Q59" s="990"/>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A1:A2"/>
    <mergeCell ref="B49:Q49"/>
    <mergeCell ref="B50:Q50"/>
    <mergeCell ref="B51:Q51"/>
    <mergeCell ref="B52:Q52"/>
    <mergeCell ref="B44:Q44"/>
    <mergeCell ref="AM3:AX3"/>
    <mergeCell ref="AY3:BJ3"/>
    <mergeCell ref="BK3:BV3"/>
    <mergeCell ref="B1:AL1"/>
    <mergeCell ref="C3:N3"/>
    <mergeCell ref="O3:Z3"/>
    <mergeCell ref="AA3:AL3"/>
    <mergeCell ref="B59:Q59"/>
    <mergeCell ref="B57:Q57"/>
    <mergeCell ref="B58:Q58"/>
    <mergeCell ref="B45:Q45"/>
    <mergeCell ref="B46:Q46"/>
    <mergeCell ref="B47:Q47"/>
    <mergeCell ref="B56:Q56"/>
    <mergeCell ref="B55:Q55"/>
    <mergeCell ref="B54:Q54"/>
    <mergeCell ref="B53:R53"/>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7"/>
  <sheetViews>
    <sheetView zoomScaleNormal="100" workbookViewId="0">
      <pane xSplit="2" ySplit="4" topLeftCell="AY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3.35" customHeight="1" x14ac:dyDescent="0.2">
      <c r="A1" s="976" t="s">
        <v>477</v>
      </c>
      <c r="B1" s="1012" t="s">
        <v>887</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4" ht="12.75" x14ac:dyDescent="0.2">
      <c r="A2" s="977"/>
      <c r="B2" s="222" t="str">
        <f>"U.S. Energy Information Administration  |  Short-Term Energy Outlook  - "&amp;Dates!D1</f>
        <v>U.S. Energy Information Administration  |  Short-Term Energy Outlook  - June 2026</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759</v>
      </c>
      <c r="B3" s="308"/>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s="7" customFormat="1" x14ac:dyDescent="0.2">
      <c r="A4" s="322" t="str">
        <f>TEXT(Dates!$D$2,"dddd, mmmm d, yyyy")</f>
        <v>Thursday, June 4, 2026</v>
      </c>
      <c r="B4" s="1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23"/>
      <c r="B5" s="327" t="s">
        <v>889</v>
      </c>
      <c r="AY5" s="83"/>
      <c r="BD5" s="855"/>
      <c r="BE5" s="855"/>
      <c r="BF5" s="855"/>
      <c r="BG5" s="855"/>
      <c r="BH5" s="399"/>
      <c r="BI5" s="399"/>
      <c r="BJ5" s="399"/>
      <c r="BK5" s="399"/>
      <c r="BL5" s="399"/>
      <c r="BM5" s="399"/>
      <c r="BN5" s="399"/>
      <c r="BO5" s="399"/>
      <c r="BP5" s="399"/>
      <c r="BQ5" s="399"/>
      <c r="BR5" s="399"/>
      <c r="BS5" s="399"/>
      <c r="BT5" s="399"/>
      <c r="BU5" s="399"/>
      <c r="BV5" s="399"/>
    </row>
    <row r="6" spans="1:74" s="272" customFormat="1" ht="11.1" customHeight="1" x14ac:dyDescent="0.2">
      <c r="A6" s="395" t="s">
        <v>210</v>
      </c>
      <c r="B6" s="389" t="s">
        <v>828</v>
      </c>
      <c r="C6" s="105">
        <v>69.921153215000004</v>
      </c>
      <c r="D6" s="105">
        <v>70.458319040999996</v>
      </c>
      <c r="E6" s="105">
        <v>71.325692562</v>
      </c>
      <c r="F6" s="105">
        <v>70.421455128000005</v>
      </c>
      <c r="G6" s="105">
        <v>70.881069609999997</v>
      </c>
      <c r="H6" s="105">
        <v>71.257442796000007</v>
      </c>
      <c r="I6" s="105">
        <v>72.159789164000003</v>
      </c>
      <c r="J6" s="105">
        <v>71.794282631000002</v>
      </c>
      <c r="K6" s="105">
        <v>72.181423702000004</v>
      </c>
      <c r="L6" s="105">
        <v>72.754774351999998</v>
      </c>
      <c r="M6" s="105">
        <v>73.221337426999995</v>
      </c>
      <c r="N6" s="105">
        <v>71.609125182</v>
      </c>
      <c r="O6" s="105">
        <v>72.886657760000006</v>
      </c>
      <c r="P6" s="105">
        <v>73.181926746000002</v>
      </c>
      <c r="Q6" s="105">
        <v>73.284745325000003</v>
      </c>
      <c r="R6" s="105">
        <v>73.000004814999997</v>
      </c>
      <c r="S6" s="105">
        <v>73.023686831999996</v>
      </c>
      <c r="T6" s="105">
        <v>73.714718910000002</v>
      </c>
      <c r="U6" s="105">
        <v>74.040471429999997</v>
      </c>
      <c r="V6" s="105">
        <v>73.954225086999998</v>
      </c>
      <c r="W6" s="105">
        <v>74.386325764000006</v>
      </c>
      <c r="X6" s="105">
        <v>74.730816204999996</v>
      </c>
      <c r="Y6" s="105">
        <v>75.455300875999995</v>
      </c>
      <c r="Z6" s="105">
        <v>75.520795069000002</v>
      </c>
      <c r="AA6" s="105">
        <v>73.263150655999993</v>
      </c>
      <c r="AB6" s="105">
        <v>74.199999593000001</v>
      </c>
      <c r="AC6" s="105">
        <v>74.675998446999998</v>
      </c>
      <c r="AD6" s="105">
        <v>74.601273215000006</v>
      </c>
      <c r="AE6" s="105">
        <v>74.387719133000004</v>
      </c>
      <c r="AF6" s="105">
        <v>74.782325391000001</v>
      </c>
      <c r="AG6" s="105">
        <v>74.450479310000006</v>
      </c>
      <c r="AH6" s="105">
        <v>74.912500996999995</v>
      </c>
      <c r="AI6" s="105">
        <v>74.480905653999997</v>
      </c>
      <c r="AJ6" s="105">
        <v>75.326294989999994</v>
      </c>
      <c r="AK6" s="105">
        <v>75.415487154000004</v>
      </c>
      <c r="AL6" s="105">
        <v>75.148802970000006</v>
      </c>
      <c r="AM6" s="105">
        <v>74.101273570999993</v>
      </c>
      <c r="AN6" s="105">
        <v>74.492601785999994</v>
      </c>
      <c r="AO6" s="105">
        <v>75.713927386999998</v>
      </c>
      <c r="AP6" s="105">
        <v>75.567544467000005</v>
      </c>
      <c r="AQ6" s="105">
        <v>75.702963644999997</v>
      </c>
      <c r="AR6" s="105">
        <v>76.456315367000002</v>
      </c>
      <c r="AS6" s="105">
        <v>77.884737354999999</v>
      </c>
      <c r="AT6" s="105">
        <v>78.412529097000004</v>
      </c>
      <c r="AU6" s="105">
        <v>78.347939600000004</v>
      </c>
      <c r="AV6" s="105">
        <v>78.312639935000007</v>
      </c>
      <c r="AW6" s="105">
        <v>78.624774500000001</v>
      </c>
      <c r="AX6" s="105">
        <v>77.908594515999994</v>
      </c>
      <c r="AY6" s="105">
        <v>75.993781806000001</v>
      </c>
      <c r="AZ6" s="887">
        <v>76.555856535999993</v>
      </c>
      <c r="BA6" s="887">
        <v>75.142862180999998</v>
      </c>
      <c r="BB6" s="887">
        <v>74.407250990999998</v>
      </c>
      <c r="BC6" s="887">
        <v>74.360779256000001</v>
      </c>
      <c r="BD6" s="388">
        <v>75.047595659999999</v>
      </c>
      <c r="BE6" s="388">
        <v>75.297759185000004</v>
      </c>
      <c r="BF6" s="388">
        <v>75.827770616999999</v>
      </c>
      <c r="BG6" s="388">
        <v>75.975016445999998</v>
      </c>
      <c r="BH6" s="388">
        <v>76.732992241999995</v>
      </c>
      <c r="BI6" s="388">
        <v>77.616802574999994</v>
      </c>
      <c r="BJ6" s="388">
        <v>77.832089101999998</v>
      </c>
      <c r="BK6" s="388">
        <v>78.167293862999998</v>
      </c>
      <c r="BL6" s="388">
        <v>78.790080986000007</v>
      </c>
      <c r="BM6" s="388">
        <v>78.904656775999996</v>
      </c>
      <c r="BN6" s="388">
        <v>79.286212625999994</v>
      </c>
      <c r="BO6" s="388">
        <v>79.548705749999996</v>
      </c>
      <c r="BP6" s="388">
        <v>79.598849702999999</v>
      </c>
      <c r="BQ6" s="388">
        <v>80.336584407999993</v>
      </c>
      <c r="BR6" s="388">
        <v>80.496647181</v>
      </c>
      <c r="BS6" s="388">
        <v>80.593330949999995</v>
      </c>
      <c r="BT6" s="388">
        <v>81.222079558000004</v>
      </c>
      <c r="BU6" s="388">
        <v>81.620949217000003</v>
      </c>
      <c r="BV6" s="388">
        <v>81.518191342999998</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887"/>
      <c r="BA7" s="887"/>
      <c r="BB7" s="887"/>
      <c r="BC7" s="887"/>
      <c r="BD7" s="388"/>
      <c r="BE7" s="388"/>
      <c r="BF7" s="3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200</v>
      </c>
      <c r="B8" s="392" t="s">
        <v>956</v>
      </c>
      <c r="C8" s="105">
        <v>26.892263516</v>
      </c>
      <c r="D8" s="105">
        <v>27.032151536000001</v>
      </c>
      <c r="E8" s="105">
        <v>28.045362709999999</v>
      </c>
      <c r="F8" s="105">
        <v>27.800670767</v>
      </c>
      <c r="G8" s="105">
        <v>27.678723935000001</v>
      </c>
      <c r="H8" s="105">
        <v>28.0956145</v>
      </c>
      <c r="I8" s="105">
        <v>28.537407161000001</v>
      </c>
      <c r="J8" s="105">
        <v>28.402285128999999</v>
      </c>
      <c r="K8" s="105">
        <v>28.737932767</v>
      </c>
      <c r="L8" s="105">
        <v>28.922230290000002</v>
      </c>
      <c r="M8" s="105">
        <v>29.185346533000001</v>
      </c>
      <c r="N8" s="105">
        <v>28.018063354999999</v>
      </c>
      <c r="O8" s="105">
        <v>29.016137742000002</v>
      </c>
      <c r="P8" s="105">
        <v>28.975749357000002</v>
      </c>
      <c r="Q8" s="105">
        <v>29.544687289999999</v>
      </c>
      <c r="R8" s="105">
        <v>29.2651346</v>
      </c>
      <c r="S8" s="105">
        <v>28.928403805999999</v>
      </c>
      <c r="T8" s="105">
        <v>29.457569433</v>
      </c>
      <c r="U8" s="105">
        <v>29.936872580999999</v>
      </c>
      <c r="V8" s="105">
        <v>30.188197097</v>
      </c>
      <c r="W8" s="105">
        <v>30.379169999999998</v>
      </c>
      <c r="X8" s="105">
        <v>30.520832226</v>
      </c>
      <c r="Y8" s="105">
        <v>31.019732767000001</v>
      </c>
      <c r="Z8" s="105">
        <v>31.023522805999999</v>
      </c>
      <c r="AA8" s="105">
        <v>28.981778677000001</v>
      </c>
      <c r="AB8" s="105">
        <v>30.296922552000002</v>
      </c>
      <c r="AC8" s="105">
        <v>30.747377322999998</v>
      </c>
      <c r="AD8" s="105">
        <v>30.860583266999999</v>
      </c>
      <c r="AE8" s="105">
        <v>30.527724418999998</v>
      </c>
      <c r="AF8" s="105">
        <v>30.854169200000001</v>
      </c>
      <c r="AG8" s="105">
        <v>30.797302354999999</v>
      </c>
      <c r="AH8" s="105">
        <v>31.300580484000001</v>
      </c>
      <c r="AI8" s="105">
        <v>30.7550691</v>
      </c>
      <c r="AJ8" s="105">
        <v>31.721849452000001</v>
      </c>
      <c r="AK8" s="105">
        <v>31.732800000000001</v>
      </c>
      <c r="AL8" s="105">
        <v>31.622228387</v>
      </c>
      <c r="AM8" s="105">
        <v>30.562416290000002</v>
      </c>
      <c r="AN8" s="105">
        <v>30.628101785999998</v>
      </c>
      <c r="AO8" s="105">
        <v>31.458227387000001</v>
      </c>
      <c r="AP8" s="105">
        <v>31.270644467</v>
      </c>
      <c r="AQ8" s="105">
        <v>31.045563645000001</v>
      </c>
      <c r="AR8" s="105">
        <v>31.624115367000002</v>
      </c>
      <c r="AS8" s="105">
        <v>32.203937355000001</v>
      </c>
      <c r="AT8" s="105">
        <v>32.367329097000002</v>
      </c>
      <c r="AU8" s="105">
        <v>32.413139600000001</v>
      </c>
      <c r="AV8" s="105">
        <v>32.299139934999999</v>
      </c>
      <c r="AW8" s="105">
        <v>32.710674500000003</v>
      </c>
      <c r="AX8" s="105">
        <v>32.394694516000001</v>
      </c>
      <c r="AY8" s="105">
        <v>31.360381805999999</v>
      </c>
      <c r="AZ8" s="887">
        <v>32.125956535999997</v>
      </c>
      <c r="BA8" s="887">
        <v>32.451417616999997</v>
      </c>
      <c r="BB8" s="887">
        <v>32.003495495999999</v>
      </c>
      <c r="BC8" s="887">
        <v>31.999478474</v>
      </c>
      <c r="BD8" s="388">
        <v>32.330802503999998</v>
      </c>
      <c r="BE8" s="388">
        <v>32.586688438000003</v>
      </c>
      <c r="BF8" s="388">
        <v>32.719657892000001</v>
      </c>
      <c r="BG8" s="388">
        <v>32.434237230999997</v>
      </c>
      <c r="BH8" s="388">
        <v>32.684943752000002</v>
      </c>
      <c r="BI8" s="388">
        <v>33.011981915</v>
      </c>
      <c r="BJ8" s="388">
        <v>32.936167955999998</v>
      </c>
      <c r="BK8" s="388">
        <v>32.841468554000002</v>
      </c>
      <c r="BL8" s="388">
        <v>32.675729181999998</v>
      </c>
      <c r="BM8" s="388">
        <v>33.062513332000002</v>
      </c>
      <c r="BN8" s="388">
        <v>33.041021002000001</v>
      </c>
      <c r="BO8" s="388">
        <v>33.035281113000003</v>
      </c>
      <c r="BP8" s="388">
        <v>33.197229118999999</v>
      </c>
      <c r="BQ8" s="388">
        <v>33.383069753000001</v>
      </c>
      <c r="BR8" s="388">
        <v>33.499590488000003</v>
      </c>
      <c r="BS8" s="388">
        <v>33.257791972</v>
      </c>
      <c r="BT8" s="388">
        <v>33.47355701</v>
      </c>
      <c r="BU8" s="388">
        <v>33.796941588999999</v>
      </c>
      <c r="BV8" s="388">
        <v>33.732047680999997</v>
      </c>
    </row>
    <row r="9" spans="1:74" ht="11.1" customHeight="1" x14ac:dyDescent="0.2">
      <c r="A9" s="323" t="s">
        <v>144</v>
      </c>
      <c r="B9" s="393" t="s">
        <v>937</v>
      </c>
      <c r="C9" s="289">
        <v>5.4865000000000004</v>
      </c>
      <c r="D9" s="289">
        <v>5.7271000000000001</v>
      </c>
      <c r="E9" s="289">
        <v>5.758</v>
      </c>
      <c r="F9" s="289">
        <v>5.6017999999999999</v>
      </c>
      <c r="G9" s="289">
        <v>5.4097</v>
      </c>
      <c r="H9" s="289">
        <v>5.5342000000000002</v>
      </c>
      <c r="I9" s="289">
        <v>5.7666000000000004</v>
      </c>
      <c r="J9" s="289">
        <v>5.7511000000000001</v>
      </c>
      <c r="K9" s="289">
        <v>5.6860999999999997</v>
      </c>
      <c r="L9" s="289">
        <v>5.8230000000000004</v>
      </c>
      <c r="M9" s="289">
        <v>5.984</v>
      </c>
      <c r="N9" s="289">
        <v>5.7957000000000001</v>
      </c>
      <c r="O9" s="289">
        <v>5.7329999999999997</v>
      </c>
      <c r="P9" s="289">
        <v>5.7371999999999996</v>
      </c>
      <c r="Q9" s="289">
        <v>5.8343999999999996</v>
      </c>
      <c r="R9" s="289">
        <v>5.4714</v>
      </c>
      <c r="S9" s="289">
        <v>5.1592000000000002</v>
      </c>
      <c r="T9" s="289">
        <v>5.4960000000000004</v>
      </c>
      <c r="U9" s="289">
        <v>5.8421000000000003</v>
      </c>
      <c r="V9" s="289">
        <v>5.8487</v>
      </c>
      <c r="W9" s="289">
        <v>5.6632999999999996</v>
      </c>
      <c r="X9" s="289">
        <v>5.8407</v>
      </c>
      <c r="Y9" s="289">
        <v>6.1935000000000002</v>
      </c>
      <c r="Z9" s="289">
        <v>6.2831000000000001</v>
      </c>
      <c r="AA9" s="289">
        <v>5.7983000000000002</v>
      </c>
      <c r="AB9" s="289">
        <v>6.0076000000000001</v>
      </c>
      <c r="AC9" s="289">
        <v>6.0475000000000003</v>
      </c>
      <c r="AD9" s="289">
        <v>5.9612999999999996</v>
      </c>
      <c r="AE9" s="289">
        <v>5.6256000000000004</v>
      </c>
      <c r="AF9" s="289">
        <v>5.8776000000000002</v>
      </c>
      <c r="AG9" s="289">
        <v>5.9695</v>
      </c>
      <c r="AH9" s="289">
        <v>6.0742000000000003</v>
      </c>
      <c r="AI9" s="289">
        <v>5.7210000000000001</v>
      </c>
      <c r="AJ9" s="289">
        <v>6.2081</v>
      </c>
      <c r="AK9" s="289">
        <v>6.2766999999999999</v>
      </c>
      <c r="AL9" s="289">
        <v>6.3887999999999998</v>
      </c>
      <c r="AM9" s="289">
        <v>6.3410000000000002</v>
      </c>
      <c r="AN9" s="289">
        <v>6.0865</v>
      </c>
      <c r="AO9" s="289">
        <v>6.3887</v>
      </c>
      <c r="AP9" s="289">
        <v>6.1673</v>
      </c>
      <c r="AQ9" s="289">
        <v>5.6702000000000004</v>
      </c>
      <c r="AR9" s="289">
        <v>6.0552000000000001</v>
      </c>
      <c r="AS9" s="289">
        <v>6.4265999999999996</v>
      </c>
      <c r="AT9" s="289">
        <v>6.3663999999999996</v>
      </c>
      <c r="AU9" s="289">
        <v>6.2403000000000004</v>
      </c>
      <c r="AV9" s="289">
        <v>6.2885</v>
      </c>
      <c r="AW9" s="289">
        <v>6.6398000000000001</v>
      </c>
      <c r="AX9" s="289">
        <v>6.5971000000000002</v>
      </c>
      <c r="AY9" s="289">
        <v>6.4461000000000004</v>
      </c>
      <c r="AZ9" s="875">
        <v>6.3566000000000003</v>
      </c>
      <c r="BA9" s="875">
        <v>6.4082198175</v>
      </c>
      <c r="BB9" s="875">
        <v>6.1834262079000002</v>
      </c>
      <c r="BC9" s="875">
        <v>6.0413957802000002</v>
      </c>
      <c r="BD9" s="355">
        <v>6.1338962497000002</v>
      </c>
      <c r="BE9" s="355">
        <v>6.3595619609999998</v>
      </c>
      <c r="BF9" s="355">
        <v>6.3664582901999998</v>
      </c>
      <c r="BG9" s="355">
        <v>6.2415163062000003</v>
      </c>
      <c r="BH9" s="355">
        <v>6.3931662860999996</v>
      </c>
      <c r="BI9" s="355">
        <v>6.5497225902</v>
      </c>
      <c r="BJ9" s="355">
        <v>6.6057585477999998</v>
      </c>
      <c r="BK9" s="355">
        <v>6.5370256689000001</v>
      </c>
      <c r="BL9" s="355">
        <v>6.5692112819000004</v>
      </c>
      <c r="BM9" s="355">
        <v>6.5468675322000003</v>
      </c>
      <c r="BN9" s="355">
        <v>6.3197797563</v>
      </c>
      <c r="BO9" s="355">
        <v>6.1805222446999997</v>
      </c>
      <c r="BP9" s="355">
        <v>6.2776622269000004</v>
      </c>
      <c r="BQ9" s="355">
        <v>6.5065784445999997</v>
      </c>
      <c r="BR9" s="355">
        <v>6.5141899027000001</v>
      </c>
      <c r="BS9" s="355">
        <v>6.3914358795000004</v>
      </c>
      <c r="BT9" s="355">
        <v>6.5048688127999998</v>
      </c>
      <c r="BU9" s="355">
        <v>6.6396309518000001</v>
      </c>
      <c r="BV9" s="355">
        <v>6.6833579481000003</v>
      </c>
    </row>
    <row r="10" spans="1:74" ht="11.1" customHeight="1" x14ac:dyDescent="0.2">
      <c r="A10" s="323" t="s">
        <v>145</v>
      </c>
      <c r="B10" s="393" t="s">
        <v>193</v>
      </c>
      <c r="C10" s="289">
        <v>2.0274999999999999</v>
      </c>
      <c r="D10" s="289">
        <v>2.0091000000000001</v>
      </c>
      <c r="E10" s="289">
        <v>2.0308999999999999</v>
      </c>
      <c r="F10" s="289">
        <v>2.0184000000000002</v>
      </c>
      <c r="G10" s="289">
        <v>2.0335000000000001</v>
      </c>
      <c r="H10" s="289">
        <v>2.0419</v>
      </c>
      <c r="I10" s="289">
        <v>2.0211999999999999</v>
      </c>
      <c r="J10" s="289">
        <v>2.0348999999999999</v>
      </c>
      <c r="K10" s="289">
        <v>2.0384000000000002</v>
      </c>
      <c r="L10" s="289">
        <v>2.0327999999999999</v>
      </c>
      <c r="M10" s="289">
        <v>2.0383</v>
      </c>
      <c r="N10" s="289">
        <v>2.0301</v>
      </c>
      <c r="O10" s="289">
        <v>2.1225000000000001</v>
      </c>
      <c r="P10" s="289">
        <v>2.1120999999999999</v>
      </c>
      <c r="Q10" s="289">
        <v>2.1221000000000001</v>
      </c>
      <c r="R10" s="289">
        <v>2.1604999999999999</v>
      </c>
      <c r="S10" s="289">
        <v>2.1640000000000001</v>
      </c>
      <c r="T10" s="289">
        <v>2.1480000000000001</v>
      </c>
      <c r="U10" s="289">
        <v>2.0912000000000002</v>
      </c>
      <c r="V10" s="289">
        <v>2.1089000000000002</v>
      </c>
      <c r="W10" s="289">
        <v>2.1214</v>
      </c>
      <c r="X10" s="289">
        <v>2.0975999999999999</v>
      </c>
      <c r="Y10" s="289">
        <v>2.0977000000000001</v>
      </c>
      <c r="Z10" s="289">
        <v>2.0855999999999999</v>
      </c>
      <c r="AA10" s="289">
        <v>2.0543999999999998</v>
      </c>
      <c r="AB10" s="289">
        <v>2.0463</v>
      </c>
      <c r="AC10" s="289">
        <v>2.0415999999999999</v>
      </c>
      <c r="AD10" s="289">
        <v>2.0036999999999998</v>
      </c>
      <c r="AE10" s="289">
        <v>1.9936</v>
      </c>
      <c r="AF10" s="289">
        <v>2.0125000000000002</v>
      </c>
      <c r="AG10" s="289">
        <v>2.0392000000000001</v>
      </c>
      <c r="AH10" s="289">
        <v>2.0375000000000001</v>
      </c>
      <c r="AI10" s="289">
        <v>2.0428000000000002</v>
      </c>
      <c r="AJ10" s="289">
        <v>1.9982</v>
      </c>
      <c r="AK10" s="289">
        <v>1.9576</v>
      </c>
      <c r="AL10" s="289">
        <v>1.8989</v>
      </c>
      <c r="AM10" s="289">
        <v>1.8745000000000001</v>
      </c>
      <c r="AN10" s="289">
        <v>1.8758999999999999</v>
      </c>
      <c r="AO10" s="289">
        <v>1.8496999999999999</v>
      </c>
      <c r="AP10" s="289">
        <v>1.8585</v>
      </c>
      <c r="AQ10" s="289">
        <v>1.85</v>
      </c>
      <c r="AR10" s="289">
        <v>1.8568</v>
      </c>
      <c r="AS10" s="289">
        <v>1.8871</v>
      </c>
      <c r="AT10" s="289">
        <v>1.8839999999999999</v>
      </c>
      <c r="AU10" s="289">
        <v>1.8774</v>
      </c>
      <c r="AV10" s="289">
        <v>1.8641000000000001</v>
      </c>
      <c r="AW10" s="289">
        <v>1.8621000000000001</v>
      </c>
      <c r="AX10" s="289">
        <v>1.8904000000000001</v>
      </c>
      <c r="AY10" s="289">
        <v>1.8888</v>
      </c>
      <c r="AZ10" s="875">
        <v>1.8429</v>
      </c>
      <c r="BA10" s="875">
        <v>1.8867878638</v>
      </c>
      <c r="BB10" s="875">
        <v>1.8272359942</v>
      </c>
      <c r="BC10" s="875">
        <v>1.8186034598</v>
      </c>
      <c r="BD10" s="355">
        <v>1.8122251546999999</v>
      </c>
      <c r="BE10" s="355">
        <v>1.8004341773000001</v>
      </c>
      <c r="BF10" s="355">
        <v>1.799012702</v>
      </c>
      <c r="BG10" s="355">
        <v>1.7943402251</v>
      </c>
      <c r="BH10" s="355">
        <v>1.7793531661999999</v>
      </c>
      <c r="BI10" s="355">
        <v>1.7657824251000001</v>
      </c>
      <c r="BJ10" s="355">
        <v>1.7641029085</v>
      </c>
      <c r="BK10" s="355">
        <v>1.7721636851</v>
      </c>
      <c r="BL10" s="355">
        <v>1.7737061998000001</v>
      </c>
      <c r="BM10" s="355">
        <v>1.7696877996</v>
      </c>
      <c r="BN10" s="355">
        <v>1.753490346</v>
      </c>
      <c r="BO10" s="355">
        <v>1.7467836677999999</v>
      </c>
      <c r="BP10" s="355">
        <v>1.7420032919999999</v>
      </c>
      <c r="BQ10" s="355">
        <v>1.7316221083000001</v>
      </c>
      <c r="BR10" s="355">
        <v>1.7310150852999999</v>
      </c>
      <c r="BS10" s="355">
        <v>1.7275651925</v>
      </c>
      <c r="BT10" s="355">
        <v>1.7136754970999999</v>
      </c>
      <c r="BU10" s="355">
        <v>1.7011238373999999</v>
      </c>
      <c r="BV10" s="355">
        <v>1.7003676333</v>
      </c>
    </row>
    <row r="11" spans="1:74" ht="11.1" customHeight="1" x14ac:dyDescent="0.2">
      <c r="A11" s="323" t="s">
        <v>146</v>
      </c>
      <c r="B11" s="393" t="s">
        <v>194</v>
      </c>
      <c r="C11" s="289">
        <v>19.378263516000001</v>
      </c>
      <c r="D11" s="289">
        <v>19.295951536</v>
      </c>
      <c r="E11" s="289">
        <v>20.256462710000001</v>
      </c>
      <c r="F11" s="289">
        <v>20.180470766999999</v>
      </c>
      <c r="G11" s="289">
        <v>20.235523935</v>
      </c>
      <c r="H11" s="289">
        <v>20.5195145</v>
      </c>
      <c r="I11" s="289">
        <v>20.749607161</v>
      </c>
      <c r="J11" s="289">
        <v>20.616285129000001</v>
      </c>
      <c r="K11" s="289">
        <v>21.013432767000001</v>
      </c>
      <c r="L11" s="289">
        <v>21.06643029</v>
      </c>
      <c r="M11" s="289">
        <v>21.163046532999999</v>
      </c>
      <c r="N11" s="289">
        <v>20.192263355000001</v>
      </c>
      <c r="O11" s="289">
        <v>21.160637741999999</v>
      </c>
      <c r="P11" s="289">
        <v>21.126449356999998</v>
      </c>
      <c r="Q11" s="289">
        <v>21.58818729</v>
      </c>
      <c r="R11" s="289">
        <v>21.633234600000002</v>
      </c>
      <c r="S11" s="289">
        <v>21.605203805999999</v>
      </c>
      <c r="T11" s="289">
        <v>21.813569433000001</v>
      </c>
      <c r="U11" s="289">
        <v>22.003572581</v>
      </c>
      <c r="V11" s="289">
        <v>22.230597097</v>
      </c>
      <c r="W11" s="289">
        <v>22.594470000000001</v>
      </c>
      <c r="X11" s="289">
        <v>22.582532226000001</v>
      </c>
      <c r="Y11" s="289">
        <v>22.728532767000001</v>
      </c>
      <c r="Z11" s="289">
        <v>22.654822805999999</v>
      </c>
      <c r="AA11" s="289">
        <v>21.129078676999999</v>
      </c>
      <c r="AB11" s="289">
        <v>22.243022551999999</v>
      </c>
      <c r="AC11" s="289">
        <v>22.658277323</v>
      </c>
      <c r="AD11" s="289">
        <v>22.895583266999999</v>
      </c>
      <c r="AE11" s="289">
        <v>22.908524418999999</v>
      </c>
      <c r="AF11" s="289">
        <v>22.964069200000001</v>
      </c>
      <c r="AG11" s="289">
        <v>22.788602354999998</v>
      </c>
      <c r="AH11" s="289">
        <v>23.188880483999998</v>
      </c>
      <c r="AI11" s="289">
        <v>22.9912691</v>
      </c>
      <c r="AJ11" s="289">
        <v>23.515549451999998</v>
      </c>
      <c r="AK11" s="289">
        <v>23.4985</v>
      </c>
      <c r="AL11" s="289">
        <v>23.334528386999999</v>
      </c>
      <c r="AM11" s="289">
        <v>22.346916289999999</v>
      </c>
      <c r="AN11" s="289">
        <v>22.665701786</v>
      </c>
      <c r="AO11" s="289">
        <v>23.219827386999999</v>
      </c>
      <c r="AP11" s="289">
        <v>23.244844467</v>
      </c>
      <c r="AQ11" s="289">
        <v>23.525363644999999</v>
      </c>
      <c r="AR11" s="289">
        <v>23.712115366999999</v>
      </c>
      <c r="AS11" s="289">
        <v>23.890237355</v>
      </c>
      <c r="AT11" s="289">
        <v>24.116929097</v>
      </c>
      <c r="AU11" s="289">
        <v>24.295439600000002</v>
      </c>
      <c r="AV11" s="289">
        <v>24.146539935</v>
      </c>
      <c r="AW11" s="289">
        <v>24.208774500000001</v>
      </c>
      <c r="AX11" s="289">
        <v>23.907194516000001</v>
      </c>
      <c r="AY11" s="289">
        <v>23.025481805999998</v>
      </c>
      <c r="AZ11" s="875">
        <v>23.926456536</v>
      </c>
      <c r="BA11" s="875">
        <v>24.156409934999999</v>
      </c>
      <c r="BB11" s="875">
        <v>23.992833294</v>
      </c>
      <c r="BC11" s="875">
        <v>24.139479234</v>
      </c>
      <c r="BD11" s="355">
        <v>24.384681100000002</v>
      </c>
      <c r="BE11" s="355">
        <v>24.426692299999999</v>
      </c>
      <c r="BF11" s="355">
        <v>24.554186900000001</v>
      </c>
      <c r="BG11" s="355">
        <v>24.398380700000001</v>
      </c>
      <c r="BH11" s="355">
        <v>24.512424299999999</v>
      </c>
      <c r="BI11" s="355">
        <v>24.6964769</v>
      </c>
      <c r="BJ11" s="355">
        <v>24.5663065</v>
      </c>
      <c r="BK11" s="355">
        <v>24.532279200000001</v>
      </c>
      <c r="BL11" s="355">
        <v>24.332811700000001</v>
      </c>
      <c r="BM11" s="355">
        <v>24.745958000000002</v>
      </c>
      <c r="BN11" s="355">
        <v>24.967750899999999</v>
      </c>
      <c r="BO11" s="355">
        <v>25.107975199999998</v>
      </c>
      <c r="BP11" s="355">
        <v>25.177563599999999</v>
      </c>
      <c r="BQ11" s="355">
        <v>25.144869199999999</v>
      </c>
      <c r="BR11" s="355">
        <v>25.254385500000001</v>
      </c>
      <c r="BS11" s="355">
        <v>25.1387909</v>
      </c>
      <c r="BT11" s="355">
        <v>25.255012700000002</v>
      </c>
      <c r="BU11" s="355">
        <v>25.456186800000001</v>
      </c>
      <c r="BV11" s="355">
        <v>25.348322100000001</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875"/>
      <c r="BA12" s="875"/>
      <c r="BB12" s="875"/>
      <c r="BC12" s="875"/>
      <c r="BD12" s="355"/>
      <c r="BE12" s="355"/>
      <c r="BF12" s="355"/>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199</v>
      </c>
      <c r="B13" s="392" t="s">
        <v>957</v>
      </c>
      <c r="C13" s="105">
        <v>5.8477896989999998</v>
      </c>
      <c r="D13" s="105">
        <v>5.8079675056999998</v>
      </c>
      <c r="E13" s="105">
        <v>5.8338298526000001</v>
      </c>
      <c r="F13" s="105">
        <v>6.2611843616999998</v>
      </c>
      <c r="G13" s="105">
        <v>6.6183456745000004</v>
      </c>
      <c r="H13" s="105">
        <v>6.5970282963000004</v>
      </c>
      <c r="I13" s="105">
        <v>6.9467820029</v>
      </c>
      <c r="J13" s="105">
        <v>7.0016975022999999</v>
      </c>
      <c r="K13" s="105">
        <v>7.006290935</v>
      </c>
      <c r="L13" s="105">
        <v>6.9882440618999997</v>
      </c>
      <c r="M13" s="105">
        <v>6.6945908940000001</v>
      </c>
      <c r="N13" s="105">
        <v>6.3668618271000001</v>
      </c>
      <c r="O13" s="105">
        <v>6.4607200184</v>
      </c>
      <c r="P13" s="105">
        <v>6.3931773888999999</v>
      </c>
      <c r="Q13" s="105">
        <v>6.3173580351999998</v>
      </c>
      <c r="R13" s="105">
        <v>6.6269702147</v>
      </c>
      <c r="S13" s="105">
        <v>7.1175830252000001</v>
      </c>
      <c r="T13" s="105">
        <v>7.2960494770000004</v>
      </c>
      <c r="U13" s="105">
        <v>7.5843988494000003</v>
      </c>
      <c r="V13" s="105">
        <v>7.5277279899999998</v>
      </c>
      <c r="W13" s="105">
        <v>7.7060557640000003</v>
      </c>
      <c r="X13" s="105">
        <v>7.4484839789999997</v>
      </c>
      <c r="Y13" s="105">
        <v>7.4825681096999999</v>
      </c>
      <c r="Z13" s="105">
        <v>7.2784722627000003</v>
      </c>
      <c r="AA13" s="105">
        <v>7.0794719787</v>
      </c>
      <c r="AB13" s="105">
        <v>6.9816770417000003</v>
      </c>
      <c r="AC13" s="105">
        <v>6.9735211248000004</v>
      </c>
      <c r="AD13" s="105">
        <v>7.1033899483000003</v>
      </c>
      <c r="AE13" s="105">
        <v>7.6322947132000003</v>
      </c>
      <c r="AF13" s="105">
        <v>7.7611561910000004</v>
      </c>
      <c r="AG13" s="105">
        <v>7.4396769555000004</v>
      </c>
      <c r="AH13" s="105">
        <v>7.8067205129000001</v>
      </c>
      <c r="AI13" s="105">
        <v>7.9764365537000002</v>
      </c>
      <c r="AJ13" s="105">
        <v>7.5663455387000003</v>
      </c>
      <c r="AK13" s="105">
        <v>7.3301871542999999</v>
      </c>
      <c r="AL13" s="105">
        <v>7.0803745826000002</v>
      </c>
      <c r="AM13" s="105">
        <v>7.0561572809999999</v>
      </c>
      <c r="AN13" s="105">
        <v>7.11</v>
      </c>
      <c r="AO13" s="105">
        <v>7.2596999999999996</v>
      </c>
      <c r="AP13" s="105">
        <v>7.4311999999999996</v>
      </c>
      <c r="AQ13" s="105">
        <v>7.7695999999999996</v>
      </c>
      <c r="AR13" s="105">
        <v>7.9260999999999999</v>
      </c>
      <c r="AS13" s="105">
        <v>8.1661000000000001</v>
      </c>
      <c r="AT13" s="105">
        <v>8.68</v>
      </c>
      <c r="AU13" s="105">
        <v>8.6852</v>
      </c>
      <c r="AV13" s="105">
        <v>8.6280000000000001</v>
      </c>
      <c r="AW13" s="105">
        <v>8.1547999999999998</v>
      </c>
      <c r="AX13" s="105">
        <v>8.1843000000000004</v>
      </c>
      <c r="AY13" s="105">
        <v>7.9560000000000004</v>
      </c>
      <c r="AZ13" s="887">
        <v>8.0274999999999999</v>
      </c>
      <c r="BA13" s="887">
        <v>8.3279105694000002</v>
      </c>
      <c r="BB13" s="887">
        <v>8.4397863600999994</v>
      </c>
      <c r="BC13" s="887">
        <v>8.7261658793999999</v>
      </c>
      <c r="BD13" s="388">
        <v>8.9406560659000007</v>
      </c>
      <c r="BE13" s="388">
        <v>9.0190870290999996</v>
      </c>
      <c r="BF13" s="388">
        <v>9.0591774287</v>
      </c>
      <c r="BG13" s="388">
        <v>9.1456661037</v>
      </c>
      <c r="BH13" s="388">
        <v>8.8425042467000008</v>
      </c>
      <c r="BI13" s="388">
        <v>8.7483299947000006</v>
      </c>
      <c r="BJ13" s="388">
        <v>8.5078666771999991</v>
      </c>
      <c r="BK13" s="388">
        <v>8.3195127791000001</v>
      </c>
      <c r="BL13" s="388">
        <v>8.5941841544000006</v>
      </c>
      <c r="BM13" s="388">
        <v>8.3656063404999994</v>
      </c>
      <c r="BN13" s="388">
        <v>8.7252257993000004</v>
      </c>
      <c r="BO13" s="388">
        <v>8.9756027324000005</v>
      </c>
      <c r="BP13" s="388">
        <v>9.1991794744999993</v>
      </c>
      <c r="BQ13" s="388">
        <v>9.2663664428000008</v>
      </c>
      <c r="BR13" s="388">
        <v>9.4530998521999994</v>
      </c>
      <c r="BS13" s="388">
        <v>9.6477633078</v>
      </c>
      <c r="BT13" s="388">
        <v>9.3870991759999995</v>
      </c>
      <c r="BU13" s="388">
        <v>9.3016931882999998</v>
      </c>
      <c r="BV13" s="388">
        <v>9.0118260114000002</v>
      </c>
    </row>
    <row r="14" spans="1:74" ht="11.1" customHeight="1" x14ac:dyDescent="0.2">
      <c r="A14" s="323" t="s">
        <v>147</v>
      </c>
      <c r="B14" s="393" t="s">
        <v>945</v>
      </c>
      <c r="C14" s="289">
        <v>0.76549999999999996</v>
      </c>
      <c r="D14" s="289">
        <v>0.76780000000000004</v>
      </c>
      <c r="E14" s="289">
        <v>0.76160000000000005</v>
      </c>
      <c r="F14" s="289">
        <v>0.77669999999999995</v>
      </c>
      <c r="G14" s="289">
        <v>0.77890000000000004</v>
      </c>
      <c r="H14" s="289">
        <v>0.78879999999999995</v>
      </c>
      <c r="I14" s="289">
        <v>0.77829999999999999</v>
      </c>
      <c r="J14" s="289">
        <v>0.78249999999999997</v>
      </c>
      <c r="K14" s="289">
        <v>0.79510000000000003</v>
      </c>
      <c r="L14" s="289">
        <v>0.8296</v>
      </c>
      <c r="M14" s="289">
        <v>0.81759999999999999</v>
      </c>
      <c r="N14" s="289">
        <v>0.80030000000000001</v>
      </c>
      <c r="O14" s="289">
        <v>0.79610000000000003</v>
      </c>
      <c r="P14" s="289">
        <v>0.8034</v>
      </c>
      <c r="Q14" s="289">
        <v>0.81659999999999999</v>
      </c>
      <c r="R14" s="289">
        <v>0.81469999999999998</v>
      </c>
      <c r="S14" s="289">
        <v>0.8105</v>
      </c>
      <c r="T14" s="289">
        <v>0.80059999999999998</v>
      </c>
      <c r="U14" s="289">
        <v>0.80730000000000002</v>
      </c>
      <c r="V14" s="289">
        <v>0.81399999999999995</v>
      </c>
      <c r="W14" s="289">
        <v>0.82830000000000004</v>
      </c>
      <c r="X14" s="289">
        <v>0.8367</v>
      </c>
      <c r="Y14" s="289">
        <v>0.84470000000000001</v>
      </c>
      <c r="Z14" s="289">
        <v>0.85240000000000005</v>
      </c>
      <c r="AA14" s="289">
        <v>0.85409999999999997</v>
      </c>
      <c r="AB14" s="289">
        <v>0.84760000000000002</v>
      </c>
      <c r="AC14" s="289">
        <v>0.8629</v>
      </c>
      <c r="AD14" s="289">
        <v>0.87109999999999999</v>
      </c>
      <c r="AE14" s="289">
        <v>0.87539999999999996</v>
      </c>
      <c r="AF14" s="289">
        <v>0.86339999999999995</v>
      </c>
      <c r="AG14" s="289">
        <v>0.88529999999999998</v>
      </c>
      <c r="AH14" s="289">
        <v>0.90890000000000004</v>
      </c>
      <c r="AI14" s="289">
        <v>0.92369999999999997</v>
      </c>
      <c r="AJ14" s="289">
        <v>0.92479999999999996</v>
      </c>
      <c r="AK14" s="289">
        <v>0.93669999999999998</v>
      </c>
      <c r="AL14" s="289">
        <v>0.94450000000000001</v>
      </c>
      <c r="AM14" s="289">
        <v>0.93030000000000002</v>
      </c>
      <c r="AN14" s="289">
        <v>0.92959999999999998</v>
      </c>
      <c r="AO14" s="289">
        <v>0.93079999999999996</v>
      </c>
      <c r="AP14" s="289">
        <v>0.92320000000000002</v>
      </c>
      <c r="AQ14" s="289">
        <v>0.93279999999999996</v>
      </c>
      <c r="AR14" s="289">
        <v>0.97260000000000002</v>
      </c>
      <c r="AS14" s="289">
        <v>1.0052000000000001</v>
      </c>
      <c r="AT14" s="289">
        <v>1.0165999999999999</v>
      </c>
      <c r="AU14" s="289">
        <v>1.0310999999999999</v>
      </c>
      <c r="AV14" s="289">
        <v>1.0407999999999999</v>
      </c>
      <c r="AW14" s="289">
        <v>1.0366</v>
      </c>
      <c r="AX14" s="289">
        <v>1.0461</v>
      </c>
      <c r="AY14" s="289">
        <v>1.0605</v>
      </c>
      <c r="AZ14" s="875">
        <v>1.0386</v>
      </c>
      <c r="BA14" s="875">
        <v>1.0517258491000001</v>
      </c>
      <c r="BB14" s="875">
        <v>1.0606461951999999</v>
      </c>
      <c r="BC14" s="875">
        <v>1.0458907007</v>
      </c>
      <c r="BD14" s="355">
        <v>1.0717746788</v>
      </c>
      <c r="BE14" s="355">
        <v>1.0594725476</v>
      </c>
      <c r="BF14" s="355">
        <v>1.0729108362999999</v>
      </c>
      <c r="BG14" s="355">
        <v>1.1020462913</v>
      </c>
      <c r="BH14" s="355">
        <v>1.0861496745000001</v>
      </c>
      <c r="BI14" s="355">
        <v>1.1135538483</v>
      </c>
      <c r="BJ14" s="355">
        <v>1.0955473755</v>
      </c>
      <c r="BK14" s="355">
        <v>1.0824417625</v>
      </c>
      <c r="BL14" s="355">
        <v>1.1618849603000001</v>
      </c>
      <c r="BM14" s="355">
        <v>1.0899460228</v>
      </c>
      <c r="BN14" s="355">
        <v>1.1169645747000001</v>
      </c>
      <c r="BO14" s="355">
        <v>1.100468668</v>
      </c>
      <c r="BP14" s="355">
        <v>1.1281133756999999</v>
      </c>
      <c r="BQ14" s="355">
        <v>1.1139552151000001</v>
      </c>
      <c r="BR14" s="355">
        <v>1.1270416620000001</v>
      </c>
      <c r="BS14" s="355">
        <v>1.1579739104</v>
      </c>
      <c r="BT14" s="355">
        <v>1.1402686738000001</v>
      </c>
      <c r="BU14" s="355">
        <v>1.1694773271000001</v>
      </c>
      <c r="BV14" s="355">
        <v>1.1496754919000001</v>
      </c>
    </row>
    <row r="15" spans="1:74" ht="11.1" customHeight="1" x14ac:dyDescent="0.2">
      <c r="A15" s="323" t="s">
        <v>148</v>
      </c>
      <c r="B15" s="393" t="s">
        <v>946</v>
      </c>
      <c r="C15" s="289">
        <v>3.3849999999999998</v>
      </c>
      <c r="D15" s="289">
        <v>3.2703000000000002</v>
      </c>
      <c r="E15" s="289">
        <v>3.3371</v>
      </c>
      <c r="F15" s="289">
        <v>3.5779999999999998</v>
      </c>
      <c r="G15" s="289">
        <v>3.9003000000000001</v>
      </c>
      <c r="H15" s="289">
        <v>3.9163000000000001</v>
      </c>
      <c r="I15" s="289">
        <v>4.2020999999999997</v>
      </c>
      <c r="J15" s="289">
        <v>4.2493999999999996</v>
      </c>
      <c r="K15" s="289">
        <v>4.2271999999999998</v>
      </c>
      <c r="L15" s="289">
        <v>4.1871999999999998</v>
      </c>
      <c r="M15" s="289">
        <v>3.8824000000000001</v>
      </c>
      <c r="N15" s="289">
        <v>3.5451000000000001</v>
      </c>
      <c r="O15" s="289">
        <v>3.6368999999999998</v>
      </c>
      <c r="P15" s="289">
        <v>3.6274999999999999</v>
      </c>
      <c r="Q15" s="289">
        <v>3.5310999999999999</v>
      </c>
      <c r="R15" s="289">
        <v>3.8087</v>
      </c>
      <c r="S15" s="289">
        <v>4.3273999999999999</v>
      </c>
      <c r="T15" s="289">
        <v>4.4768999999999997</v>
      </c>
      <c r="U15" s="289">
        <v>4.7885</v>
      </c>
      <c r="V15" s="289">
        <v>4.7343000000000002</v>
      </c>
      <c r="W15" s="289">
        <v>4.9284999999999997</v>
      </c>
      <c r="X15" s="289">
        <v>4.6077000000000004</v>
      </c>
      <c r="Y15" s="289">
        <v>4.6356000000000002</v>
      </c>
      <c r="Z15" s="289">
        <v>4.2359999999999998</v>
      </c>
      <c r="AA15" s="289">
        <v>3.9581</v>
      </c>
      <c r="AB15" s="289">
        <v>3.8885999999999998</v>
      </c>
      <c r="AC15" s="289">
        <v>3.8391999999999999</v>
      </c>
      <c r="AD15" s="289">
        <v>3.9969000000000001</v>
      </c>
      <c r="AE15" s="289">
        <v>4.4619</v>
      </c>
      <c r="AF15" s="289">
        <v>4.7003000000000004</v>
      </c>
      <c r="AG15" s="289">
        <v>4.5191999999999997</v>
      </c>
      <c r="AH15" s="289">
        <v>4.6614000000000004</v>
      </c>
      <c r="AI15" s="289">
        <v>4.8254999999999999</v>
      </c>
      <c r="AJ15" s="289">
        <v>4.391</v>
      </c>
      <c r="AK15" s="289">
        <v>4.1555999999999997</v>
      </c>
      <c r="AL15" s="289">
        <v>3.9180999999999999</v>
      </c>
      <c r="AM15" s="289">
        <v>3.9020999999999999</v>
      </c>
      <c r="AN15" s="289">
        <v>3.9674</v>
      </c>
      <c r="AO15" s="289">
        <v>4.1086</v>
      </c>
      <c r="AP15" s="289">
        <v>4.3394000000000004</v>
      </c>
      <c r="AQ15" s="289">
        <v>4.6063000000000001</v>
      </c>
      <c r="AR15" s="289">
        <v>4.7481</v>
      </c>
      <c r="AS15" s="289">
        <v>5.2624000000000004</v>
      </c>
      <c r="AT15" s="289">
        <v>5.1946000000000003</v>
      </c>
      <c r="AU15" s="289">
        <v>5.1867999999999999</v>
      </c>
      <c r="AV15" s="289">
        <v>5.1337000000000002</v>
      </c>
      <c r="AW15" s="289">
        <v>4.6661999999999999</v>
      </c>
      <c r="AX15" s="289">
        <v>4.6863999999999999</v>
      </c>
      <c r="AY15" s="289">
        <v>4.4454000000000002</v>
      </c>
      <c r="AZ15" s="875">
        <v>4.5555000000000003</v>
      </c>
      <c r="BA15" s="875">
        <v>4.8526846883000001</v>
      </c>
      <c r="BB15" s="875">
        <v>4.9593881198999998</v>
      </c>
      <c r="BC15" s="875">
        <v>5.2306097934000002</v>
      </c>
      <c r="BD15" s="355">
        <v>5.4253963821999998</v>
      </c>
      <c r="BE15" s="355">
        <v>5.5198046630000004</v>
      </c>
      <c r="BF15" s="355">
        <v>5.5463882457000002</v>
      </c>
      <c r="BG15" s="355">
        <v>5.6073094117000002</v>
      </c>
      <c r="BH15" s="355">
        <v>5.3208246804000003</v>
      </c>
      <c r="BI15" s="355">
        <v>5.2009332783</v>
      </c>
      <c r="BJ15" s="355">
        <v>4.9370619517999996</v>
      </c>
      <c r="BK15" s="355">
        <v>4.7454385341999998</v>
      </c>
      <c r="BL15" s="355">
        <v>4.9442757067000001</v>
      </c>
      <c r="BM15" s="355">
        <v>4.7900874923999996</v>
      </c>
      <c r="BN15" s="355">
        <v>5.1257969913999997</v>
      </c>
      <c r="BO15" s="355">
        <v>5.3892315133000004</v>
      </c>
      <c r="BP15" s="355">
        <v>5.5902092536000003</v>
      </c>
      <c r="BQ15" s="355">
        <v>5.6752877826999999</v>
      </c>
      <c r="BR15" s="355">
        <v>5.6996050660000002</v>
      </c>
      <c r="BS15" s="355">
        <v>5.7668909286999996</v>
      </c>
      <c r="BT15" s="355">
        <v>5.4746274918999998</v>
      </c>
      <c r="BU15" s="355">
        <v>5.3620111225000002</v>
      </c>
      <c r="BV15" s="355">
        <v>5.0903512653999998</v>
      </c>
    </row>
    <row r="16" spans="1:74" ht="11.1" customHeight="1" x14ac:dyDescent="0.2">
      <c r="A16" s="323" t="s">
        <v>149</v>
      </c>
      <c r="B16" s="393" t="s">
        <v>947</v>
      </c>
      <c r="C16" s="289">
        <v>0.77180000000000004</v>
      </c>
      <c r="D16" s="289">
        <v>0.77100000000000002</v>
      </c>
      <c r="E16" s="289">
        <v>0.78280000000000005</v>
      </c>
      <c r="F16" s="289">
        <v>0.78269999999999995</v>
      </c>
      <c r="G16" s="289">
        <v>0.77759999999999996</v>
      </c>
      <c r="H16" s="289">
        <v>0.78390000000000004</v>
      </c>
      <c r="I16" s="289">
        <v>0.77890000000000004</v>
      </c>
      <c r="J16" s="289">
        <v>0.7802</v>
      </c>
      <c r="K16" s="289">
        <v>0.7843</v>
      </c>
      <c r="L16" s="289">
        <v>0.78769999999999996</v>
      </c>
      <c r="M16" s="289">
        <v>0.80189999999999995</v>
      </c>
      <c r="N16" s="289">
        <v>0.81530000000000002</v>
      </c>
      <c r="O16" s="289">
        <v>0.80459999999999998</v>
      </c>
      <c r="P16" s="289">
        <v>0.79079999999999995</v>
      </c>
      <c r="Q16" s="289">
        <v>0.80249999999999999</v>
      </c>
      <c r="R16" s="289">
        <v>0.81359999999999999</v>
      </c>
      <c r="S16" s="289">
        <v>0.80530000000000002</v>
      </c>
      <c r="T16" s="289">
        <v>0.8085</v>
      </c>
      <c r="U16" s="289">
        <v>0.81320000000000003</v>
      </c>
      <c r="V16" s="289">
        <v>0.81310000000000004</v>
      </c>
      <c r="W16" s="289">
        <v>0.80200000000000005</v>
      </c>
      <c r="X16" s="289">
        <v>0.81379999999999997</v>
      </c>
      <c r="Y16" s="289">
        <v>0.80900000000000005</v>
      </c>
      <c r="Z16" s="289">
        <v>0.81769999999999998</v>
      </c>
      <c r="AA16" s="289">
        <v>0.80830000000000002</v>
      </c>
      <c r="AB16" s="289">
        <v>0.79520000000000002</v>
      </c>
      <c r="AC16" s="289">
        <v>0.8105</v>
      </c>
      <c r="AD16" s="289">
        <v>0.82079999999999997</v>
      </c>
      <c r="AE16" s="289">
        <v>0.81859999999999999</v>
      </c>
      <c r="AF16" s="289">
        <v>0.81230000000000002</v>
      </c>
      <c r="AG16" s="289">
        <v>0.81169999999999998</v>
      </c>
      <c r="AH16" s="289">
        <v>0.80469999999999997</v>
      </c>
      <c r="AI16" s="289">
        <v>0.78139999999999998</v>
      </c>
      <c r="AJ16" s="289">
        <v>0.7954</v>
      </c>
      <c r="AK16" s="289">
        <v>0.79</v>
      </c>
      <c r="AL16" s="289">
        <v>0.7863</v>
      </c>
      <c r="AM16" s="289">
        <v>0.8</v>
      </c>
      <c r="AN16" s="289">
        <v>0.78590000000000004</v>
      </c>
      <c r="AO16" s="289">
        <v>0.77810000000000001</v>
      </c>
      <c r="AP16" s="289">
        <v>0.74450000000000005</v>
      </c>
      <c r="AQ16" s="289">
        <v>0.78010000000000002</v>
      </c>
      <c r="AR16" s="289">
        <v>0.77470000000000006</v>
      </c>
      <c r="AS16" s="289">
        <v>0.77669999999999995</v>
      </c>
      <c r="AT16" s="289">
        <v>0.78049999999999997</v>
      </c>
      <c r="AU16" s="289">
        <v>0.78200000000000003</v>
      </c>
      <c r="AV16" s="289">
        <v>0.76659999999999995</v>
      </c>
      <c r="AW16" s="289">
        <v>0.77500000000000002</v>
      </c>
      <c r="AX16" s="289">
        <v>0.77759999999999996</v>
      </c>
      <c r="AY16" s="289">
        <v>0.77669999999999995</v>
      </c>
      <c r="AZ16" s="875">
        <v>0.75790000000000002</v>
      </c>
      <c r="BA16" s="875">
        <v>0.77074213501</v>
      </c>
      <c r="BB16" s="875">
        <v>0.76538021489999997</v>
      </c>
      <c r="BC16" s="875">
        <v>0.76462521034999997</v>
      </c>
      <c r="BD16" s="355">
        <v>0.76133424916000003</v>
      </c>
      <c r="BE16" s="355">
        <v>0.75922533338999998</v>
      </c>
      <c r="BF16" s="355">
        <v>0.76015960950000006</v>
      </c>
      <c r="BG16" s="355">
        <v>0.75951211014999997</v>
      </c>
      <c r="BH16" s="355">
        <v>0.75623132170999996</v>
      </c>
      <c r="BI16" s="355">
        <v>0.75431317047000002</v>
      </c>
      <c r="BJ16" s="355">
        <v>0.75453835411000003</v>
      </c>
      <c r="BK16" s="355">
        <v>0.77463634550000005</v>
      </c>
      <c r="BL16" s="355">
        <v>0.77095497574000005</v>
      </c>
      <c r="BM16" s="355">
        <v>0.76896823294000005</v>
      </c>
      <c r="BN16" s="355">
        <v>0.76952111516999999</v>
      </c>
      <c r="BO16" s="355">
        <v>0.76880112049000005</v>
      </c>
      <c r="BP16" s="355">
        <v>0.76548736795000005</v>
      </c>
      <c r="BQ16" s="355">
        <v>0.76334393201999995</v>
      </c>
      <c r="BR16" s="355">
        <v>0.76406661678999999</v>
      </c>
      <c r="BS16" s="355">
        <v>0.76341801417999999</v>
      </c>
      <c r="BT16" s="355">
        <v>0.76013121683999996</v>
      </c>
      <c r="BU16" s="355">
        <v>0.75821658455999996</v>
      </c>
      <c r="BV16" s="355">
        <v>0.75844373209000004</v>
      </c>
    </row>
    <row r="17" spans="1:74" ht="11.1" customHeight="1" x14ac:dyDescent="0.2">
      <c r="A17" s="323" t="s">
        <v>761</v>
      </c>
      <c r="B17" s="402" t="s">
        <v>948</v>
      </c>
      <c r="C17" s="289">
        <v>0.1021</v>
      </c>
      <c r="D17" s="289">
        <v>0.1477</v>
      </c>
      <c r="E17" s="289">
        <v>0.108</v>
      </c>
      <c r="F17" s="289">
        <v>0.26629999999999998</v>
      </c>
      <c r="G17" s="289">
        <v>0.3044</v>
      </c>
      <c r="H17" s="289">
        <v>0.33310000000000001</v>
      </c>
      <c r="I17" s="289">
        <v>0.36499999999999999</v>
      </c>
      <c r="J17" s="289">
        <v>0.36630000000000001</v>
      </c>
      <c r="K17" s="289">
        <v>0.37940000000000002</v>
      </c>
      <c r="L17" s="289">
        <v>0.35310000000000002</v>
      </c>
      <c r="M17" s="289">
        <v>0.37009999999999998</v>
      </c>
      <c r="N17" s="289">
        <v>0.37159999999999999</v>
      </c>
      <c r="O17" s="289">
        <v>0.39129999999999998</v>
      </c>
      <c r="P17" s="289">
        <v>0.39129999999999998</v>
      </c>
      <c r="Q17" s="289">
        <v>0.37309999999999999</v>
      </c>
      <c r="R17" s="289">
        <v>0.3836</v>
      </c>
      <c r="S17" s="289">
        <v>0.36249999999999999</v>
      </c>
      <c r="T17" s="289">
        <v>0.39510000000000001</v>
      </c>
      <c r="U17" s="289">
        <v>0.38690000000000002</v>
      </c>
      <c r="V17" s="289">
        <v>0.36499999999999999</v>
      </c>
      <c r="W17" s="289">
        <v>0.33</v>
      </c>
      <c r="X17" s="289">
        <v>0.38</v>
      </c>
      <c r="Y17" s="289">
        <v>0.38</v>
      </c>
      <c r="Z17" s="289">
        <v>0.55500000000000005</v>
      </c>
      <c r="AA17" s="289">
        <v>0.63</v>
      </c>
      <c r="AB17" s="289">
        <v>0.63</v>
      </c>
      <c r="AC17" s="289">
        <v>0.64500000000000002</v>
      </c>
      <c r="AD17" s="289">
        <v>0.6</v>
      </c>
      <c r="AE17" s="289">
        <v>0.66</v>
      </c>
      <c r="AF17" s="289">
        <v>0.61</v>
      </c>
      <c r="AG17" s="289">
        <v>0.43</v>
      </c>
      <c r="AH17" s="289">
        <v>0.63</v>
      </c>
      <c r="AI17" s="289">
        <v>0.65</v>
      </c>
      <c r="AJ17" s="289">
        <v>0.66</v>
      </c>
      <c r="AK17" s="289">
        <v>0.64</v>
      </c>
      <c r="AL17" s="289">
        <v>0.625</v>
      </c>
      <c r="AM17" s="289">
        <v>0.625</v>
      </c>
      <c r="AN17" s="289">
        <v>0.625</v>
      </c>
      <c r="AO17" s="289">
        <v>0.65</v>
      </c>
      <c r="AP17" s="289">
        <v>0.63</v>
      </c>
      <c r="AQ17" s="289">
        <v>0.66500000000000004</v>
      </c>
      <c r="AR17" s="289">
        <v>0.64500000000000002</v>
      </c>
      <c r="AS17" s="289">
        <v>0.64490000000000003</v>
      </c>
      <c r="AT17" s="289">
        <v>0.89490000000000003</v>
      </c>
      <c r="AU17" s="289">
        <v>0.89490000000000003</v>
      </c>
      <c r="AV17" s="289">
        <v>0.89490000000000003</v>
      </c>
      <c r="AW17" s="289">
        <v>0.89490000000000003</v>
      </c>
      <c r="AX17" s="289">
        <v>0.89490000000000003</v>
      </c>
      <c r="AY17" s="289">
        <v>0.89490000000000003</v>
      </c>
      <c r="AZ17" s="875">
        <v>0.91</v>
      </c>
      <c r="BA17" s="875">
        <v>0.91</v>
      </c>
      <c r="BB17" s="875">
        <v>0.91</v>
      </c>
      <c r="BC17" s="875">
        <v>0.91</v>
      </c>
      <c r="BD17" s="355">
        <v>0.91</v>
      </c>
      <c r="BE17" s="355">
        <v>0.91</v>
      </c>
      <c r="BF17" s="355">
        <v>0.91</v>
      </c>
      <c r="BG17" s="355">
        <v>0.91</v>
      </c>
      <c r="BH17" s="355">
        <v>0.91</v>
      </c>
      <c r="BI17" s="355">
        <v>0.91</v>
      </c>
      <c r="BJ17" s="355">
        <v>0.95</v>
      </c>
      <c r="BK17" s="355">
        <v>0.95</v>
      </c>
      <c r="BL17" s="355">
        <v>0.95</v>
      </c>
      <c r="BM17" s="355">
        <v>0.95</v>
      </c>
      <c r="BN17" s="355">
        <v>0.95</v>
      </c>
      <c r="BO17" s="355">
        <v>0.95</v>
      </c>
      <c r="BP17" s="355">
        <v>0.95</v>
      </c>
      <c r="BQ17" s="355">
        <v>0.95</v>
      </c>
      <c r="BR17" s="355">
        <v>1.1000000000000001</v>
      </c>
      <c r="BS17" s="355">
        <v>1.2</v>
      </c>
      <c r="BT17" s="355">
        <v>1.25</v>
      </c>
      <c r="BU17" s="355">
        <v>1.25</v>
      </c>
      <c r="BV17" s="355">
        <v>1.25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75"/>
      <c r="BA18" s="875"/>
      <c r="BB18" s="875"/>
      <c r="BC18" s="87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195</v>
      </c>
      <c r="B19" s="401" t="s">
        <v>958</v>
      </c>
      <c r="C19" s="105">
        <v>4.0445000000000002</v>
      </c>
      <c r="D19" s="105">
        <v>4.1075999999999997</v>
      </c>
      <c r="E19" s="105">
        <v>4.0103999999999997</v>
      </c>
      <c r="F19" s="105">
        <v>3.9379</v>
      </c>
      <c r="G19" s="105">
        <v>3.8325999999999998</v>
      </c>
      <c r="H19" s="105">
        <v>3.5186999999999999</v>
      </c>
      <c r="I19" s="105">
        <v>3.9207999999999998</v>
      </c>
      <c r="J19" s="105">
        <v>3.8302</v>
      </c>
      <c r="K19" s="105">
        <v>3.6808999999999998</v>
      </c>
      <c r="L19" s="105">
        <v>3.9037000000000002</v>
      </c>
      <c r="M19" s="105">
        <v>3.9908000000000001</v>
      </c>
      <c r="N19" s="105">
        <v>3.9458000000000002</v>
      </c>
      <c r="O19" s="105">
        <v>3.9218000000000002</v>
      </c>
      <c r="P19" s="105">
        <v>4.0879000000000003</v>
      </c>
      <c r="Q19" s="105">
        <v>4.0884</v>
      </c>
      <c r="R19" s="105">
        <v>3.9836999999999998</v>
      </c>
      <c r="S19" s="105">
        <v>3.9445999999999999</v>
      </c>
      <c r="T19" s="105">
        <v>3.9489000000000001</v>
      </c>
      <c r="U19" s="105">
        <v>3.9571999999999998</v>
      </c>
      <c r="V19" s="105">
        <v>3.8595000000000002</v>
      </c>
      <c r="W19" s="105">
        <v>3.7155999999999998</v>
      </c>
      <c r="X19" s="105">
        <v>3.8769999999999998</v>
      </c>
      <c r="Y19" s="105">
        <v>3.9803000000000002</v>
      </c>
      <c r="Z19" s="105">
        <v>4.0377000000000001</v>
      </c>
      <c r="AA19" s="105">
        <v>3.9622999999999999</v>
      </c>
      <c r="AB19" s="105">
        <v>3.8727999999999998</v>
      </c>
      <c r="AC19" s="105">
        <v>4.0065999999999997</v>
      </c>
      <c r="AD19" s="105">
        <v>3.9883000000000002</v>
      </c>
      <c r="AE19" s="105">
        <v>3.8494000000000002</v>
      </c>
      <c r="AF19" s="105">
        <v>3.7551999999999999</v>
      </c>
      <c r="AG19" s="105">
        <v>3.9123000000000001</v>
      </c>
      <c r="AH19" s="105">
        <v>3.6795</v>
      </c>
      <c r="AI19" s="105">
        <v>3.5659999999999998</v>
      </c>
      <c r="AJ19" s="105">
        <v>3.8742000000000001</v>
      </c>
      <c r="AK19" s="105">
        <v>3.8378999999999999</v>
      </c>
      <c r="AL19" s="105">
        <v>4.0048000000000004</v>
      </c>
      <c r="AM19" s="105">
        <v>3.9790999999999999</v>
      </c>
      <c r="AN19" s="105">
        <v>3.9352999999999998</v>
      </c>
      <c r="AO19" s="105">
        <v>3.9464000000000001</v>
      </c>
      <c r="AP19" s="105">
        <v>4.0148999999999999</v>
      </c>
      <c r="AQ19" s="105">
        <v>3.9411</v>
      </c>
      <c r="AR19" s="105">
        <v>3.7505000000000002</v>
      </c>
      <c r="AS19" s="105">
        <v>4.1481000000000003</v>
      </c>
      <c r="AT19" s="105">
        <v>4.0010000000000003</v>
      </c>
      <c r="AU19" s="105">
        <v>3.8612000000000002</v>
      </c>
      <c r="AV19" s="105">
        <v>4.0366999999999997</v>
      </c>
      <c r="AW19" s="105">
        <v>4.0475000000000003</v>
      </c>
      <c r="AX19" s="105">
        <v>4.1916000000000002</v>
      </c>
      <c r="AY19" s="105">
        <v>4.0820999999999996</v>
      </c>
      <c r="AZ19" s="887">
        <v>3.8129</v>
      </c>
      <c r="BA19" s="887">
        <v>3.9911295301999998</v>
      </c>
      <c r="BB19" s="887">
        <v>4.0193557436000003</v>
      </c>
      <c r="BC19" s="887">
        <v>3.9450108841999998</v>
      </c>
      <c r="BD19" s="388">
        <v>3.9201910136999998</v>
      </c>
      <c r="BE19" s="388">
        <v>3.9142613958000001</v>
      </c>
      <c r="BF19" s="388">
        <v>3.8345283455999999</v>
      </c>
      <c r="BG19" s="388">
        <v>3.8032232637000001</v>
      </c>
      <c r="BH19" s="388">
        <v>3.9377953303000002</v>
      </c>
      <c r="BI19" s="388">
        <v>3.9362730795999998</v>
      </c>
      <c r="BJ19" s="388">
        <v>3.9470136086999998</v>
      </c>
      <c r="BK19" s="388">
        <v>3.9245208007999999</v>
      </c>
      <c r="BL19" s="388">
        <v>3.9039159708</v>
      </c>
      <c r="BM19" s="388">
        <v>3.8807013555999998</v>
      </c>
      <c r="BN19" s="388">
        <v>3.8523204915</v>
      </c>
      <c r="BO19" s="388">
        <v>3.7499159568999998</v>
      </c>
      <c r="BP19" s="388">
        <v>3.7362475697000002</v>
      </c>
      <c r="BQ19" s="388">
        <v>3.8053487643000001</v>
      </c>
      <c r="BR19" s="388">
        <v>3.748770103</v>
      </c>
      <c r="BS19" s="388">
        <v>3.5648878553999999</v>
      </c>
      <c r="BT19" s="388">
        <v>3.9945356676000001</v>
      </c>
      <c r="BU19" s="388">
        <v>4.0317516932000004</v>
      </c>
      <c r="BV19" s="388">
        <v>4.0877996087000001</v>
      </c>
    </row>
    <row r="20" spans="1:74" ht="11.1" customHeight="1" x14ac:dyDescent="0.2">
      <c r="A20" s="323" t="s">
        <v>150</v>
      </c>
      <c r="B20" s="402" t="s">
        <v>949</v>
      </c>
      <c r="C20" s="289">
        <v>1.9732000000000001</v>
      </c>
      <c r="D20" s="289">
        <v>2.0043000000000002</v>
      </c>
      <c r="E20" s="289">
        <v>1.9539</v>
      </c>
      <c r="F20" s="289">
        <v>1.8678999999999999</v>
      </c>
      <c r="G20" s="289">
        <v>1.8223</v>
      </c>
      <c r="H20" s="289">
        <v>1.5466</v>
      </c>
      <c r="I20" s="289">
        <v>1.8792</v>
      </c>
      <c r="J20" s="289">
        <v>2.0154000000000001</v>
      </c>
      <c r="K20" s="289">
        <v>1.8432999999999999</v>
      </c>
      <c r="L20" s="289">
        <v>1.9804999999999999</v>
      </c>
      <c r="M20" s="289">
        <v>1.9836</v>
      </c>
      <c r="N20" s="289">
        <v>2.0068999999999999</v>
      </c>
      <c r="O20" s="289">
        <v>2.0021</v>
      </c>
      <c r="P20" s="289">
        <v>2.0102000000000002</v>
      </c>
      <c r="Q20" s="289">
        <v>2.0676999999999999</v>
      </c>
      <c r="R20" s="289">
        <v>2.0560999999999998</v>
      </c>
      <c r="S20" s="289">
        <v>2.0116999999999998</v>
      </c>
      <c r="T20" s="289">
        <v>2.0232999999999999</v>
      </c>
      <c r="U20" s="289">
        <v>2.0659999999999998</v>
      </c>
      <c r="V20" s="289">
        <v>2.0204</v>
      </c>
      <c r="W20" s="289">
        <v>1.8604000000000001</v>
      </c>
      <c r="X20" s="289">
        <v>1.9923999999999999</v>
      </c>
      <c r="Y20" s="289">
        <v>2.0510999999999999</v>
      </c>
      <c r="Z20" s="289">
        <v>2.1278000000000001</v>
      </c>
      <c r="AA20" s="289">
        <v>2.0798000000000001</v>
      </c>
      <c r="AB20" s="289">
        <v>2.0087999999999999</v>
      </c>
      <c r="AC20" s="289">
        <v>2.0981000000000001</v>
      </c>
      <c r="AD20" s="289">
        <v>2.0973000000000002</v>
      </c>
      <c r="AE20" s="289">
        <v>1.9598</v>
      </c>
      <c r="AF20" s="289">
        <v>1.9762999999999999</v>
      </c>
      <c r="AG20" s="289">
        <v>2.0889000000000002</v>
      </c>
      <c r="AH20" s="289">
        <v>2.0059</v>
      </c>
      <c r="AI20" s="289">
        <v>1.7408999999999999</v>
      </c>
      <c r="AJ20" s="289">
        <v>2.0064000000000002</v>
      </c>
      <c r="AK20" s="289">
        <v>1.9776</v>
      </c>
      <c r="AL20" s="289">
        <v>2.0323000000000002</v>
      </c>
      <c r="AM20" s="289">
        <v>1.9843</v>
      </c>
      <c r="AN20" s="289">
        <v>1.9363999999999999</v>
      </c>
      <c r="AO20" s="289">
        <v>1.9811000000000001</v>
      </c>
      <c r="AP20" s="289">
        <v>2.0347</v>
      </c>
      <c r="AQ20" s="289">
        <v>1.9745999999999999</v>
      </c>
      <c r="AR20" s="289">
        <v>1.8668</v>
      </c>
      <c r="AS20" s="289">
        <v>2.1791999999999998</v>
      </c>
      <c r="AT20" s="289">
        <v>2.1652</v>
      </c>
      <c r="AU20" s="289">
        <v>2.0815999999999999</v>
      </c>
      <c r="AV20" s="289">
        <v>2.1074000000000002</v>
      </c>
      <c r="AW20" s="289">
        <v>2.0943000000000001</v>
      </c>
      <c r="AX20" s="289">
        <v>2.1987999999999999</v>
      </c>
      <c r="AY20" s="289">
        <v>2.2048000000000001</v>
      </c>
      <c r="AZ20" s="875">
        <v>2.1728999999999998</v>
      </c>
      <c r="BA20" s="875">
        <v>2.1464750609999999</v>
      </c>
      <c r="BB20" s="875">
        <v>2.1625037581000002</v>
      </c>
      <c r="BC20" s="875">
        <v>2.1039558614999998</v>
      </c>
      <c r="BD20" s="355">
        <v>2.093016515</v>
      </c>
      <c r="BE20" s="355">
        <v>2.1357121211000001</v>
      </c>
      <c r="BF20" s="355">
        <v>2.1100721940999998</v>
      </c>
      <c r="BG20" s="355">
        <v>1.9763423361000001</v>
      </c>
      <c r="BH20" s="355">
        <v>2.0816554159999998</v>
      </c>
      <c r="BI20" s="355">
        <v>2.0759007875000002</v>
      </c>
      <c r="BJ20" s="355">
        <v>2.0837857807</v>
      </c>
      <c r="BK20" s="355">
        <v>2.0735247776999999</v>
      </c>
      <c r="BL20" s="355">
        <v>2.0517648730000002</v>
      </c>
      <c r="BM20" s="355">
        <v>2.0404636136000001</v>
      </c>
      <c r="BN20" s="355">
        <v>2.0349072323000001</v>
      </c>
      <c r="BO20" s="355">
        <v>1.9374562969</v>
      </c>
      <c r="BP20" s="355">
        <v>1.9388351712</v>
      </c>
      <c r="BQ20" s="355">
        <v>2.0486930522</v>
      </c>
      <c r="BR20" s="355">
        <v>2.0442269247999998</v>
      </c>
      <c r="BS20" s="355">
        <v>1.7451933937999999</v>
      </c>
      <c r="BT20" s="355">
        <v>2.1492224504999999</v>
      </c>
      <c r="BU20" s="355">
        <v>2.1833194475000002</v>
      </c>
      <c r="BV20" s="355">
        <v>2.237654928</v>
      </c>
    </row>
    <row r="21" spans="1:74" ht="11.1" customHeight="1" x14ac:dyDescent="0.2">
      <c r="A21" s="323" t="s">
        <v>553</v>
      </c>
      <c r="B21" s="402" t="s">
        <v>950</v>
      </c>
      <c r="C21" s="289">
        <v>0.97450000000000003</v>
      </c>
      <c r="D21" s="289">
        <v>0.98829999999999996</v>
      </c>
      <c r="E21" s="289">
        <v>0.94679999999999997</v>
      </c>
      <c r="F21" s="289">
        <v>0.94920000000000004</v>
      </c>
      <c r="G21" s="289">
        <v>0.90439999999999998</v>
      </c>
      <c r="H21" s="289">
        <v>0.85519999999999996</v>
      </c>
      <c r="I21" s="289">
        <v>0.93879999999999997</v>
      </c>
      <c r="J21" s="289">
        <v>0.71679999999999999</v>
      </c>
      <c r="K21" s="289">
        <v>0.74399999999999999</v>
      </c>
      <c r="L21" s="289">
        <v>0.84140000000000004</v>
      </c>
      <c r="M21" s="289">
        <v>0.90659999999999996</v>
      </c>
      <c r="N21" s="289">
        <v>0.83620000000000005</v>
      </c>
      <c r="O21" s="289">
        <v>0.79730000000000001</v>
      </c>
      <c r="P21" s="289">
        <v>0.9466</v>
      </c>
      <c r="Q21" s="289">
        <v>0.88490000000000002</v>
      </c>
      <c r="R21" s="289">
        <v>0.80579999999999996</v>
      </c>
      <c r="S21" s="289">
        <v>0.82720000000000005</v>
      </c>
      <c r="T21" s="289">
        <v>0.77110000000000001</v>
      </c>
      <c r="U21" s="289">
        <v>0.7923</v>
      </c>
      <c r="V21" s="289">
        <v>0.70079999999999998</v>
      </c>
      <c r="W21" s="289">
        <v>0.71850000000000003</v>
      </c>
      <c r="X21" s="289">
        <v>0.77339999999999998</v>
      </c>
      <c r="Y21" s="289">
        <v>0.79569999999999996</v>
      </c>
      <c r="Z21" s="289">
        <v>0.78680000000000005</v>
      </c>
      <c r="AA21" s="289">
        <v>0.77080000000000004</v>
      </c>
      <c r="AB21" s="289">
        <v>0.74639999999999995</v>
      </c>
      <c r="AC21" s="289">
        <v>0.80269999999999997</v>
      </c>
      <c r="AD21" s="289">
        <v>0.78239999999999998</v>
      </c>
      <c r="AE21" s="289">
        <v>0.78029999999999999</v>
      </c>
      <c r="AF21" s="289">
        <v>0.65200000000000002</v>
      </c>
      <c r="AG21" s="289">
        <v>0.74660000000000004</v>
      </c>
      <c r="AH21" s="289">
        <v>0.5827</v>
      </c>
      <c r="AI21" s="289">
        <v>0.70040000000000002</v>
      </c>
      <c r="AJ21" s="289">
        <v>0.74629999999999996</v>
      </c>
      <c r="AK21" s="289">
        <v>0.73880000000000001</v>
      </c>
      <c r="AL21" s="289">
        <v>0.81089999999999995</v>
      </c>
      <c r="AM21" s="289">
        <v>0.83299999999999996</v>
      </c>
      <c r="AN21" s="289">
        <v>0.82950000000000002</v>
      </c>
      <c r="AO21" s="289">
        <v>0.8014</v>
      </c>
      <c r="AP21" s="289">
        <v>0.82050000000000001</v>
      </c>
      <c r="AQ21" s="289">
        <v>0.79400000000000004</v>
      </c>
      <c r="AR21" s="289">
        <v>0.71160000000000001</v>
      </c>
      <c r="AS21" s="289">
        <v>0.80830000000000002</v>
      </c>
      <c r="AT21" s="289">
        <v>0.66910000000000003</v>
      </c>
      <c r="AU21" s="289">
        <v>0.61839999999999995</v>
      </c>
      <c r="AV21" s="289">
        <v>0.76470000000000005</v>
      </c>
      <c r="AW21" s="289">
        <v>0.75160000000000005</v>
      </c>
      <c r="AX21" s="289">
        <v>0.81820000000000004</v>
      </c>
      <c r="AY21" s="289">
        <v>0.71860000000000002</v>
      </c>
      <c r="AZ21" s="875">
        <v>0.74180000000000001</v>
      </c>
      <c r="BA21" s="875">
        <v>0.73207246134000004</v>
      </c>
      <c r="BB21" s="875">
        <v>0.75480740422000003</v>
      </c>
      <c r="BC21" s="875">
        <v>0.74973740826000002</v>
      </c>
      <c r="BD21" s="355">
        <v>0.73569159150999996</v>
      </c>
      <c r="BE21" s="355">
        <v>0.67756372073000004</v>
      </c>
      <c r="BF21" s="355">
        <v>0.62010263448000003</v>
      </c>
      <c r="BG21" s="355">
        <v>0.71068531820000003</v>
      </c>
      <c r="BH21" s="355">
        <v>0.74051391839000003</v>
      </c>
      <c r="BI21" s="355">
        <v>0.74261101529999995</v>
      </c>
      <c r="BJ21" s="355">
        <v>0.74548689000000001</v>
      </c>
      <c r="BK21" s="355">
        <v>0.73992077807000001</v>
      </c>
      <c r="BL21" s="355">
        <v>0.73712090115999995</v>
      </c>
      <c r="BM21" s="355">
        <v>0.72774359735000005</v>
      </c>
      <c r="BN21" s="355">
        <v>0.71051603561999999</v>
      </c>
      <c r="BO21" s="355">
        <v>0.71401815606999997</v>
      </c>
      <c r="BP21" s="355">
        <v>0.69932664684000001</v>
      </c>
      <c r="BQ21" s="355">
        <v>0.65041092245999999</v>
      </c>
      <c r="BR21" s="355">
        <v>0.60228963007000003</v>
      </c>
      <c r="BS21" s="355">
        <v>0.70615147552000002</v>
      </c>
      <c r="BT21" s="355">
        <v>0.73231212167000004</v>
      </c>
      <c r="BU21" s="355">
        <v>0.73329598937999996</v>
      </c>
      <c r="BV21" s="355">
        <v>0.73506026228999999</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875"/>
      <c r="BA22" s="875"/>
      <c r="BB22" s="875"/>
      <c r="BC22" s="875"/>
      <c r="BD22" s="355"/>
      <c r="BE22" s="355"/>
      <c r="BF22" s="355"/>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204</v>
      </c>
      <c r="B23" s="401" t="s">
        <v>959</v>
      </c>
      <c r="C23" s="105">
        <v>14.3955</v>
      </c>
      <c r="D23" s="105">
        <v>14.449199999999999</v>
      </c>
      <c r="E23" s="105">
        <v>14.3422</v>
      </c>
      <c r="F23" s="105">
        <v>13.1701</v>
      </c>
      <c r="G23" s="105">
        <v>13.449199999999999</v>
      </c>
      <c r="H23" s="105">
        <v>13.5305</v>
      </c>
      <c r="I23" s="105">
        <v>13.7782</v>
      </c>
      <c r="J23" s="105">
        <v>13.456200000000001</v>
      </c>
      <c r="K23" s="105">
        <v>13.5059</v>
      </c>
      <c r="L23" s="105">
        <v>13.645</v>
      </c>
      <c r="M23" s="105">
        <v>14.178800000000001</v>
      </c>
      <c r="N23" s="105">
        <v>14.2151</v>
      </c>
      <c r="O23" s="105">
        <v>14.214399999999999</v>
      </c>
      <c r="P23" s="105">
        <v>14.357100000000001</v>
      </c>
      <c r="Q23" s="105">
        <v>14.0031</v>
      </c>
      <c r="R23" s="105">
        <v>13.902900000000001</v>
      </c>
      <c r="S23" s="105">
        <v>13.758800000000001</v>
      </c>
      <c r="T23" s="105">
        <v>13.7363</v>
      </c>
      <c r="U23" s="105">
        <v>13.592499999999999</v>
      </c>
      <c r="V23" s="105">
        <v>13.4815</v>
      </c>
      <c r="W23" s="105">
        <v>13.6745</v>
      </c>
      <c r="X23" s="105">
        <v>13.850300000000001</v>
      </c>
      <c r="Y23" s="105">
        <v>13.834</v>
      </c>
      <c r="Z23" s="105">
        <v>13.880800000000001</v>
      </c>
      <c r="AA23" s="105">
        <v>13.8527</v>
      </c>
      <c r="AB23" s="105">
        <v>13.769299999999999</v>
      </c>
      <c r="AC23" s="105">
        <v>13.759600000000001</v>
      </c>
      <c r="AD23" s="105">
        <v>13.5946</v>
      </c>
      <c r="AE23" s="105">
        <v>13.3249</v>
      </c>
      <c r="AF23" s="105">
        <v>13.28</v>
      </c>
      <c r="AG23" s="105">
        <v>13.2797</v>
      </c>
      <c r="AH23" s="105">
        <v>13.0871</v>
      </c>
      <c r="AI23" s="105">
        <v>13.2257</v>
      </c>
      <c r="AJ23" s="105">
        <v>13.0442</v>
      </c>
      <c r="AK23" s="105">
        <v>13.268700000000001</v>
      </c>
      <c r="AL23" s="105">
        <v>13.265700000000001</v>
      </c>
      <c r="AM23" s="105">
        <v>13.3291</v>
      </c>
      <c r="AN23" s="105">
        <v>13.6082</v>
      </c>
      <c r="AO23" s="105">
        <v>13.658899999999999</v>
      </c>
      <c r="AP23" s="105">
        <v>13.613</v>
      </c>
      <c r="AQ23" s="105">
        <v>13.528499999999999</v>
      </c>
      <c r="AR23" s="105">
        <v>13.617699999999999</v>
      </c>
      <c r="AS23" s="105">
        <v>13.581899999999999</v>
      </c>
      <c r="AT23" s="105">
        <v>13.635199999999999</v>
      </c>
      <c r="AU23" s="105">
        <v>13.704700000000001</v>
      </c>
      <c r="AV23" s="105">
        <v>13.7036</v>
      </c>
      <c r="AW23" s="105">
        <v>13.8169</v>
      </c>
      <c r="AX23" s="105">
        <v>13.5692</v>
      </c>
      <c r="AY23" s="105">
        <v>12.9924</v>
      </c>
      <c r="AZ23" s="887">
        <v>13.4277</v>
      </c>
      <c r="BA23" s="887">
        <v>13.538887188</v>
      </c>
      <c r="BB23" s="887">
        <v>13.45208197</v>
      </c>
      <c r="BC23" s="887">
        <v>13.428247476999999</v>
      </c>
      <c r="BD23" s="388">
        <v>13.449754483</v>
      </c>
      <c r="BE23" s="388">
        <v>13.476157129000001</v>
      </c>
      <c r="BF23" s="388">
        <v>13.515330736999999</v>
      </c>
      <c r="BG23" s="388">
        <v>13.557256692999999</v>
      </c>
      <c r="BH23" s="388">
        <v>13.741794019</v>
      </c>
      <c r="BI23" s="388">
        <v>13.818836544</v>
      </c>
      <c r="BJ23" s="388">
        <v>13.883468397</v>
      </c>
      <c r="BK23" s="388">
        <v>13.870975905</v>
      </c>
      <c r="BL23" s="388">
        <v>13.869495408000001</v>
      </c>
      <c r="BM23" s="388">
        <v>13.866455389</v>
      </c>
      <c r="BN23" s="388">
        <v>13.846296542999999</v>
      </c>
      <c r="BO23" s="388">
        <v>13.809044431</v>
      </c>
      <c r="BP23" s="388">
        <v>13.369244768</v>
      </c>
      <c r="BQ23" s="388">
        <v>13.70020581</v>
      </c>
      <c r="BR23" s="388">
        <v>13.549345588</v>
      </c>
      <c r="BS23" s="388">
        <v>13.687703758</v>
      </c>
      <c r="BT23" s="388">
        <v>13.825779998</v>
      </c>
      <c r="BU23" s="388">
        <v>13.853172107000001</v>
      </c>
      <c r="BV23" s="388">
        <v>13.86821254</v>
      </c>
    </row>
    <row r="24" spans="1:74" ht="11.1" customHeight="1" x14ac:dyDescent="0.2">
      <c r="A24" s="323" t="s">
        <v>151</v>
      </c>
      <c r="B24" s="402" t="s">
        <v>201</v>
      </c>
      <c r="C24" s="289">
        <v>0.70350000000000001</v>
      </c>
      <c r="D24" s="289">
        <v>0.68679999999999997</v>
      </c>
      <c r="E24" s="289">
        <v>0.69910000000000005</v>
      </c>
      <c r="F24" s="289">
        <v>0.69579999999999997</v>
      </c>
      <c r="G24" s="289">
        <v>0.68259999999999998</v>
      </c>
      <c r="H24" s="289">
        <v>0.6351</v>
      </c>
      <c r="I24" s="289">
        <v>0.66169999999999995</v>
      </c>
      <c r="J24" s="289">
        <v>0.64370000000000005</v>
      </c>
      <c r="K24" s="289">
        <v>0.65669999999999995</v>
      </c>
      <c r="L24" s="289">
        <v>0.66649999999999998</v>
      </c>
      <c r="M24" s="289">
        <v>0.66949999999999998</v>
      </c>
      <c r="N24" s="289">
        <v>0.67069999999999996</v>
      </c>
      <c r="O24" s="289">
        <v>0.65469999999999995</v>
      </c>
      <c r="P24" s="289">
        <v>0.65080000000000005</v>
      </c>
      <c r="Q24" s="289">
        <v>0.63480000000000003</v>
      </c>
      <c r="R24" s="289">
        <v>0.62870000000000004</v>
      </c>
      <c r="S24" s="289">
        <v>0.61480000000000001</v>
      </c>
      <c r="T24" s="289">
        <v>0.61280000000000001</v>
      </c>
      <c r="U24" s="289">
        <v>0.62380000000000002</v>
      </c>
      <c r="V24" s="289">
        <v>0.62280000000000002</v>
      </c>
      <c r="W24" s="289">
        <v>0.60980000000000001</v>
      </c>
      <c r="X24" s="289">
        <v>0.60570000000000002</v>
      </c>
      <c r="Y24" s="289">
        <v>0.61180000000000001</v>
      </c>
      <c r="Z24" s="289">
        <v>0.6069</v>
      </c>
      <c r="AA24" s="289">
        <v>0.60070000000000001</v>
      </c>
      <c r="AB24" s="289">
        <v>0.6008</v>
      </c>
      <c r="AC24" s="289">
        <v>0.60770000000000002</v>
      </c>
      <c r="AD24" s="289">
        <v>0.60670000000000002</v>
      </c>
      <c r="AE24" s="289">
        <v>0.57230000000000003</v>
      </c>
      <c r="AF24" s="289">
        <v>0.60060000000000002</v>
      </c>
      <c r="AG24" s="289">
        <v>0.60040000000000004</v>
      </c>
      <c r="AH24" s="289">
        <v>0.58330000000000004</v>
      </c>
      <c r="AI24" s="289">
        <v>0.58499999999999996</v>
      </c>
      <c r="AJ24" s="289">
        <v>0.59409999999999996</v>
      </c>
      <c r="AK24" s="289">
        <v>0.60009999999999997</v>
      </c>
      <c r="AL24" s="289">
        <v>0.61170000000000002</v>
      </c>
      <c r="AM24" s="289">
        <v>0.55189999999999995</v>
      </c>
      <c r="AN24" s="289">
        <v>0.58660000000000001</v>
      </c>
      <c r="AO24" s="289">
        <v>0.58260000000000001</v>
      </c>
      <c r="AP24" s="289">
        <v>0.56859999999999999</v>
      </c>
      <c r="AQ24" s="289">
        <v>0.57520000000000004</v>
      </c>
      <c r="AR24" s="289">
        <v>0.57179999999999997</v>
      </c>
      <c r="AS24" s="289">
        <v>0.56769999999999998</v>
      </c>
      <c r="AT24" s="289">
        <v>0.56499999999999995</v>
      </c>
      <c r="AU24" s="289">
        <v>0.56130000000000002</v>
      </c>
      <c r="AV24" s="289">
        <v>0.55820000000000003</v>
      </c>
      <c r="AW24" s="289">
        <v>0.55610000000000004</v>
      </c>
      <c r="AX24" s="289">
        <v>0.5534</v>
      </c>
      <c r="AY24" s="289">
        <v>0.55759999999999998</v>
      </c>
      <c r="AZ24" s="875">
        <v>0.55200000000000005</v>
      </c>
      <c r="BA24" s="875">
        <v>0.55730654266000001</v>
      </c>
      <c r="BB24" s="875">
        <v>0.55234093776000004</v>
      </c>
      <c r="BC24" s="875">
        <v>0.55017996842000005</v>
      </c>
      <c r="BD24" s="355">
        <v>0.54810341486000003</v>
      </c>
      <c r="BE24" s="355">
        <v>0.54605140078000003</v>
      </c>
      <c r="BF24" s="355">
        <v>0.54356812826000001</v>
      </c>
      <c r="BG24" s="355">
        <v>0.54101386427999998</v>
      </c>
      <c r="BH24" s="355">
        <v>0.5383125164</v>
      </c>
      <c r="BI24" s="355">
        <v>0.53606863033999996</v>
      </c>
      <c r="BJ24" s="355">
        <v>0.53382147285000003</v>
      </c>
      <c r="BK24" s="355">
        <v>0.53166980257999996</v>
      </c>
      <c r="BL24" s="355">
        <v>0.52970217600000002</v>
      </c>
      <c r="BM24" s="355">
        <v>0.52764512184000001</v>
      </c>
      <c r="BN24" s="355">
        <v>0.52618535403</v>
      </c>
      <c r="BO24" s="355">
        <v>0.52426249108</v>
      </c>
      <c r="BP24" s="355">
        <v>0.52240342450999999</v>
      </c>
      <c r="BQ24" s="355">
        <v>0.52046752750000003</v>
      </c>
      <c r="BR24" s="355">
        <v>0.51855917692999998</v>
      </c>
      <c r="BS24" s="355">
        <v>0.51669109259000001</v>
      </c>
      <c r="BT24" s="355">
        <v>0.51478278438000002</v>
      </c>
      <c r="BU24" s="355">
        <v>0.51299175432999999</v>
      </c>
      <c r="BV24" s="355">
        <v>0.51123587885999999</v>
      </c>
    </row>
    <row r="25" spans="1:74" ht="11.1" customHeight="1" x14ac:dyDescent="0.2">
      <c r="A25" s="323" t="s">
        <v>152</v>
      </c>
      <c r="B25" s="402" t="s">
        <v>202</v>
      </c>
      <c r="C25" s="289">
        <v>2.0164</v>
      </c>
      <c r="D25" s="289">
        <v>2.0278</v>
      </c>
      <c r="E25" s="289">
        <v>1.9761</v>
      </c>
      <c r="F25" s="289">
        <v>1.8005</v>
      </c>
      <c r="G25" s="289">
        <v>1.9480999999999999</v>
      </c>
      <c r="H25" s="289">
        <v>1.5671999999999999</v>
      </c>
      <c r="I25" s="289">
        <v>1.7668999999999999</v>
      </c>
      <c r="J25" s="289">
        <v>1.5881000000000001</v>
      </c>
      <c r="K25" s="289">
        <v>1.5082</v>
      </c>
      <c r="L25" s="289">
        <v>1.6626000000000001</v>
      </c>
      <c r="M25" s="289">
        <v>2.0436999999999999</v>
      </c>
      <c r="N25" s="289">
        <v>2.0512000000000001</v>
      </c>
      <c r="O25" s="289">
        <v>2.0379999999999998</v>
      </c>
      <c r="P25" s="289">
        <v>2.0146000000000002</v>
      </c>
      <c r="Q25" s="289">
        <v>2.0055000000000001</v>
      </c>
      <c r="R25" s="289">
        <v>2.0076999999999998</v>
      </c>
      <c r="S25" s="289">
        <v>1.9173</v>
      </c>
      <c r="T25" s="289">
        <v>1.982</v>
      </c>
      <c r="U25" s="289">
        <v>1.8562000000000001</v>
      </c>
      <c r="V25" s="289">
        <v>1.8035000000000001</v>
      </c>
      <c r="W25" s="289">
        <v>1.8896999999999999</v>
      </c>
      <c r="X25" s="289">
        <v>2.0131000000000001</v>
      </c>
      <c r="Y25" s="289">
        <v>1.9654</v>
      </c>
      <c r="Z25" s="289">
        <v>2.0003000000000002</v>
      </c>
      <c r="AA25" s="289">
        <v>1.9984999999999999</v>
      </c>
      <c r="AB25" s="289">
        <v>1.9910000000000001</v>
      </c>
      <c r="AC25" s="289">
        <v>1.9975000000000001</v>
      </c>
      <c r="AD25" s="289">
        <v>1.9363999999999999</v>
      </c>
      <c r="AE25" s="289">
        <v>1.8424</v>
      </c>
      <c r="AF25" s="289">
        <v>1.9108000000000001</v>
      </c>
      <c r="AG25" s="289">
        <v>1.9367000000000001</v>
      </c>
      <c r="AH25" s="289">
        <v>1.8212999999999999</v>
      </c>
      <c r="AI25" s="289">
        <v>1.9582999999999999</v>
      </c>
      <c r="AJ25" s="289">
        <v>1.7141</v>
      </c>
      <c r="AK25" s="289">
        <v>1.8777999999999999</v>
      </c>
      <c r="AL25" s="289">
        <v>1.8573</v>
      </c>
      <c r="AM25" s="289">
        <v>1.9809000000000001</v>
      </c>
      <c r="AN25" s="289">
        <v>2.2349000000000001</v>
      </c>
      <c r="AO25" s="289">
        <v>2.2746</v>
      </c>
      <c r="AP25" s="289">
        <v>2.1823000000000001</v>
      </c>
      <c r="AQ25" s="289">
        <v>2.1240999999999999</v>
      </c>
      <c r="AR25" s="289">
        <v>2.2486999999999999</v>
      </c>
      <c r="AS25" s="289">
        <v>2.1855000000000002</v>
      </c>
      <c r="AT25" s="289">
        <v>2.2502</v>
      </c>
      <c r="AU25" s="289">
        <v>2.1783999999999999</v>
      </c>
      <c r="AV25" s="289">
        <v>2.0505</v>
      </c>
      <c r="AW25" s="289">
        <v>2.1318000000000001</v>
      </c>
      <c r="AX25" s="289">
        <v>1.9639</v>
      </c>
      <c r="AY25" s="289">
        <v>1.3828</v>
      </c>
      <c r="AZ25" s="875">
        <v>1.909</v>
      </c>
      <c r="BA25" s="875">
        <v>1.9677872941000001</v>
      </c>
      <c r="BB25" s="875">
        <v>2.2620986092000002</v>
      </c>
      <c r="BC25" s="875">
        <v>2.2260715383999998</v>
      </c>
      <c r="BD25" s="355">
        <v>2.2846449531999999</v>
      </c>
      <c r="BE25" s="355">
        <v>2.2831792175999999</v>
      </c>
      <c r="BF25" s="355">
        <v>2.2797750242000001</v>
      </c>
      <c r="BG25" s="355">
        <v>2.2268684102999998</v>
      </c>
      <c r="BH25" s="355">
        <v>2.2821402755000002</v>
      </c>
      <c r="BI25" s="355">
        <v>2.2794261962000002</v>
      </c>
      <c r="BJ25" s="355">
        <v>2.2767076598</v>
      </c>
      <c r="BK25" s="355">
        <v>2.2736548593000001</v>
      </c>
      <c r="BL25" s="355">
        <v>2.2708233858</v>
      </c>
      <c r="BM25" s="355">
        <v>2.2678777869000002</v>
      </c>
      <c r="BN25" s="355">
        <v>2.2713961573999999</v>
      </c>
      <c r="BO25" s="355">
        <v>2.2685319483000002</v>
      </c>
      <c r="BP25" s="355">
        <v>1.8626791334999999</v>
      </c>
      <c r="BQ25" s="355">
        <v>2.2628103172</v>
      </c>
      <c r="BR25" s="355">
        <v>2.1178077647000002</v>
      </c>
      <c r="BS25" s="355">
        <v>2.2076418951000001</v>
      </c>
      <c r="BT25" s="355">
        <v>2.2626791362000001</v>
      </c>
      <c r="BU25" s="355">
        <v>2.2598352492</v>
      </c>
      <c r="BV25" s="355">
        <v>2.2570157860000002</v>
      </c>
    </row>
    <row r="26" spans="1:74" ht="11.1" customHeight="1" x14ac:dyDescent="0.2">
      <c r="A26" s="323" t="s">
        <v>153</v>
      </c>
      <c r="B26" s="402" t="s">
        <v>203</v>
      </c>
      <c r="C26" s="289">
        <v>11.2776</v>
      </c>
      <c r="D26" s="289">
        <v>11.3308</v>
      </c>
      <c r="E26" s="289">
        <v>11.287100000000001</v>
      </c>
      <c r="F26" s="289">
        <v>10.3224</v>
      </c>
      <c r="G26" s="289">
        <v>10.4674</v>
      </c>
      <c r="H26" s="289">
        <v>10.977499999999999</v>
      </c>
      <c r="I26" s="289">
        <v>10.9992</v>
      </c>
      <c r="J26" s="289">
        <v>10.8743</v>
      </c>
      <c r="K26" s="289">
        <v>10.991300000000001</v>
      </c>
      <c r="L26" s="289">
        <v>10.9664</v>
      </c>
      <c r="M26" s="289">
        <v>11.116400000000001</v>
      </c>
      <c r="N26" s="289">
        <v>11.144399999999999</v>
      </c>
      <c r="O26" s="289">
        <v>11.1532</v>
      </c>
      <c r="P26" s="289">
        <v>11.323399999999999</v>
      </c>
      <c r="Q26" s="289">
        <v>10.9947</v>
      </c>
      <c r="R26" s="289">
        <v>10.898899999999999</v>
      </c>
      <c r="S26" s="289">
        <v>10.859400000000001</v>
      </c>
      <c r="T26" s="289">
        <v>10.7743</v>
      </c>
      <c r="U26" s="289">
        <v>10.745699999999999</v>
      </c>
      <c r="V26" s="289">
        <v>10.688700000000001</v>
      </c>
      <c r="W26" s="289">
        <v>10.8087</v>
      </c>
      <c r="X26" s="289">
        <v>10.8657</v>
      </c>
      <c r="Y26" s="289">
        <v>10.8912</v>
      </c>
      <c r="Z26" s="289">
        <v>10.908099999999999</v>
      </c>
      <c r="AA26" s="289">
        <v>10.8886</v>
      </c>
      <c r="AB26" s="289">
        <v>10.8127</v>
      </c>
      <c r="AC26" s="289">
        <v>10.790100000000001</v>
      </c>
      <c r="AD26" s="289">
        <v>10.6874</v>
      </c>
      <c r="AE26" s="289">
        <v>10.546799999999999</v>
      </c>
      <c r="AF26" s="289">
        <v>10.4055</v>
      </c>
      <c r="AG26" s="289">
        <v>10.379899999999999</v>
      </c>
      <c r="AH26" s="289">
        <v>10.3203</v>
      </c>
      <c r="AI26" s="289">
        <v>10.3203</v>
      </c>
      <c r="AJ26" s="289">
        <v>10.3741</v>
      </c>
      <c r="AK26" s="289">
        <v>10.4293</v>
      </c>
      <c r="AL26" s="289">
        <v>10.4505</v>
      </c>
      <c r="AM26" s="289">
        <v>10.4506</v>
      </c>
      <c r="AN26" s="289">
        <v>10.4412</v>
      </c>
      <c r="AO26" s="289">
        <v>10.441599999999999</v>
      </c>
      <c r="AP26" s="289">
        <v>10.5006</v>
      </c>
      <c r="AQ26" s="289">
        <v>10.4664</v>
      </c>
      <c r="AR26" s="289">
        <v>10.432700000000001</v>
      </c>
      <c r="AS26" s="289">
        <v>10.463100000000001</v>
      </c>
      <c r="AT26" s="289">
        <v>10.452999999999999</v>
      </c>
      <c r="AU26" s="289">
        <v>10.5966</v>
      </c>
      <c r="AV26" s="289">
        <v>10.725099999999999</v>
      </c>
      <c r="AW26" s="289">
        <v>10.757999999999999</v>
      </c>
      <c r="AX26" s="289">
        <v>10.6793</v>
      </c>
      <c r="AY26" s="289">
        <v>10.6785</v>
      </c>
      <c r="AZ26" s="875">
        <v>10.601100000000001</v>
      </c>
      <c r="BA26" s="875">
        <v>10.628499488999999</v>
      </c>
      <c r="BB26" s="875">
        <v>10.253107559</v>
      </c>
      <c r="BC26" s="875">
        <v>10.268182564</v>
      </c>
      <c r="BD26" s="355">
        <v>10.233796483000001</v>
      </c>
      <c r="BE26" s="355">
        <v>10.263966183000001</v>
      </c>
      <c r="BF26" s="355">
        <v>10.309430746</v>
      </c>
      <c r="BG26" s="355">
        <v>10.407078967</v>
      </c>
      <c r="BH26" s="355">
        <v>10.539981972</v>
      </c>
      <c r="BI26" s="355">
        <v>10.622474366000001</v>
      </c>
      <c r="BJ26" s="355">
        <v>10.693072424</v>
      </c>
      <c r="BK26" s="355">
        <v>10.686522607000001</v>
      </c>
      <c r="BL26" s="355">
        <v>10.690102781</v>
      </c>
      <c r="BM26" s="355">
        <v>10.692883058</v>
      </c>
      <c r="BN26" s="355">
        <v>10.671205727</v>
      </c>
      <c r="BO26" s="355">
        <v>10.639412007000001</v>
      </c>
      <c r="BP26" s="355">
        <v>10.607940467000001</v>
      </c>
      <c r="BQ26" s="355">
        <v>10.540980728999999</v>
      </c>
      <c r="BR26" s="355">
        <v>10.5376519</v>
      </c>
      <c r="BS26" s="355">
        <v>10.588295984</v>
      </c>
      <c r="BT26" s="355">
        <v>10.674176459</v>
      </c>
      <c r="BU26" s="355">
        <v>10.706682046999999</v>
      </c>
      <c r="BV26" s="355">
        <v>10.72728747</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875"/>
      <c r="BA27" s="875"/>
      <c r="BB27" s="875"/>
      <c r="BC27" s="875"/>
      <c r="BD27" s="355"/>
      <c r="BE27" s="355"/>
      <c r="BF27" s="355"/>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206</v>
      </c>
      <c r="B28" s="401" t="s">
        <v>960</v>
      </c>
      <c r="C28" s="105">
        <v>6.9977</v>
      </c>
      <c r="D28" s="105">
        <v>7.2487000000000004</v>
      </c>
      <c r="E28" s="105">
        <v>7.2896000000000001</v>
      </c>
      <c r="F28" s="105">
        <v>7.4424999999999999</v>
      </c>
      <c r="G28" s="105">
        <v>7.4835000000000003</v>
      </c>
      <c r="H28" s="105">
        <v>7.6005000000000003</v>
      </c>
      <c r="I28" s="105">
        <v>7.5365000000000002</v>
      </c>
      <c r="J28" s="105">
        <v>7.5913000000000004</v>
      </c>
      <c r="K28" s="105">
        <v>7.6353</v>
      </c>
      <c r="L28" s="105">
        <v>7.7112999999999996</v>
      </c>
      <c r="M28" s="105">
        <v>7.5403000000000002</v>
      </c>
      <c r="N28" s="105">
        <v>7.4866999999999999</v>
      </c>
      <c r="O28" s="105">
        <v>7.4561999999999999</v>
      </c>
      <c r="P28" s="105">
        <v>7.4829999999999997</v>
      </c>
      <c r="Q28" s="105">
        <v>7.5336999999999996</v>
      </c>
      <c r="R28" s="105">
        <v>7.4282000000000004</v>
      </c>
      <c r="S28" s="105">
        <v>7.3844000000000003</v>
      </c>
      <c r="T28" s="105">
        <v>7.3270999999999997</v>
      </c>
      <c r="U28" s="105">
        <v>7.2312000000000003</v>
      </c>
      <c r="V28" s="105">
        <v>7.2157</v>
      </c>
      <c r="W28" s="105">
        <v>7.2347000000000001</v>
      </c>
      <c r="X28" s="105">
        <v>7.2968999999999999</v>
      </c>
      <c r="Y28" s="105">
        <v>7.3310000000000004</v>
      </c>
      <c r="Z28" s="105">
        <v>7.359</v>
      </c>
      <c r="AA28" s="105">
        <v>7.4019000000000004</v>
      </c>
      <c r="AB28" s="105">
        <v>7.3212000000000002</v>
      </c>
      <c r="AC28" s="105">
        <v>7.2996999999999996</v>
      </c>
      <c r="AD28" s="105">
        <v>7.3280000000000003</v>
      </c>
      <c r="AE28" s="105">
        <v>7.3644999999999996</v>
      </c>
      <c r="AF28" s="105">
        <v>7.3521000000000001</v>
      </c>
      <c r="AG28" s="105">
        <v>7.3490000000000002</v>
      </c>
      <c r="AH28" s="105">
        <v>7.3353000000000002</v>
      </c>
      <c r="AI28" s="105">
        <v>7.4499000000000004</v>
      </c>
      <c r="AJ28" s="105">
        <v>7.4897</v>
      </c>
      <c r="AK28" s="105">
        <v>7.4911000000000003</v>
      </c>
      <c r="AL28" s="105">
        <v>7.4154999999999998</v>
      </c>
      <c r="AM28" s="105">
        <v>7.2984999999999998</v>
      </c>
      <c r="AN28" s="105">
        <v>7.2797000000000001</v>
      </c>
      <c r="AO28" s="105">
        <v>7.3091999999999997</v>
      </c>
      <c r="AP28" s="105">
        <v>7.3121999999999998</v>
      </c>
      <c r="AQ28" s="105">
        <v>7.4649999999999999</v>
      </c>
      <c r="AR28" s="105">
        <v>7.5095000000000001</v>
      </c>
      <c r="AS28" s="105">
        <v>7.6424000000000003</v>
      </c>
      <c r="AT28" s="105">
        <v>7.6824000000000003</v>
      </c>
      <c r="AU28" s="105">
        <v>7.7484999999999999</v>
      </c>
      <c r="AV28" s="105">
        <v>7.7173999999999996</v>
      </c>
      <c r="AW28" s="105">
        <v>7.8276000000000003</v>
      </c>
      <c r="AX28" s="105">
        <v>7.6871</v>
      </c>
      <c r="AY28" s="105">
        <v>7.6627000000000001</v>
      </c>
      <c r="AZ28" s="887">
        <v>7.8131000000000004</v>
      </c>
      <c r="BA28" s="887">
        <v>4.4952541947000002</v>
      </c>
      <c r="BB28" s="887">
        <v>4.2968791981000001</v>
      </c>
      <c r="BC28" s="887">
        <v>4.0683379542999996</v>
      </c>
      <c r="BD28" s="388">
        <v>4.1239014306000001</v>
      </c>
      <c r="BE28" s="388">
        <v>4.0949442057000001</v>
      </c>
      <c r="BF28" s="388">
        <v>4.4258473915999996</v>
      </c>
      <c r="BG28" s="388">
        <v>4.7159554899999998</v>
      </c>
      <c r="BH28" s="388">
        <v>5.2055923542000002</v>
      </c>
      <c r="BI28" s="388">
        <v>5.7308164984000003</v>
      </c>
      <c r="BJ28" s="388">
        <v>6.2362759986</v>
      </c>
      <c r="BK28" s="388">
        <v>6.9345347337999996</v>
      </c>
      <c r="BL28" s="388">
        <v>7.4145551882999996</v>
      </c>
      <c r="BM28" s="388">
        <v>7.4839043407999997</v>
      </c>
      <c r="BN28" s="388">
        <v>7.5540381338999998</v>
      </c>
      <c r="BO28" s="388">
        <v>7.7141320780999996</v>
      </c>
      <c r="BP28" s="388">
        <v>7.7745947950999996</v>
      </c>
      <c r="BQ28" s="388">
        <v>7.9644839332000004</v>
      </c>
      <c r="BR28" s="388">
        <v>7.9944363248999997</v>
      </c>
      <c r="BS28" s="388">
        <v>8.1495410591000006</v>
      </c>
      <c r="BT28" s="388">
        <v>8.2691524051999998</v>
      </c>
      <c r="BU28" s="388">
        <v>8.3293938519000008</v>
      </c>
      <c r="BV28" s="388">
        <v>8.5498635888999992</v>
      </c>
    </row>
    <row r="29" spans="1:74" ht="11.1" customHeight="1" x14ac:dyDescent="0.2">
      <c r="A29" s="323" t="s">
        <v>154</v>
      </c>
      <c r="B29" s="402" t="s">
        <v>205</v>
      </c>
      <c r="C29" s="289">
        <v>1.0373000000000001</v>
      </c>
      <c r="D29" s="289">
        <v>1.0463</v>
      </c>
      <c r="E29" s="289">
        <v>1.0532999999999999</v>
      </c>
      <c r="F29" s="289">
        <v>1.0583</v>
      </c>
      <c r="G29" s="289">
        <v>1.0623</v>
      </c>
      <c r="H29" s="289">
        <v>1.0783</v>
      </c>
      <c r="I29" s="289">
        <v>1.0932999999999999</v>
      </c>
      <c r="J29" s="289">
        <v>1.1003000000000001</v>
      </c>
      <c r="K29" s="289">
        <v>1.1003000000000001</v>
      </c>
      <c r="L29" s="289">
        <v>1.1032999999999999</v>
      </c>
      <c r="M29" s="289">
        <v>1.0703</v>
      </c>
      <c r="N29" s="289">
        <v>1.0652999999999999</v>
      </c>
      <c r="O29" s="289">
        <v>1.0743</v>
      </c>
      <c r="P29" s="289">
        <v>1.0704</v>
      </c>
      <c r="Q29" s="289">
        <v>1.0723</v>
      </c>
      <c r="R29" s="289">
        <v>1.0752999999999999</v>
      </c>
      <c r="S29" s="289">
        <v>1.0532999999999999</v>
      </c>
      <c r="T29" s="289">
        <v>1.0495000000000001</v>
      </c>
      <c r="U29" s="289">
        <v>1.0478000000000001</v>
      </c>
      <c r="V29" s="289">
        <v>1.0504</v>
      </c>
      <c r="W29" s="289">
        <v>1.0501</v>
      </c>
      <c r="X29" s="289">
        <v>1.0499000000000001</v>
      </c>
      <c r="Y29" s="289">
        <v>1.0457000000000001</v>
      </c>
      <c r="Z29" s="289">
        <v>1.0490999999999999</v>
      </c>
      <c r="AA29" s="289">
        <v>1.0167999999999999</v>
      </c>
      <c r="AB29" s="289">
        <v>1.0037</v>
      </c>
      <c r="AC29" s="289">
        <v>1.0033000000000001</v>
      </c>
      <c r="AD29" s="289">
        <v>1.0015000000000001</v>
      </c>
      <c r="AE29" s="289">
        <v>1.0011000000000001</v>
      </c>
      <c r="AF29" s="289">
        <v>1.0006999999999999</v>
      </c>
      <c r="AG29" s="289">
        <v>1.0012000000000001</v>
      </c>
      <c r="AH29" s="289">
        <v>1.0018</v>
      </c>
      <c r="AI29" s="289">
        <v>1.0006999999999999</v>
      </c>
      <c r="AJ29" s="289">
        <v>1.0006999999999999</v>
      </c>
      <c r="AK29" s="289">
        <v>0.99399999999999999</v>
      </c>
      <c r="AL29" s="289">
        <v>0.99619999999999997</v>
      </c>
      <c r="AM29" s="289">
        <v>0.99670000000000003</v>
      </c>
      <c r="AN29" s="289">
        <v>0.99560000000000004</v>
      </c>
      <c r="AO29" s="289">
        <v>0.99580000000000002</v>
      </c>
      <c r="AP29" s="289">
        <v>0.99560000000000004</v>
      </c>
      <c r="AQ29" s="289">
        <v>1.0004999999999999</v>
      </c>
      <c r="AR29" s="289">
        <v>1.0064</v>
      </c>
      <c r="AS29" s="289">
        <v>1.0118</v>
      </c>
      <c r="AT29" s="289">
        <v>1.0172000000000001</v>
      </c>
      <c r="AU29" s="289">
        <v>1.0202</v>
      </c>
      <c r="AV29" s="289">
        <v>1.0266999999999999</v>
      </c>
      <c r="AW29" s="289">
        <v>1.0326</v>
      </c>
      <c r="AX29" s="289">
        <v>1.0355000000000001</v>
      </c>
      <c r="AY29" s="289">
        <v>1.0334000000000001</v>
      </c>
      <c r="AZ29" s="875">
        <v>1.0329999999999999</v>
      </c>
      <c r="BA29" s="875">
        <v>1.0596140519999999</v>
      </c>
      <c r="BB29" s="875">
        <v>1.0775177500999999</v>
      </c>
      <c r="BC29" s="875">
        <v>1.0911583924999999</v>
      </c>
      <c r="BD29" s="355">
        <v>1.0911492078</v>
      </c>
      <c r="BE29" s="355">
        <v>1.0621327978999999</v>
      </c>
      <c r="BF29" s="355">
        <v>1.0621422061000001</v>
      </c>
      <c r="BG29" s="355">
        <v>1.0621837568000001</v>
      </c>
      <c r="BH29" s="355">
        <v>1.0621530968999999</v>
      </c>
      <c r="BI29" s="355">
        <v>1.0621458729</v>
      </c>
      <c r="BJ29" s="355">
        <v>1.0622527644999999</v>
      </c>
      <c r="BK29" s="355">
        <v>1.0354100206000001</v>
      </c>
      <c r="BL29" s="355">
        <v>1.0353536374000001</v>
      </c>
      <c r="BM29" s="355">
        <v>1.0353181405</v>
      </c>
      <c r="BN29" s="355">
        <v>1.0352751175999999</v>
      </c>
      <c r="BO29" s="355">
        <v>1.0352662714</v>
      </c>
      <c r="BP29" s="355">
        <v>1.0352556303</v>
      </c>
      <c r="BQ29" s="355">
        <v>1.0352356018</v>
      </c>
      <c r="BR29" s="355">
        <v>1.0352101551999999</v>
      </c>
      <c r="BS29" s="355">
        <v>1.0352537767000001</v>
      </c>
      <c r="BT29" s="355">
        <v>1.0352242365</v>
      </c>
      <c r="BU29" s="355">
        <v>1.035219723</v>
      </c>
      <c r="BV29" s="355">
        <v>1.0353289699999999</v>
      </c>
    </row>
    <row r="30" spans="1:74" ht="11.1" customHeight="1" x14ac:dyDescent="0.2">
      <c r="A30" s="323" t="s">
        <v>573</v>
      </c>
      <c r="B30" s="402" t="s">
        <v>951</v>
      </c>
      <c r="C30" s="289">
        <v>1.7865</v>
      </c>
      <c r="D30" s="289">
        <v>1.7264999999999999</v>
      </c>
      <c r="E30" s="289">
        <v>1.7615000000000001</v>
      </c>
      <c r="F30" s="289">
        <v>1.7965</v>
      </c>
      <c r="G30" s="289">
        <v>1.7965</v>
      </c>
      <c r="H30" s="289">
        <v>1.7965</v>
      </c>
      <c r="I30" s="289">
        <v>1.7965</v>
      </c>
      <c r="J30" s="289">
        <v>1.7965</v>
      </c>
      <c r="K30" s="289">
        <v>1.7965</v>
      </c>
      <c r="L30" s="289">
        <v>1.8015000000000001</v>
      </c>
      <c r="M30" s="289">
        <v>1.8015000000000001</v>
      </c>
      <c r="N30" s="289">
        <v>1.8015000000000001</v>
      </c>
      <c r="O30" s="289">
        <v>1.8266</v>
      </c>
      <c r="P30" s="289">
        <v>1.8268</v>
      </c>
      <c r="Q30" s="289">
        <v>1.8267</v>
      </c>
      <c r="R30" s="289">
        <v>1.8266</v>
      </c>
      <c r="S30" s="289">
        <v>1.8267</v>
      </c>
      <c r="T30" s="289">
        <v>1.8268</v>
      </c>
      <c r="U30" s="289">
        <v>1.8268</v>
      </c>
      <c r="V30" s="289">
        <v>1.8268</v>
      </c>
      <c r="W30" s="289">
        <v>1.8268</v>
      </c>
      <c r="X30" s="289">
        <v>1.8267</v>
      </c>
      <c r="Y30" s="289">
        <v>1.8268</v>
      </c>
      <c r="Z30" s="289">
        <v>1.8259000000000001</v>
      </c>
      <c r="AA30" s="289">
        <v>1.8398000000000001</v>
      </c>
      <c r="AB30" s="289">
        <v>1.8403</v>
      </c>
      <c r="AC30" s="289">
        <v>1.8399000000000001</v>
      </c>
      <c r="AD30" s="289">
        <v>1.8499000000000001</v>
      </c>
      <c r="AE30" s="289">
        <v>1.8499000000000001</v>
      </c>
      <c r="AF30" s="289">
        <v>1.8499000000000001</v>
      </c>
      <c r="AG30" s="289">
        <v>1.8593999999999999</v>
      </c>
      <c r="AH30" s="289">
        <v>1.8593999999999999</v>
      </c>
      <c r="AI30" s="289">
        <v>1.8597999999999999</v>
      </c>
      <c r="AJ30" s="289">
        <v>1.8596999999999999</v>
      </c>
      <c r="AK30" s="289">
        <v>1.8596999999999999</v>
      </c>
      <c r="AL30" s="289">
        <v>1.8596999999999999</v>
      </c>
      <c r="AM30" s="289">
        <v>1.8762000000000001</v>
      </c>
      <c r="AN30" s="289">
        <v>1.8773</v>
      </c>
      <c r="AO30" s="289">
        <v>1.877</v>
      </c>
      <c r="AP30" s="289">
        <v>1.8569</v>
      </c>
      <c r="AQ30" s="289">
        <v>1.8768</v>
      </c>
      <c r="AR30" s="289">
        <v>1.8768</v>
      </c>
      <c r="AS30" s="289">
        <v>1.8885000000000001</v>
      </c>
      <c r="AT30" s="289">
        <v>1.8904000000000001</v>
      </c>
      <c r="AU30" s="289">
        <v>1.8833</v>
      </c>
      <c r="AV30" s="289">
        <v>1.8620000000000001</v>
      </c>
      <c r="AW30" s="289">
        <v>1.8873</v>
      </c>
      <c r="AX30" s="289">
        <v>1.8857999999999999</v>
      </c>
      <c r="AY30" s="289">
        <v>1.8593999999999999</v>
      </c>
      <c r="AZ30" s="289">
        <v>1.8403</v>
      </c>
      <c r="BA30" s="289">
        <v>0.47722848631999998</v>
      </c>
      <c r="BB30" s="289">
        <v>0.28708976748999998</v>
      </c>
      <c r="BC30" s="875">
        <v>0.28707529069999999</v>
      </c>
      <c r="BD30" s="355">
        <v>0.28720420782</v>
      </c>
      <c r="BE30" s="355">
        <v>0.28721492733999998</v>
      </c>
      <c r="BF30" s="355">
        <v>0.36741836180999998</v>
      </c>
      <c r="BG30" s="355">
        <v>0.46743119239000003</v>
      </c>
      <c r="BH30" s="355">
        <v>0.63735216830999997</v>
      </c>
      <c r="BI30" s="355">
        <v>0.81240336026000004</v>
      </c>
      <c r="BJ30" s="355">
        <v>0.98748266755000003</v>
      </c>
      <c r="BK30" s="355">
        <v>1.2872960814000001</v>
      </c>
      <c r="BL30" s="355">
        <v>1.5174504539</v>
      </c>
      <c r="BM30" s="355">
        <v>1.5173748926999999</v>
      </c>
      <c r="BN30" s="355">
        <v>1.5174263143</v>
      </c>
      <c r="BO30" s="355">
        <v>1.5774467670000001</v>
      </c>
      <c r="BP30" s="355">
        <v>1.5975529450999999</v>
      </c>
      <c r="BQ30" s="355">
        <v>1.6875292237999999</v>
      </c>
      <c r="BR30" s="355">
        <v>1.7175215531000001</v>
      </c>
      <c r="BS30" s="355">
        <v>1.752533283</v>
      </c>
      <c r="BT30" s="355">
        <v>1.7724482638000001</v>
      </c>
      <c r="BU30" s="355">
        <v>1.7925029666000001</v>
      </c>
      <c r="BV30" s="355">
        <v>1.8125842333</v>
      </c>
    </row>
    <row r="31" spans="1:74" ht="11.1" customHeight="1" x14ac:dyDescent="0.2">
      <c r="A31" s="323" t="s">
        <v>845</v>
      </c>
      <c r="B31" s="393" t="s">
        <v>976</v>
      </c>
      <c r="C31" s="289">
        <v>3.9125000000000001</v>
      </c>
      <c r="D31" s="289">
        <v>4.1165000000000003</v>
      </c>
      <c r="E31" s="289">
        <v>4.0964999999999998</v>
      </c>
      <c r="F31" s="289">
        <v>4.2175000000000002</v>
      </c>
      <c r="G31" s="289">
        <v>4.2774999999999999</v>
      </c>
      <c r="H31" s="289">
        <v>4.3475000000000001</v>
      </c>
      <c r="I31" s="289">
        <v>4.2685000000000004</v>
      </c>
      <c r="J31" s="289">
        <v>4.3185000000000002</v>
      </c>
      <c r="K31" s="289">
        <v>4.3585000000000003</v>
      </c>
      <c r="L31" s="289">
        <v>4.4295</v>
      </c>
      <c r="M31" s="289">
        <v>4.3494999999999999</v>
      </c>
      <c r="N31" s="289">
        <v>4.3094999999999999</v>
      </c>
      <c r="O31" s="289">
        <v>4.3094999999999999</v>
      </c>
      <c r="P31" s="289">
        <v>4.3098999999999998</v>
      </c>
      <c r="Q31" s="289">
        <v>4.3297999999999996</v>
      </c>
      <c r="R31" s="289">
        <v>4.2295999999999996</v>
      </c>
      <c r="S31" s="289">
        <v>4.1997</v>
      </c>
      <c r="T31" s="289">
        <v>4.1399999999999997</v>
      </c>
      <c r="U31" s="289">
        <v>4.1299000000000001</v>
      </c>
      <c r="V31" s="289">
        <v>4.0399000000000003</v>
      </c>
      <c r="W31" s="289">
        <v>4.05</v>
      </c>
      <c r="X31" s="289">
        <v>4.1097000000000001</v>
      </c>
      <c r="Y31" s="289">
        <v>4.1498999999999997</v>
      </c>
      <c r="Z31" s="289">
        <v>4.2102000000000004</v>
      </c>
      <c r="AA31" s="289">
        <v>4.2347000000000001</v>
      </c>
      <c r="AB31" s="289">
        <v>4.2153</v>
      </c>
      <c r="AC31" s="289">
        <v>4.1849999999999996</v>
      </c>
      <c r="AD31" s="289">
        <v>4.1749999999999998</v>
      </c>
      <c r="AE31" s="289">
        <v>4.2149999999999999</v>
      </c>
      <c r="AF31" s="289">
        <v>4.21</v>
      </c>
      <c r="AG31" s="289">
        <v>4.1990999999999996</v>
      </c>
      <c r="AH31" s="289">
        <v>4.2089999999999996</v>
      </c>
      <c r="AI31" s="289">
        <v>4.32</v>
      </c>
      <c r="AJ31" s="289">
        <v>4.3399000000000001</v>
      </c>
      <c r="AK31" s="289">
        <v>4.34</v>
      </c>
      <c r="AL31" s="289">
        <v>4.2701000000000002</v>
      </c>
      <c r="AM31" s="289">
        <v>4.1448</v>
      </c>
      <c r="AN31" s="289">
        <v>4.1348000000000003</v>
      </c>
      <c r="AO31" s="289">
        <v>4.1447000000000003</v>
      </c>
      <c r="AP31" s="289">
        <v>4.1547999999999998</v>
      </c>
      <c r="AQ31" s="289">
        <v>4.2747999999999999</v>
      </c>
      <c r="AR31" s="289">
        <v>4.2453000000000003</v>
      </c>
      <c r="AS31" s="289">
        <v>4.4151999999999996</v>
      </c>
      <c r="AT31" s="289">
        <v>4.4550000000000001</v>
      </c>
      <c r="AU31" s="289">
        <v>4.5251999999999999</v>
      </c>
      <c r="AV31" s="289">
        <v>4.4950000000000001</v>
      </c>
      <c r="AW31" s="289">
        <v>4.5739000000000001</v>
      </c>
      <c r="AX31" s="289">
        <v>4.5191999999999997</v>
      </c>
      <c r="AY31" s="289">
        <v>4.5547000000000004</v>
      </c>
      <c r="AZ31" s="289">
        <v>4.6048999999999998</v>
      </c>
      <c r="BA31" s="289">
        <v>2.7666545999999999</v>
      </c>
      <c r="BB31" s="289">
        <v>2.7663349886000002</v>
      </c>
      <c r="BC31" s="875">
        <v>2.5163016337999999</v>
      </c>
      <c r="BD31" s="355">
        <v>2.5665986618000001</v>
      </c>
      <c r="BE31" s="355">
        <v>2.5666233597999999</v>
      </c>
      <c r="BF31" s="355">
        <v>2.8070920776000001</v>
      </c>
      <c r="BG31" s="355">
        <v>2.9771216395</v>
      </c>
      <c r="BH31" s="355">
        <v>3.2769395661999998</v>
      </c>
      <c r="BI31" s="355">
        <v>3.6070575137000001</v>
      </c>
      <c r="BJ31" s="355">
        <v>3.9172402394999999</v>
      </c>
      <c r="BK31" s="355">
        <v>4.2868103406999998</v>
      </c>
      <c r="BL31" s="355">
        <v>4.5071660186000004</v>
      </c>
      <c r="BM31" s="355">
        <v>4.5769919236999996</v>
      </c>
      <c r="BN31" s="355">
        <v>4.6471104002999999</v>
      </c>
      <c r="BO31" s="355">
        <v>4.7471575237000003</v>
      </c>
      <c r="BP31" s="355">
        <v>4.7874021606000001</v>
      </c>
      <c r="BQ31" s="355">
        <v>4.8873475061000002</v>
      </c>
      <c r="BR31" s="355">
        <v>4.8873298327999999</v>
      </c>
      <c r="BS31" s="355">
        <v>5.0073568585999997</v>
      </c>
      <c r="BT31" s="355">
        <v>5.1071609725</v>
      </c>
      <c r="BU31" s="355">
        <v>5.1472870090000002</v>
      </c>
      <c r="BV31" s="355">
        <v>5.3474742493000003</v>
      </c>
    </row>
    <row r="32" spans="1:74" ht="11.1" customHeight="1" x14ac:dyDescent="0.2">
      <c r="A32" s="323"/>
      <c r="B32" s="402"/>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875"/>
      <c r="BA32" s="875"/>
      <c r="BB32" s="875"/>
      <c r="BC32" s="875"/>
      <c r="BD32" s="355"/>
      <c r="BE32" s="355"/>
      <c r="BF32" s="355"/>
      <c r="BG32" s="355"/>
      <c r="BH32" s="355"/>
      <c r="BI32" s="355"/>
      <c r="BJ32" s="355"/>
      <c r="BK32" s="355"/>
      <c r="BL32" s="355"/>
      <c r="BM32" s="355"/>
      <c r="BN32" s="355"/>
      <c r="BO32" s="355"/>
      <c r="BP32" s="355"/>
      <c r="BQ32" s="355"/>
      <c r="BR32" s="355"/>
      <c r="BS32" s="355"/>
      <c r="BT32" s="355"/>
      <c r="BU32" s="355"/>
      <c r="BV32" s="355"/>
    </row>
    <row r="33" spans="1:74" s="272" customFormat="1" ht="11.1" customHeight="1" x14ac:dyDescent="0.2">
      <c r="A33" s="395" t="s">
        <v>208</v>
      </c>
      <c r="B33" s="401" t="s">
        <v>961</v>
      </c>
      <c r="C33" s="105">
        <v>2.5608</v>
      </c>
      <c r="D33" s="105">
        <v>2.629</v>
      </c>
      <c r="E33" s="105">
        <v>2.5973000000000002</v>
      </c>
      <c r="F33" s="105">
        <v>2.6421000000000001</v>
      </c>
      <c r="G33" s="105">
        <v>2.6633</v>
      </c>
      <c r="H33" s="105">
        <v>2.6999</v>
      </c>
      <c r="I33" s="105">
        <v>2.6070000000000002</v>
      </c>
      <c r="J33" s="105">
        <v>2.6530999999999998</v>
      </c>
      <c r="K33" s="105">
        <v>2.6225000000000001</v>
      </c>
      <c r="L33" s="105">
        <v>2.5846</v>
      </c>
      <c r="M33" s="105">
        <v>2.5421999999999998</v>
      </c>
      <c r="N33" s="105">
        <v>2.5741999999999998</v>
      </c>
      <c r="O33" s="105">
        <v>2.6009000000000002</v>
      </c>
      <c r="P33" s="105">
        <v>2.5310999999999999</v>
      </c>
      <c r="Q33" s="105">
        <v>2.4681999999999999</v>
      </c>
      <c r="R33" s="105">
        <v>2.5657000000000001</v>
      </c>
      <c r="S33" s="105">
        <v>2.6484999999999999</v>
      </c>
      <c r="T33" s="105">
        <v>2.6349</v>
      </c>
      <c r="U33" s="105">
        <v>2.6501999999999999</v>
      </c>
      <c r="V33" s="105">
        <v>2.5928</v>
      </c>
      <c r="W33" s="105">
        <v>2.5842999999999998</v>
      </c>
      <c r="X33" s="105">
        <v>2.6625000000000001</v>
      </c>
      <c r="Y33" s="105">
        <v>2.6415999999999999</v>
      </c>
      <c r="Z33" s="105">
        <v>2.7248999999999999</v>
      </c>
      <c r="AA33" s="105">
        <v>2.6476999999999999</v>
      </c>
      <c r="AB33" s="105">
        <v>2.6652999999999998</v>
      </c>
      <c r="AC33" s="105">
        <v>2.5409999999999999</v>
      </c>
      <c r="AD33" s="105">
        <v>2.4702999999999999</v>
      </c>
      <c r="AE33" s="105">
        <v>2.4630999999999998</v>
      </c>
      <c r="AF33" s="105">
        <v>2.5310999999999999</v>
      </c>
      <c r="AG33" s="105">
        <v>2.4823</v>
      </c>
      <c r="AH33" s="105">
        <v>2.5889000000000002</v>
      </c>
      <c r="AI33" s="105">
        <v>2.5236000000000001</v>
      </c>
      <c r="AJ33" s="105">
        <v>2.5299999999999998</v>
      </c>
      <c r="AK33" s="105">
        <v>2.5794000000000001</v>
      </c>
      <c r="AL33" s="105">
        <v>2.5265</v>
      </c>
      <c r="AM33" s="105">
        <v>2.5125999999999999</v>
      </c>
      <c r="AN33" s="105">
        <v>2.5596999999999999</v>
      </c>
      <c r="AO33" s="105">
        <v>2.5407000000000002</v>
      </c>
      <c r="AP33" s="105">
        <v>2.5354999999999999</v>
      </c>
      <c r="AQ33" s="105">
        <v>2.5358000000000001</v>
      </c>
      <c r="AR33" s="105">
        <v>2.5019999999999998</v>
      </c>
      <c r="AS33" s="105">
        <v>2.6867999999999999</v>
      </c>
      <c r="AT33" s="105">
        <v>2.6301999999999999</v>
      </c>
      <c r="AU33" s="105">
        <v>2.6581000000000001</v>
      </c>
      <c r="AV33" s="105">
        <v>2.6377000000000002</v>
      </c>
      <c r="AW33" s="105">
        <v>2.6429</v>
      </c>
      <c r="AX33" s="105">
        <v>2.5897999999999999</v>
      </c>
      <c r="AY33" s="105">
        <v>2.4851999999999999</v>
      </c>
      <c r="AZ33" s="887">
        <v>2.5293000000000001</v>
      </c>
      <c r="BA33" s="887">
        <v>2.6622022005999999</v>
      </c>
      <c r="BB33" s="887">
        <v>2.6160780246000002</v>
      </c>
      <c r="BC33" s="887">
        <v>2.6052187469999999</v>
      </c>
      <c r="BD33" s="388">
        <v>2.6256661641000001</v>
      </c>
      <c r="BE33" s="388">
        <v>2.6448520604999999</v>
      </c>
      <c r="BF33" s="388">
        <v>2.6554521576000001</v>
      </c>
      <c r="BG33" s="388">
        <v>2.6646337332000001</v>
      </c>
      <c r="BH33" s="388">
        <v>2.6756115024999998</v>
      </c>
      <c r="BI33" s="388">
        <v>2.6918681283999999</v>
      </c>
      <c r="BJ33" s="388">
        <v>2.7091819030000002</v>
      </c>
      <c r="BK33" s="388">
        <v>2.6364818778000001</v>
      </c>
      <c r="BL33" s="388">
        <v>2.6378981841</v>
      </c>
      <c r="BM33" s="388">
        <v>2.6388728876999998</v>
      </c>
      <c r="BN33" s="388">
        <v>2.6341192479000002</v>
      </c>
      <c r="BO33" s="388">
        <v>2.6352942322000001</v>
      </c>
      <c r="BP33" s="388">
        <v>2.6366515557999999</v>
      </c>
      <c r="BQ33" s="388">
        <v>2.6317228570000002</v>
      </c>
      <c r="BR33" s="388">
        <v>2.6328254024</v>
      </c>
      <c r="BS33" s="388">
        <v>2.6339666075000001</v>
      </c>
      <c r="BT33" s="388">
        <v>2.6338942312000002</v>
      </c>
      <c r="BU33" s="388">
        <v>2.6376222052</v>
      </c>
      <c r="BV33" s="388">
        <v>2.6414047760999999</v>
      </c>
    </row>
    <row r="34" spans="1:74" ht="11.1" customHeight="1" x14ac:dyDescent="0.2">
      <c r="A34" s="323" t="s">
        <v>806</v>
      </c>
      <c r="B34" s="402" t="s">
        <v>952</v>
      </c>
      <c r="C34" s="289">
        <v>1.1579999999999999</v>
      </c>
      <c r="D34" s="289">
        <v>1.218</v>
      </c>
      <c r="E34" s="289">
        <v>1.1879999999999999</v>
      </c>
      <c r="F34" s="289">
        <v>1.238</v>
      </c>
      <c r="G34" s="289">
        <v>1.198</v>
      </c>
      <c r="H34" s="289">
        <v>1.238</v>
      </c>
      <c r="I34" s="289">
        <v>1.1779999999999999</v>
      </c>
      <c r="J34" s="289">
        <v>1.218</v>
      </c>
      <c r="K34" s="289">
        <v>1.1879999999999999</v>
      </c>
      <c r="L34" s="289">
        <v>1.1479999999999999</v>
      </c>
      <c r="M34" s="289">
        <v>1.1080000000000001</v>
      </c>
      <c r="N34" s="289">
        <v>1.1479999999999999</v>
      </c>
      <c r="O34" s="289">
        <v>1.1854</v>
      </c>
      <c r="P34" s="289">
        <v>1.1153999999999999</v>
      </c>
      <c r="Q34" s="289">
        <v>1.0553999999999999</v>
      </c>
      <c r="R34" s="289">
        <v>1.1354</v>
      </c>
      <c r="S34" s="289">
        <v>1.2154</v>
      </c>
      <c r="T34" s="289">
        <v>1.1854</v>
      </c>
      <c r="U34" s="289">
        <v>1.2154</v>
      </c>
      <c r="V34" s="289">
        <v>1.1554</v>
      </c>
      <c r="W34" s="289">
        <v>1.1554</v>
      </c>
      <c r="X34" s="289">
        <v>1.2154</v>
      </c>
      <c r="Y34" s="289">
        <v>1.1854</v>
      </c>
      <c r="Z34" s="289">
        <v>1.2654000000000001</v>
      </c>
      <c r="AA34" s="289">
        <v>1.1934</v>
      </c>
      <c r="AB34" s="289">
        <v>1.2334000000000001</v>
      </c>
      <c r="AC34" s="289">
        <v>1.1834</v>
      </c>
      <c r="AD34" s="289">
        <v>1.1334</v>
      </c>
      <c r="AE34" s="289">
        <v>1.1434</v>
      </c>
      <c r="AF34" s="289">
        <v>1.2034</v>
      </c>
      <c r="AG34" s="289">
        <v>1.1535</v>
      </c>
      <c r="AH34" s="289">
        <v>1.2135</v>
      </c>
      <c r="AI34" s="289">
        <v>1.1334</v>
      </c>
      <c r="AJ34" s="289">
        <v>1.1334</v>
      </c>
      <c r="AK34" s="289">
        <v>1.1534</v>
      </c>
      <c r="AL34" s="289">
        <v>1.0933999999999999</v>
      </c>
      <c r="AM34" s="289">
        <v>1.0637000000000001</v>
      </c>
      <c r="AN34" s="289">
        <v>1.0936999999999999</v>
      </c>
      <c r="AO34" s="289">
        <v>1.0837000000000001</v>
      </c>
      <c r="AP34" s="289">
        <v>1.0737000000000001</v>
      </c>
      <c r="AQ34" s="289">
        <v>1.0337000000000001</v>
      </c>
      <c r="AR34" s="289">
        <v>0.93359999999999999</v>
      </c>
      <c r="AS34" s="289">
        <v>1.1335999999999999</v>
      </c>
      <c r="AT34" s="289">
        <v>1.0637000000000001</v>
      </c>
      <c r="AU34" s="289">
        <v>1.0736000000000001</v>
      </c>
      <c r="AV34" s="289">
        <v>1.0537000000000001</v>
      </c>
      <c r="AW34" s="289">
        <v>1.0737000000000001</v>
      </c>
      <c r="AX34" s="289">
        <v>1.0336000000000001</v>
      </c>
      <c r="AY34" s="289">
        <v>0.98019999999999996</v>
      </c>
      <c r="AZ34" s="875">
        <v>1.0109999999999999</v>
      </c>
      <c r="BA34" s="875">
        <v>1.1001831399999999</v>
      </c>
      <c r="BB34" s="875">
        <v>1.060198816</v>
      </c>
      <c r="BC34" s="875">
        <v>1.0502004519000001</v>
      </c>
      <c r="BD34" s="355">
        <v>1.0701858836</v>
      </c>
      <c r="BE34" s="355">
        <v>1.0961846721999999</v>
      </c>
      <c r="BF34" s="355">
        <v>1.1061616830000001</v>
      </c>
      <c r="BG34" s="355">
        <v>1.116160233</v>
      </c>
      <c r="BH34" s="355">
        <v>1.1261691631999999</v>
      </c>
      <c r="BI34" s="355">
        <v>1.1361633782</v>
      </c>
      <c r="BJ34" s="355">
        <v>1.1461544159999999</v>
      </c>
      <c r="BK34" s="355">
        <v>1.1461755012999999</v>
      </c>
      <c r="BL34" s="355">
        <v>1.1461580564</v>
      </c>
      <c r="BM34" s="355">
        <v>1.1461665952</v>
      </c>
      <c r="BN34" s="355">
        <v>1.1461607842999999</v>
      </c>
      <c r="BO34" s="355">
        <v>1.1461584730000001</v>
      </c>
      <c r="BP34" s="355">
        <v>1.1461464743000001</v>
      </c>
      <c r="BQ34" s="355">
        <v>1.1461491549</v>
      </c>
      <c r="BR34" s="355">
        <v>1.1461500217</v>
      </c>
      <c r="BS34" s="355">
        <v>1.1461486962</v>
      </c>
      <c r="BT34" s="355">
        <v>1.1461583039000001</v>
      </c>
      <c r="BU34" s="355">
        <v>1.1461521220999999</v>
      </c>
      <c r="BV34" s="355">
        <v>1.1461429384999999</v>
      </c>
    </row>
    <row r="35" spans="1:74" ht="11.1" customHeight="1" x14ac:dyDescent="0.2">
      <c r="A35" s="323" t="s">
        <v>158</v>
      </c>
      <c r="B35" s="402" t="s">
        <v>953</v>
      </c>
      <c r="C35" s="289">
        <v>0.65280000000000005</v>
      </c>
      <c r="D35" s="289">
        <v>0.65369999999999995</v>
      </c>
      <c r="E35" s="289">
        <v>0.66090000000000004</v>
      </c>
      <c r="F35" s="289">
        <v>0.65429999999999999</v>
      </c>
      <c r="G35" s="289">
        <v>0.68969999999999998</v>
      </c>
      <c r="H35" s="289">
        <v>0.68810000000000004</v>
      </c>
      <c r="I35" s="289">
        <v>0.6633</v>
      </c>
      <c r="J35" s="289">
        <v>0.67179999999999995</v>
      </c>
      <c r="K35" s="289">
        <v>0.66479999999999995</v>
      </c>
      <c r="L35" s="289">
        <v>0.66320000000000001</v>
      </c>
      <c r="M35" s="289">
        <v>0.66810000000000003</v>
      </c>
      <c r="N35" s="289">
        <v>0.66769999999999996</v>
      </c>
      <c r="O35" s="289">
        <v>0.65629999999999999</v>
      </c>
      <c r="P35" s="289">
        <v>0.66180000000000005</v>
      </c>
      <c r="Q35" s="289">
        <v>0.66700000000000004</v>
      </c>
      <c r="R35" s="289">
        <v>0.68330000000000002</v>
      </c>
      <c r="S35" s="289">
        <v>0.66769999999999996</v>
      </c>
      <c r="T35" s="289">
        <v>0.66910000000000003</v>
      </c>
      <c r="U35" s="289">
        <v>0.66839999999999999</v>
      </c>
      <c r="V35" s="289">
        <v>0.67100000000000004</v>
      </c>
      <c r="W35" s="289">
        <v>0.65890000000000004</v>
      </c>
      <c r="X35" s="289">
        <v>0.66539999999999999</v>
      </c>
      <c r="Y35" s="289">
        <v>0.66420000000000001</v>
      </c>
      <c r="Z35" s="289">
        <v>0.66180000000000005</v>
      </c>
      <c r="AA35" s="289">
        <v>0.6593</v>
      </c>
      <c r="AB35" s="289">
        <v>0.65359999999999996</v>
      </c>
      <c r="AC35" s="289">
        <v>0.65400000000000003</v>
      </c>
      <c r="AD35" s="289">
        <v>0.64529999999999998</v>
      </c>
      <c r="AE35" s="289">
        <v>0.64359999999999995</v>
      </c>
      <c r="AF35" s="289">
        <v>0.6462</v>
      </c>
      <c r="AG35" s="289">
        <v>0.63939999999999997</v>
      </c>
      <c r="AH35" s="289">
        <v>0.62690000000000001</v>
      </c>
      <c r="AI35" s="289">
        <v>0.62790000000000001</v>
      </c>
      <c r="AJ35" s="289">
        <v>0.61839999999999995</v>
      </c>
      <c r="AK35" s="289">
        <v>0.62719999999999998</v>
      </c>
      <c r="AL35" s="289">
        <v>0.62490000000000001</v>
      </c>
      <c r="AM35" s="289">
        <v>0.61799999999999999</v>
      </c>
      <c r="AN35" s="289">
        <v>0.6109</v>
      </c>
      <c r="AO35" s="289">
        <v>0.6099</v>
      </c>
      <c r="AP35" s="289">
        <v>0.6099</v>
      </c>
      <c r="AQ35" s="289">
        <v>0.6099</v>
      </c>
      <c r="AR35" s="289">
        <v>0.6099</v>
      </c>
      <c r="AS35" s="289">
        <v>0.58889999999999998</v>
      </c>
      <c r="AT35" s="289">
        <v>0.60389999999999999</v>
      </c>
      <c r="AU35" s="289">
        <v>0.62219999999999998</v>
      </c>
      <c r="AV35" s="289">
        <v>0.62219999999999998</v>
      </c>
      <c r="AW35" s="289">
        <v>0.62219999999999998</v>
      </c>
      <c r="AX35" s="289">
        <v>0.62219999999999998</v>
      </c>
      <c r="AY35" s="289">
        <v>0.59940000000000004</v>
      </c>
      <c r="AZ35" s="875">
        <v>0.60019999999999996</v>
      </c>
      <c r="BA35" s="875">
        <v>0.59942401437000004</v>
      </c>
      <c r="BB35" s="875">
        <v>0.59944094262000003</v>
      </c>
      <c r="BC35" s="875">
        <v>0.59944270925999998</v>
      </c>
      <c r="BD35" s="355">
        <v>0.59942697715000004</v>
      </c>
      <c r="BE35" s="355">
        <v>0.59942566901000005</v>
      </c>
      <c r="BF35" s="355">
        <v>0.59940084333999999</v>
      </c>
      <c r="BG35" s="355">
        <v>0.59939927759</v>
      </c>
      <c r="BH35" s="355">
        <v>0.59940892111999999</v>
      </c>
      <c r="BI35" s="355">
        <v>0.59940267402000003</v>
      </c>
      <c r="BJ35" s="355">
        <v>0.59939299592999995</v>
      </c>
      <c r="BK35" s="355">
        <v>0.53998688024999997</v>
      </c>
      <c r="BL35" s="355">
        <v>0.53996804174000002</v>
      </c>
      <c r="BM35" s="355">
        <v>0.53997726269000001</v>
      </c>
      <c r="BN35" s="355">
        <v>0.53997098756999995</v>
      </c>
      <c r="BO35" s="355">
        <v>0.53996849167000005</v>
      </c>
      <c r="BP35" s="355">
        <v>0.53995553446</v>
      </c>
      <c r="BQ35" s="355">
        <v>0.53995842924000004</v>
      </c>
      <c r="BR35" s="355">
        <v>0.53995936530999999</v>
      </c>
      <c r="BS35" s="355">
        <v>0.53995793388000002</v>
      </c>
      <c r="BT35" s="355">
        <v>0.53996830901000004</v>
      </c>
      <c r="BU35" s="355">
        <v>0.53996163347000004</v>
      </c>
      <c r="BV35" s="355">
        <v>0.53995171628000005</v>
      </c>
    </row>
    <row r="36" spans="1:74" ht="11.1" customHeight="1" x14ac:dyDescent="0.2">
      <c r="A36" s="323"/>
      <c r="B36" s="402"/>
      <c r="C36" s="289"/>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875"/>
      <c r="BA36" s="875"/>
      <c r="BB36" s="875"/>
      <c r="BC36" s="875"/>
      <c r="BD36" s="355"/>
      <c r="BE36" s="355"/>
      <c r="BF36" s="355"/>
      <c r="BG36" s="355"/>
      <c r="BH36" s="355"/>
      <c r="BI36" s="355"/>
      <c r="BJ36" s="355"/>
      <c r="BK36" s="355"/>
      <c r="BL36" s="355"/>
      <c r="BM36" s="355"/>
      <c r="BN36" s="355"/>
      <c r="BO36" s="355"/>
      <c r="BP36" s="355"/>
      <c r="BQ36" s="355"/>
      <c r="BR36" s="355"/>
      <c r="BS36" s="355"/>
      <c r="BT36" s="355"/>
      <c r="BU36" s="355"/>
      <c r="BV36" s="355"/>
    </row>
    <row r="37" spans="1:74" s="272" customFormat="1" ht="11.1" customHeight="1" x14ac:dyDescent="0.2">
      <c r="A37" s="395" t="s">
        <v>207</v>
      </c>
      <c r="B37" s="401" t="s">
        <v>962</v>
      </c>
      <c r="C37" s="105">
        <v>9.1826000000000008</v>
      </c>
      <c r="D37" s="105">
        <v>9.1837</v>
      </c>
      <c r="E37" s="105">
        <v>9.2070000000000007</v>
      </c>
      <c r="F37" s="105">
        <v>9.1669999999999998</v>
      </c>
      <c r="G37" s="105">
        <v>9.1554000000000002</v>
      </c>
      <c r="H37" s="105">
        <v>9.2151999999999994</v>
      </c>
      <c r="I37" s="105">
        <v>8.8331</v>
      </c>
      <c r="J37" s="105">
        <v>8.8595000000000006</v>
      </c>
      <c r="K37" s="105">
        <v>8.9925999999999995</v>
      </c>
      <c r="L37" s="105">
        <v>8.9997000000000007</v>
      </c>
      <c r="M37" s="105">
        <v>9.0892999999999997</v>
      </c>
      <c r="N37" s="105">
        <v>9.0023999999999997</v>
      </c>
      <c r="O37" s="105">
        <v>9.2164999999999999</v>
      </c>
      <c r="P37" s="105">
        <v>9.3538999999999994</v>
      </c>
      <c r="Q37" s="105">
        <v>9.3292999999999999</v>
      </c>
      <c r="R37" s="105">
        <v>9.2273999999999994</v>
      </c>
      <c r="S37" s="105">
        <v>9.2414000000000005</v>
      </c>
      <c r="T37" s="105">
        <v>9.3139000000000003</v>
      </c>
      <c r="U37" s="105">
        <v>9.0881000000000007</v>
      </c>
      <c r="V37" s="105">
        <v>9.0888000000000009</v>
      </c>
      <c r="W37" s="105">
        <v>9.0920000000000005</v>
      </c>
      <c r="X37" s="105">
        <v>9.0747999999999998</v>
      </c>
      <c r="Y37" s="105">
        <v>9.1661000000000001</v>
      </c>
      <c r="Z37" s="105">
        <v>9.2164000000000001</v>
      </c>
      <c r="AA37" s="105">
        <v>9.3373000000000008</v>
      </c>
      <c r="AB37" s="105">
        <v>9.2927999999999997</v>
      </c>
      <c r="AC37" s="105">
        <v>9.3482000000000003</v>
      </c>
      <c r="AD37" s="105">
        <v>9.2561</v>
      </c>
      <c r="AE37" s="105">
        <v>9.2257999999999996</v>
      </c>
      <c r="AF37" s="105">
        <v>9.2485999999999997</v>
      </c>
      <c r="AG37" s="105">
        <v>9.1902000000000008</v>
      </c>
      <c r="AH37" s="105">
        <v>9.1143999999999998</v>
      </c>
      <c r="AI37" s="105">
        <v>8.9841999999999995</v>
      </c>
      <c r="AJ37" s="105">
        <v>9.1</v>
      </c>
      <c r="AK37" s="105">
        <v>9.1753999999999998</v>
      </c>
      <c r="AL37" s="105">
        <v>9.2337000000000007</v>
      </c>
      <c r="AM37" s="105">
        <v>9.3634000000000004</v>
      </c>
      <c r="AN37" s="105">
        <v>9.3716000000000008</v>
      </c>
      <c r="AO37" s="105">
        <v>9.5408000000000008</v>
      </c>
      <c r="AP37" s="105">
        <v>9.3901000000000003</v>
      </c>
      <c r="AQ37" s="105">
        <v>9.4174000000000007</v>
      </c>
      <c r="AR37" s="105">
        <v>9.5264000000000006</v>
      </c>
      <c r="AS37" s="105">
        <v>9.4555000000000007</v>
      </c>
      <c r="AT37" s="105">
        <v>9.4163999999999994</v>
      </c>
      <c r="AU37" s="105">
        <v>9.2771000000000008</v>
      </c>
      <c r="AV37" s="105">
        <v>9.2901000000000007</v>
      </c>
      <c r="AW37" s="105">
        <v>9.4244000000000003</v>
      </c>
      <c r="AX37" s="105">
        <v>9.2919</v>
      </c>
      <c r="AY37" s="105">
        <v>9.4550000000000001</v>
      </c>
      <c r="AZ37" s="887">
        <v>8.8193999999999999</v>
      </c>
      <c r="BA37" s="887">
        <v>9.6760608812999997</v>
      </c>
      <c r="BB37" s="887">
        <v>9.5795741993999997</v>
      </c>
      <c r="BC37" s="887">
        <v>9.5883198393000004</v>
      </c>
      <c r="BD37" s="388">
        <v>9.6566239978000006</v>
      </c>
      <c r="BE37" s="388">
        <v>9.5617689265999992</v>
      </c>
      <c r="BF37" s="388">
        <v>9.6177766638000008</v>
      </c>
      <c r="BG37" s="388">
        <v>9.6540439306000003</v>
      </c>
      <c r="BH37" s="388">
        <v>9.6447510368000007</v>
      </c>
      <c r="BI37" s="388">
        <v>9.6786964147999992</v>
      </c>
      <c r="BJ37" s="388">
        <v>9.6121145613000003</v>
      </c>
      <c r="BK37" s="388">
        <v>9.6397992121999998</v>
      </c>
      <c r="BL37" s="388">
        <v>9.6943028986000002</v>
      </c>
      <c r="BM37" s="388">
        <v>9.6066031311</v>
      </c>
      <c r="BN37" s="388">
        <v>9.6331914076</v>
      </c>
      <c r="BO37" s="388">
        <v>9.6294352064000002</v>
      </c>
      <c r="BP37" s="388">
        <v>9.6857024208000002</v>
      </c>
      <c r="BQ37" s="388">
        <v>9.5853868474000006</v>
      </c>
      <c r="BR37" s="388">
        <v>9.6185794224999999</v>
      </c>
      <c r="BS37" s="388">
        <v>9.6516763898000004</v>
      </c>
      <c r="BT37" s="388">
        <v>9.6380610704999992</v>
      </c>
      <c r="BU37" s="388">
        <v>9.6703745817000009</v>
      </c>
      <c r="BV37" s="388">
        <v>9.6270371363000002</v>
      </c>
    </row>
    <row r="38" spans="1:74" ht="11.1" customHeight="1" x14ac:dyDescent="0.2">
      <c r="A38" s="323" t="s">
        <v>155</v>
      </c>
      <c r="B38" s="402" t="s">
        <v>941</v>
      </c>
      <c r="C38" s="289">
        <v>5.2068000000000003</v>
      </c>
      <c r="D38" s="289">
        <v>5.1158000000000001</v>
      </c>
      <c r="E38" s="289">
        <v>5.1947999999999999</v>
      </c>
      <c r="F38" s="289">
        <v>5.1647999999999996</v>
      </c>
      <c r="G38" s="289">
        <v>5.1627000000000001</v>
      </c>
      <c r="H38" s="289">
        <v>5.2096999999999998</v>
      </c>
      <c r="I38" s="289">
        <v>5.0576999999999996</v>
      </c>
      <c r="J38" s="289">
        <v>5.0178000000000003</v>
      </c>
      <c r="K38" s="289">
        <v>5.0717999999999996</v>
      </c>
      <c r="L38" s="289">
        <v>5.0909000000000004</v>
      </c>
      <c r="M38" s="289">
        <v>5.1128</v>
      </c>
      <c r="N38" s="289">
        <v>5.0068999999999999</v>
      </c>
      <c r="O38" s="289">
        <v>5.2336999999999998</v>
      </c>
      <c r="P38" s="289">
        <v>5.3691000000000004</v>
      </c>
      <c r="Q38" s="289">
        <v>5.3560999999999996</v>
      </c>
      <c r="R38" s="289">
        <v>5.282</v>
      </c>
      <c r="S38" s="289">
        <v>5.3300999999999998</v>
      </c>
      <c r="T38" s="289">
        <v>5.3438999999999997</v>
      </c>
      <c r="U38" s="289">
        <v>5.1562999999999999</v>
      </c>
      <c r="V38" s="289">
        <v>5.194</v>
      </c>
      <c r="W38" s="289">
        <v>5.2043999999999997</v>
      </c>
      <c r="X38" s="289">
        <v>5.1790000000000003</v>
      </c>
      <c r="Y38" s="289">
        <v>5.2343000000000002</v>
      </c>
      <c r="Z38" s="289">
        <v>5.2628000000000004</v>
      </c>
      <c r="AA38" s="289">
        <v>5.3803000000000001</v>
      </c>
      <c r="AB38" s="289">
        <v>5.3590999999999998</v>
      </c>
      <c r="AC38" s="289">
        <v>5.4238999999999997</v>
      </c>
      <c r="AD38" s="289">
        <v>5.3486000000000002</v>
      </c>
      <c r="AE38" s="289">
        <v>5.3734000000000002</v>
      </c>
      <c r="AF38" s="289">
        <v>5.3493000000000004</v>
      </c>
      <c r="AG38" s="289">
        <v>5.3220999999999998</v>
      </c>
      <c r="AH38" s="289">
        <v>5.3037999999999998</v>
      </c>
      <c r="AI38" s="289">
        <v>5.2530000000000001</v>
      </c>
      <c r="AJ38" s="289">
        <v>5.2823000000000002</v>
      </c>
      <c r="AK38" s="289">
        <v>5.2961</v>
      </c>
      <c r="AL38" s="289">
        <v>5.3170000000000002</v>
      </c>
      <c r="AM38" s="289">
        <v>5.4579000000000004</v>
      </c>
      <c r="AN38" s="289">
        <v>5.4587000000000003</v>
      </c>
      <c r="AO38" s="289">
        <v>5.6163999999999996</v>
      </c>
      <c r="AP38" s="289">
        <v>5.4287999999999998</v>
      </c>
      <c r="AQ38" s="289">
        <v>5.4687999999999999</v>
      </c>
      <c r="AR38" s="289">
        <v>5.556</v>
      </c>
      <c r="AS38" s="289">
        <v>5.3943000000000003</v>
      </c>
      <c r="AT38" s="289">
        <v>5.4207999999999998</v>
      </c>
      <c r="AU38" s="289">
        <v>5.4447000000000001</v>
      </c>
      <c r="AV38" s="289">
        <v>5.3613999999999997</v>
      </c>
      <c r="AW38" s="289">
        <v>5.4318999999999997</v>
      </c>
      <c r="AX38" s="289">
        <v>5.3163999999999998</v>
      </c>
      <c r="AY38" s="289">
        <v>5.5545</v>
      </c>
      <c r="AZ38" s="875">
        <v>5.2728999999999999</v>
      </c>
      <c r="BA38" s="875">
        <v>5.6217933645000002</v>
      </c>
      <c r="BB38" s="875">
        <v>5.4964431586</v>
      </c>
      <c r="BC38" s="875">
        <v>5.5150952443000003</v>
      </c>
      <c r="BD38" s="355">
        <v>5.5517497251999997</v>
      </c>
      <c r="BE38" s="355">
        <v>5.4811143290000004</v>
      </c>
      <c r="BF38" s="355">
        <v>5.5268164262999999</v>
      </c>
      <c r="BG38" s="355">
        <v>5.5483034493999996</v>
      </c>
      <c r="BH38" s="355">
        <v>5.5674534335999999</v>
      </c>
      <c r="BI38" s="355">
        <v>5.5851199145999999</v>
      </c>
      <c r="BJ38" s="355">
        <v>5.5361387351999998</v>
      </c>
      <c r="BK38" s="355">
        <v>5.5381284227999998</v>
      </c>
      <c r="BL38" s="355">
        <v>5.5254338466000004</v>
      </c>
      <c r="BM38" s="355">
        <v>5.5190678343000004</v>
      </c>
      <c r="BN38" s="355">
        <v>5.5297124067999999</v>
      </c>
      <c r="BO38" s="355">
        <v>5.5531254768</v>
      </c>
      <c r="BP38" s="355">
        <v>5.5890505797000003</v>
      </c>
      <c r="BQ38" s="355">
        <v>5.5165948983000002</v>
      </c>
      <c r="BR38" s="355">
        <v>5.5543410143000003</v>
      </c>
      <c r="BS38" s="355">
        <v>5.5758666644000003</v>
      </c>
      <c r="BT38" s="355">
        <v>5.5948740123</v>
      </c>
      <c r="BU38" s="355">
        <v>5.6127239861999998</v>
      </c>
      <c r="BV38" s="355">
        <v>5.5634447758999999</v>
      </c>
    </row>
    <row r="39" spans="1:74" ht="11.1" customHeight="1" x14ac:dyDescent="0.2">
      <c r="A39" s="323" t="s">
        <v>156</v>
      </c>
      <c r="B39" s="402" t="s">
        <v>954</v>
      </c>
      <c r="C39" s="289">
        <v>0.9153</v>
      </c>
      <c r="D39" s="289">
        <v>0.91359999999999997</v>
      </c>
      <c r="E39" s="289">
        <v>0.9234</v>
      </c>
      <c r="F39" s="289">
        <v>0.92559999999999998</v>
      </c>
      <c r="G39" s="289">
        <v>0.93330000000000002</v>
      </c>
      <c r="H39" s="289">
        <v>0.93830000000000002</v>
      </c>
      <c r="I39" s="289">
        <v>0.91690000000000005</v>
      </c>
      <c r="J39" s="289">
        <v>0.89329999999999998</v>
      </c>
      <c r="K39" s="289">
        <v>0.92510000000000003</v>
      </c>
      <c r="L39" s="289">
        <v>0.90229999999999999</v>
      </c>
      <c r="M39" s="289">
        <v>0.91510000000000002</v>
      </c>
      <c r="N39" s="289">
        <v>0.91469999999999996</v>
      </c>
      <c r="O39" s="289">
        <v>0.9304</v>
      </c>
      <c r="P39" s="289">
        <v>0.89690000000000003</v>
      </c>
      <c r="Q39" s="289">
        <v>0.90700000000000003</v>
      </c>
      <c r="R39" s="289">
        <v>0.92730000000000001</v>
      </c>
      <c r="S39" s="289">
        <v>0.9375</v>
      </c>
      <c r="T39" s="289">
        <v>0.93379999999999996</v>
      </c>
      <c r="U39" s="289">
        <v>0.93810000000000004</v>
      </c>
      <c r="V39" s="289">
        <v>0.93330000000000002</v>
      </c>
      <c r="W39" s="289">
        <v>0.92810000000000004</v>
      </c>
      <c r="X39" s="289">
        <v>0.92659999999999998</v>
      </c>
      <c r="Y39" s="289">
        <v>0.93810000000000004</v>
      </c>
      <c r="Z39" s="289">
        <v>0.92630000000000001</v>
      </c>
      <c r="AA39" s="289">
        <v>0.95</v>
      </c>
      <c r="AB39" s="289">
        <v>0.94620000000000004</v>
      </c>
      <c r="AC39" s="289">
        <v>0.95140000000000002</v>
      </c>
      <c r="AD39" s="289">
        <v>0.94220000000000004</v>
      </c>
      <c r="AE39" s="289">
        <v>0.94259999999999999</v>
      </c>
      <c r="AF39" s="289">
        <v>0.93530000000000002</v>
      </c>
      <c r="AG39" s="289">
        <v>0.9375</v>
      </c>
      <c r="AH39" s="289">
        <v>0.92049999999999998</v>
      </c>
      <c r="AI39" s="289">
        <v>0.91810000000000003</v>
      </c>
      <c r="AJ39" s="289">
        <v>0.91639999999999999</v>
      </c>
      <c r="AK39" s="289">
        <v>0.94740000000000002</v>
      </c>
      <c r="AL39" s="289">
        <v>0.95399999999999996</v>
      </c>
      <c r="AM39" s="289">
        <v>1.0112000000000001</v>
      </c>
      <c r="AN39" s="289">
        <v>0.9929</v>
      </c>
      <c r="AO39" s="289">
        <v>1.0016</v>
      </c>
      <c r="AP39" s="289">
        <v>0.98560000000000003</v>
      </c>
      <c r="AQ39" s="289">
        <v>0.99029999999999996</v>
      </c>
      <c r="AR39" s="289">
        <v>0.99260000000000004</v>
      </c>
      <c r="AS39" s="289">
        <v>0.99039999999999995</v>
      </c>
      <c r="AT39" s="289">
        <v>0.99139999999999995</v>
      </c>
      <c r="AU39" s="289">
        <v>0.9728</v>
      </c>
      <c r="AV39" s="289">
        <v>0.9768</v>
      </c>
      <c r="AW39" s="289">
        <v>0.9889</v>
      </c>
      <c r="AX39" s="289">
        <v>0.98609999999999998</v>
      </c>
      <c r="AY39" s="289">
        <v>0.98229999999999995</v>
      </c>
      <c r="AZ39" s="875">
        <v>0.86880000000000002</v>
      </c>
      <c r="BA39" s="875">
        <v>0.99954935292000002</v>
      </c>
      <c r="BB39" s="875">
        <v>1.0102380258999999</v>
      </c>
      <c r="BC39" s="875">
        <v>0.99031118310999999</v>
      </c>
      <c r="BD39" s="355">
        <v>1.0102559128999999</v>
      </c>
      <c r="BE39" s="355">
        <v>0.99170891502000003</v>
      </c>
      <c r="BF39" s="355">
        <v>0.99502667601999994</v>
      </c>
      <c r="BG39" s="355">
        <v>1.0120324665</v>
      </c>
      <c r="BH39" s="355">
        <v>0.99195822005000001</v>
      </c>
      <c r="BI39" s="355">
        <v>1.0105580755000001</v>
      </c>
      <c r="BJ39" s="355">
        <v>0.99309102769000002</v>
      </c>
      <c r="BK39" s="355">
        <v>1.0192632751999999</v>
      </c>
      <c r="BL39" s="355">
        <v>1.0812753112</v>
      </c>
      <c r="BM39" s="355">
        <v>1.0172521226</v>
      </c>
      <c r="BN39" s="355">
        <v>1.0341798966</v>
      </c>
      <c r="BO39" s="355">
        <v>1.0144369868000001</v>
      </c>
      <c r="BP39" s="355">
        <v>1.0338139317999999</v>
      </c>
      <c r="BQ39" s="355">
        <v>1.0144305856</v>
      </c>
      <c r="BR39" s="355">
        <v>1.0141450902</v>
      </c>
      <c r="BS39" s="355">
        <v>1.0309980426000001</v>
      </c>
      <c r="BT39" s="355">
        <v>1.0106352734999999</v>
      </c>
      <c r="BU39" s="355">
        <v>1.0291813337</v>
      </c>
      <c r="BV39" s="355">
        <v>1.011593038</v>
      </c>
    </row>
    <row r="40" spans="1:74" ht="11.1" customHeight="1" x14ac:dyDescent="0.2">
      <c r="A40" s="323" t="s">
        <v>551</v>
      </c>
      <c r="B40" s="402" t="s">
        <v>955</v>
      </c>
      <c r="C40" s="289">
        <v>0.82040000000000002</v>
      </c>
      <c r="D40" s="289">
        <v>0.89549999999999996</v>
      </c>
      <c r="E40" s="289">
        <v>0.82950000000000002</v>
      </c>
      <c r="F40" s="289">
        <v>0.83250000000000002</v>
      </c>
      <c r="G40" s="289">
        <v>0.83350000000000002</v>
      </c>
      <c r="H40" s="289">
        <v>0.84450000000000003</v>
      </c>
      <c r="I40" s="289">
        <v>0.82050000000000001</v>
      </c>
      <c r="J40" s="289">
        <v>0.8175</v>
      </c>
      <c r="K40" s="289">
        <v>0.81950000000000001</v>
      </c>
      <c r="L40" s="289">
        <v>0.83050000000000002</v>
      </c>
      <c r="M40" s="289">
        <v>0.84650000000000003</v>
      </c>
      <c r="N40" s="289">
        <v>0.83650000000000002</v>
      </c>
      <c r="O40" s="289">
        <v>0.87250000000000005</v>
      </c>
      <c r="P40" s="289">
        <v>0.87890000000000001</v>
      </c>
      <c r="Q40" s="289">
        <v>0.87680000000000002</v>
      </c>
      <c r="R40" s="289">
        <v>0.86870000000000003</v>
      </c>
      <c r="S40" s="289">
        <v>0.86880000000000002</v>
      </c>
      <c r="T40" s="289">
        <v>0.88700000000000001</v>
      </c>
      <c r="U40" s="289">
        <v>0.85799999999999998</v>
      </c>
      <c r="V40" s="289">
        <v>0.8589</v>
      </c>
      <c r="W40" s="289">
        <v>0.84799999999999998</v>
      </c>
      <c r="X40" s="289">
        <v>0.84179999999999999</v>
      </c>
      <c r="Y40" s="289">
        <v>0.83979999999999999</v>
      </c>
      <c r="Z40" s="289">
        <v>0.86019999999999996</v>
      </c>
      <c r="AA40" s="289">
        <v>0.83779999999999999</v>
      </c>
      <c r="AB40" s="289">
        <v>0.83630000000000004</v>
      </c>
      <c r="AC40" s="289">
        <v>0.83</v>
      </c>
      <c r="AD40" s="289">
        <v>0.86599999999999999</v>
      </c>
      <c r="AE40" s="289">
        <v>0.84099999999999997</v>
      </c>
      <c r="AF40" s="289">
        <v>0.84199999999999997</v>
      </c>
      <c r="AG40" s="289">
        <v>0.84099999999999997</v>
      </c>
      <c r="AH40" s="289">
        <v>0.83489999999999998</v>
      </c>
      <c r="AI40" s="289">
        <v>0.82599999999999996</v>
      </c>
      <c r="AJ40" s="289">
        <v>0.83599999999999997</v>
      </c>
      <c r="AK40" s="289">
        <v>0.85199999999999998</v>
      </c>
      <c r="AL40" s="289">
        <v>0.85709999999999997</v>
      </c>
      <c r="AM40" s="289">
        <v>0.8488</v>
      </c>
      <c r="AN40" s="289">
        <v>0.84660000000000002</v>
      </c>
      <c r="AO40" s="289">
        <v>0.85029999999999994</v>
      </c>
      <c r="AP40" s="289">
        <v>0.84930000000000005</v>
      </c>
      <c r="AQ40" s="289">
        <v>0.8508</v>
      </c>
      <c r="AR40" s="289">
        <v>0.85619999999999996</v>
      </c>
      <c r="AS40" s="289">
        <v>0.86809999999999998</v>
      </c>
      <c r="AT40" s="289">
        <v>0.8669</v>
      </c>
      <c r="AU40" s="289">
        <v>0.83520000000000005</v>
      </c>
      <c r="AV40" s="289">
        <v>0.85599999999999998</v>
      </c>
      <c r="AW40" s="289">
        <v>0.85899999999999999</v>
      </c>
      <c r="AX40" s="289">
        <v>0.84330000000000005</v>
      </c>
      <c r="AY40" s="289">
        <v>0.78069999999999995</v>
      </c>
      <c r="AZ40" s="875">
        <v>0.82599999999999996</v>
      </c>
      <c r="BA40" s="875">
        <v>0.84064977089000004</v>
      </c>
      <c r="BB40" s="875">
        <v>0.84646777607000001</v>
      </c>
      <c r="BC40" s="875">
        <v>0.84528643363</v>
      </c>
      <c r="BD40" s="355">
        <v>0.84441554094000004</v>
      </c>
      <c r="BE40" s="355">
        <v>0.84328874885000005</v>
      </c>
      <c r="BF40" s="355">
        <v>0.84257918725000003</v>
      </c>
      <c r="BG40" s="355">
        <v>0.84145696562000005</v>
      </c>
      <c r="BH40" s="355">
        <v>0.84013587741999995</v>
      </c>
      <c r="BI40" s="355">
        <v>0.83909670867999997</v>
      </c>
      <c r="BJ40" s="355">
        <v>0.83811841002999998</v>
      </c>
      <c r="BK40" s="355">
        <v>0.84056444851000001</v>
      </c>
      <c r="BL40" s="355">
        <v>0.83974866712999996</v>
      </c>
      <c r="BM40" s="355">
        <v>0.83843507599</v>
      </c>
      <c r="BN40" s="355">
        <v>0.83739640450999997</v>
      </c>
      <c r="BO40" s="355">
        <v>0.83629068476000001</v>
      </c>
      <c r="BP40" s="355">
        <v>0.83537056187000003</v>
      </c>
      <c r="BQ40" s="355">
        <v>0.83416920489000002</v>
      </c>
      <c r="BR40" s="355">
        <v>0.83300259783999997</v>
      </c>
      <c r="BS40" s="355">
        <v>0.83187799312999999</v>
      </c>
      <c r="BT40" s="355">
        <v>0.83054392547</v>
      </c>
      <c r="BU40" s="355">
        <v>0.82951235780999999</v>
      </c>
      <c r="BV40" s="355">
        <v>0.82853830124000005</v>
      </c>
    </row>
    <row r="41" spans="1:74" ht="11.1" customHeight="1" x14ac:dyDescent="0.2">
      <c r="A41" s="323" t="s">
        <v>157</v>
      </c>
      <c r="B41" s="402" t="s">
        <v>192</v>
      </c>
      <c r="C41" s="289">
        <v>0.59909999999999997</v>
      </c>
      <c r="D41" s="289">
        <v>0.6431</v>
      </c>
      <c r="E41" s="289">
        <v>0.61109999999999998</v>
      </c>
      <c r="F41" s="289">
        <v>0.60209999999999997</v>
      </c>
      <c r="G41" s="289">
        <v>0.58389999999999997</v>
      </c>
      <c r="H41" s="289">
        <v>0.60870000000000002</v>
      </c>
      <c r="I41" s="289">
        <v>0.54559999999999997</v>
      </c>
      <c r="J41" s="289">
        <v>0.59240000000000004</v>
      </c>
      <c r="K41" s="289">
        <v>0.59619999999999995</v>
      </c>
      <c r="L41" s="289">
        <v>0.60109999999999997</v>
      </c>
      <c r="M41" s="289">
        <v>0.62690000000000001</v>
      </c>
      <c r="N41" s="289">
        <v>0.62470000000000003</v>
      </c>
      <c r="O41" s="289">
        <v>0.60560000000000003</v>
      </c>
      <c r="P41" s="289">
        <v>0.62280000000000002</v>
      </c>
      <c r="Q41" s="289">
        <v>0.60650000000000004</v>
      </c>
      <c r="R41" s="289">
        <v>0.60229999999999995</v>
      </c>
      <c r="S41" s="289">
        <v>0.55220000000000002</v>
      </c>
      <c r="T41" s="289">
        <v>0.59219999999999995</v>
      </c>
      <c r="U41" s="289">
        <v>0.59699999999999998</v>
      </c>
      <c r="V41" s="289">
        <v>0.54779999999999995</v>
      </c>
      <c r="W41" s="289">
        <v>0.59870000000000001</v>
      </c>
      <c r="X41" s="289">
        <v>0.60840000000000005</v>
      </c>
      <c r="Y41" s="289">
        <v>0.61439999999999995</v>
      </c>
      <c r="Z41" s="289">
        <v>0.62039999999999995</v>
      </c>
      <c r="AA41" s="289">
        <v>0.60089999999999999</v>
      </c>
      <c r="AB41" s="289">
        <v>0.60119999999999996</v>
      </c>
      <c r="AC41" s="289">
        <v>0.59370000000000001</v>
      </c>
      <c r="AD41" s="289">
        <v>0.58260000000000001</v>
      </c>
      <c r="AE41" s="289">
        <v>0.57840000000000003</v>
      </c>
      <c r="AF41" s="289">
        <v>0.5867</v>
      </c>
      <c r="AG41" s="289">
        <v>0.55110000000000003</v>
      </c>
      <c r="AH41" s="289">
        <v>0.53180000000000005</v>
      </c>
      <c r="AI41" s="289">
        <v>0.50670000000000004</v>
      </c>
      <c r="AJ41" s="289">
        <v>0.5625</v>
      </c>
      <c r="AK41" s="289">
        <v>0.59240000000000004</v>
      </c>
      <c r="AL41" s="289">
        <v>0.5534</v>
      </c>
      <c r="AM41" s="289">
        <v>0.55979999999999996</v>
      </c>
      <c r="AN41" s="289">
        <v>0.58589999999999998</v>
      </c>
      <c r="AO41" s="289">
        <v>0.57730000000000004</v>
      </c>
      <c r="AP41" s="289">
        <v>0.58220000000000005</v>
      </c>
      <c r="AQ41" s="289">
        <v>0.61509999999999998</v>
      </c>
      <c r="AR41" s="289">
        <v>0.61229999999999996</v>
      </c>
      <c r="AS41" s="289">
        <v>0.62809999999999999</v>
      </c>
      <c r="AT41" s="289">
        <v>0.63319999999999999</v>
      </c>
      <c r="AU41" s="289">
        <v>0.63190000000000002</v>
      </c>
      <c r="AV41" s="289">
        <v>0.62070000000000003</v>
      </c>
      <c r="AW41" s="289">
        <v>0.62029999999999996</v>
      </c>
      <c r="AX41" s="289">
        <v>0.62029999999999996</v>
      </c>
      <c r="AY41" s="289">
        <v>0.62370000000000003</v>
      </c>
      <c r="AZ41" s="875">
        <v>0.61080000000000001</v>
      </c>
      <c r="BA41" s="875">
        <v>0.63095475256</v>
      </c>
      <c r="BB41" s="875">
        <v>0.63197584436999998</v>
      </c>
      <c r="BC41" s="875">
        <v>0.63576820683000002</v>
      </c>
      <c r="BD41" s="355">
        <v>0.63584868352000001</v>
      </c>
      <c r="BE41" s="355">
        <v>0.63369055281999997</v>
      </c>
      <c r="BF41" s="355">
        <v>0.63191988461000004</v>
      </c>
      <c r="BG41" s="355">
        <v>0.62976484647999997</v>
      </c>
      <c r="BH41" s="355">
        <v>0.62742429608000005</v>
      </c>
      <c r="BI41" s="355">
        <v>0.62534541017</v>
      </c>
      <c r="BJ41" s="355">
        <v>0.62332261477999995</v>
      </c>
      <c r="BK41" s="355">
        <v>0.62245984790999997</v>
      </c>
      <c r="BL41" s="355">
        <v>0.62025350082999997</v>
      </c>
      <c r="BM41" s="355">
        <v>0.61793109852999994</v>
      </c>
      <c r="BN41" s="355">
        <v>0.61534178760000002</v>
      </c>
      <c r="BO41" s="355">
        <v>0.61321101998000005</v>
      </c>
      <c r="BP41" s="355">
        <v>0.61125205634000002</v>
      </c>
      <c r="BQ41" s="355">
        <v>0.60903073861000001</v>
      </c>
      <c r="BR41" s="355">
        <v>0.60684097427999995</v>
      </c>
      <c r="BS41" s="355">
        <v>0.60468953077999998</v>
      </c>
      <c r="BT41" s="355">
        <v>0.60234255137000003</v>
      </c>
      <c r="BU41" s="355">
        <v>0.60027621415999999</v>
      </c>
      <c r="BV41" s="355">
        <v>0.59826268464999999</v>
      </c>
    </row>
    <row r="42" spans="1:74" ht="11.1" customHeight="1" x14ac:dyDescent="0.2">
      <c r="A42" s="323"/>
      <c r="B42" s="328"/>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75"/>
      <c r="BA42" s="875"/>
      <c r="BB42" s="875"/>
      <c r="BC42" s="875"/>
      <c r="BD42" s="355"/>
      <c r="BE42" s="355"/>
      <c r="BF42" s="355"/>
      <c r="BG42" s="355"/>
      <c r="BH42" s="355"/>
      <c r="BI42" s="355"/>
      <c r="BJ42" s="355"/>
      <c r="BK42" s="355"/>
      <c r="BL42" s="355"/>
      <c r="BM42" s="355"/>
      <c r="BN42" s="355"/>
      <c r="BO42" s="355"/>
      <c r="BP42" s="355"/>
      <c r="BQ42" s="355"/>
      <c r="BR42" s="355"/>
      <c r="BS42" s="355"/>
      <c r="BT42" s="355"/>
      <c r="BU42" s="355"/>
      <c r="BV42" s="355"/>
    </row>
    <row r="43" spans="1:74" ht="11.1" customHeight="1" x14ac:dyDescent="0.2">
      <c r="A43" s="323"/>
      <c r="B43" s="324" t="s">
        <v>829</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75"/>
      <c r="BA43" s="875"/>
      <c r="BB43" s="875"/>
      <c r="BC43" s="875"/>
      <c r="BD43" s="355"/>
      <c r="BE43" s="355"/>
      <c r="BF43" s="355"/>
      <c r="BG43" s="355"/>
      <c r="BH43" s="355"/>
      <c r="BI43" s="355"/>
      <c r="BJ43" s="355"/>
      <c r="BK43" s="355"/>
      <c r="BL43" s="355"/>
      <c r="BM43" s="355"/>
      <c r="BN43" s="355"/>
      <c r="BO43" s="355"/>
      <c r="BP43" s="355"/>
      <c r="BQ43" s="355"/>
      <c r="BR43" s="355"/>
      <c r="BS43" s="355"/>
      <c r="BT43" s="355"/>
      <c r="BU43" s="355"/>
      <c r="BV43" s="355"/>
    </row>
    <row r="44" spans="1:74" s="272" customFormat="1" ht="11.1" customHeight="1" x14ac:dyDescent="0.2">
      <c r="A44" s="395" t="s">
        <v>830</v>
      </c>
      <c r="B44" s="397" t="s">
        <v>831</v>
      </c>
      <c r="C44" s="106">
        <v>1.0609999999999999</v>
      </c>
      <c r="D44" s="106">
        <v>0.41599999999999998</v>
      </c>
      <c r="E44" s="106">
        <v>0.76100000000000001</v>
      </c>
      <c r="F44" s="106">
        <v>1.746</v>
      </c>
      <c r="G44" s="106">
        <v>1.4410000000000001</v>
      </c>
      <c r="H44" s="106">
        <v>0.73350000000000004</v>
      </c>
      <c r="I44" s="106">
        <v>0.65600000000000003</v>
      </c>
      <c r="J44" s="106">
        <v>0.90300000000000002</v>
      </c>
      <c r="K44" s="106">
        <v>0.78500000000000003</v>
      </c>
      <c r="L44" s="106">
        <v>0.55400000000000005</v>
      </c>
      <c r="M44" s="106">
        <v>0.46400000000000002</v>
      </c>
      <c r="N44" s="106">
        <v>0.66641935484000003</v>
      </c>
      <c r="O44" s="106">
        <v>0.55700000000000005</v>
      </c>
      <c r="P44" s="106">
        <v>0.44600000000000001</v>
      </c>
      <c r="Q44" s="106">
        <v>0.73</v>
      </c>
      <c r="R44" s="106">
        <v>0.88200000000000001</v>
      </c>
      <c r="S44" s="106">
        <v>1.159</v>
      </c>
      <c r="T44" s="106">
        <v>1.1379999999999999</v>
      </c>
      <c r="U44" s="106">
        <v>0.97899999999999998</v>
      </c>
      <c r="V44" s="106">
        <v>0.95899999999999996</v>
      </c>
      <c r="W44" s="106">
        <v>0.95599999999999996</v>
      </c>
      <c r="X44" s="106">
        <v>0.84099999999999997</v>
      </c>
      <c r="Y44" s="106">
        <v>1.0589999999999999</v>
      </c>
      <c r="Z44" s="106">
        <v>0.82799999999999996</v>
      </c>
      <c r="AA44" s="106">
        <v>1.425</v>
      </c>
      <c r="AB44" s="106">
        <v>0.81599999999999995</v>
      </c>
      <c r="AC44" s="106">
        <v>0.94599999999999995</v>
      </c>
      <c r="AD44" s="106">
        <v>1.0660000000000001</v>
      </c>
      <c r="AE44" s="106">
        <v>1.101</v>
      </c>
      <c r="AF44" s="106">
        <v>1.2126209999999999</v>
      </c>
      <c r="AG44" s="106">
        <v>1.3779999999999999</v>
      </c>
      <c r="AH44" s="106">
        <v>1.1859999999999999</v>
      </c>
      <c r="AI44" s="106">
        <v>1.4886999999999999</v>
      </c>
      <c r="AJ44" s="106">
        <v>1.2350000000000001</v>
      </c>
      <c r="AK44" s="106">
        <v>1.4419999999999999</v>
      </c>
      <c r="AL44" s="106">
        <v>1.3560000000000001</v>
      </c>
      <c r="AM44" s="106">
        <v>1.3979999999999999</v>
      </c>
      <c r="AN44" s="106">
        <v>1.1859999999999999</v>
      </c>
      <c r="AO44" s="106">
        <v>1.1859999999999999</v>
      </c>
      <c r="AP44" s="106">
        <v>1.1759999999999999</v>
      </c>
      <c r="AQ44" s="106">
        <v>1.143</v>
      </c>
      <c r="AR44" s="106">
        <v>1.0660000000000001</v>
      </c>
      <c r="AS44" s="106">
        <v>1.1240000000000001</v>
      </c>
      <c r="AT44" s="106">
        <v>0.96899999999999997</v>
      </c>
      <c r="AU44" s="106">
        <v>0.86599999999999999</v>
      </c>
      <c r="AV44" s="106">
        <v>0.85799999999999998</v>
      </c>
      <c r="AW44" s="106">
        <v>0.77600000000000002</v>
      </c>
      <c r="AX44" s="106">
        <v>1.0649999999999999</v>
      </c>
      <c r="AY44" s="106">
        <v>2.0329999999999999</v>
      </c>
      <c r="AZ44" s="888">
        <v>1.335</v>
      </c>
      <c r="BA44" s="888">
        <v>4.359</v>
      </c>
      <c r="BB44" s="888">
        <v>4.7590000000000003</v>
      </c>
      <c r="BC44" s="888">
        <v>3.9049999999999998</v>
      </c>
      <c r="BD44" s="403" t="s">
        <v>1611</v>
      </c>
      <c r="BE44" s="403" t="s">
        <v>1611</v>
      </c>
      <c r="BF44" s="403" t="s">
        <v>1611</v>
      </c>
      <c r="BG44" s="403" t="s">
        <v>1611</v>
      </c>
      <c r="BH44" s="403" t="s">
        <v>1611</v>
      </c>
      <c r="BI44" s="403" t="s">
        <v>1611</v>
      </c>
      <c r="BJ44" s="403" t="s">
        <v>1611</v>
      </c>
      <c r="BK44" s="403" t="s">
        <v>1611</v>
      </c>
      <c r="BL44" s="403" t="s">
        <v>1611</v>
      </c>
      <c r="BM44" s="403" t="s">
        <v>1611</v>
      </c>
      <c r="BN44" s="403" t="s">
        <v>1611</v>
      </c>
      <c r="BO44" s="403" t="s">
        <v>1611</v>
      </c>
      <c r="BP44" s="403" t="s">
        <v>1611</v>
      </c>
      <c r="BQ44" s="403" t="s">
        <v>1611</v>
      </c>
      <c r="BR44" s="403" t="s">
        <v>1611</v>
      </c>
      <c r="BS44" s="403" t="s">
        <v>1611</v>
      </c>
      <c r="BT44" s="403" t="s">
        <v>1611</v>
      </c>
      <c r="BU44" s="403" t="s">
        <v>1611</v>
      </c>
      <c r="BV44" s="403" t="s">
        <v>1611</v>
      </c>
    </row>
    <row r="45" spans="1:74" ht="12" customHeight="1" x14ac:dyDescent="0.2">
      <c r="B45" s="1021" t="s">
        <v>824</v>
      </c>
      <c r="C45" s="1010"/>
      <c r="D45" s="1010"/>
      <c r="E45" s="1010"/>
      <c r="F45" s="1010"/>
      <c r="G45" s="1010"/>
      <c r="H45" s="1010"/>
      <c r="I45" s="1010"/>
      <c r="J45" s="1010"/>
      <c r="K45" s="1010"/>
      <c r="L45" s="1010"/>
      <c r="M45" s="1010"/>
      <c r="N45" s="1010"/>
      <c r="O45" s="1010"/>
      <c r="P45" s="1010"/>
      <c r="Q45" s="1010"/>
      <c r="R45" s="641"/>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BD45" s="637"/>
      <c r="BE45" s="637"/>
      <c r="BF45" s="637"/>
    </row>
    <row r="46" spans="1:74" x14ac:dyDescent="0.2">
      <c r="B46" s="1008" t="s">
        <v>1609</v>
      </c>
      <c r="C46" s="1008"/>
      <c r="D46" s="1008"/>
      <c r="E46" s="1008"/>
      <c r="F46" s="1008"/>
      <c r="G46" s="1008"/>
      <c r="H46" s="1008"/>
      <c r="I46" s="1008"/>
      <c r="J46" s="1008"/>
      <c r="K46" s="1008"/>
      <c r="L46" s="1008"/>
      <c r="M46" s="1008"/>
      <c r="N46" s="1008"/>
      <c r="O46" s="1008"/>
      <c r="P46" s="1008"/>
      <c r="Q46" s="1008"/>
      <c r="R46" s="764"/>
      <c r="S46" s="641"/>
      <c r="T46" s="641"/>
      <c r="U46" s="641"/>
      <c r="V46" s="641"/>
      <c r="W46" s="641"/>
      <c r="X46" s="641"/>
      <c r="Y46" s="641"/>
      <c r="Z46" s="641"/>
      <c r="AA46" s="641"/>
      <c r="AB46" s="641"/>
      <c r="AC46" s="641"/>
      <c r="AD46" s="641"/>
      <c r="AE46" s="641"/>
      <c r="AF46" s="641"/>
      <c r="AG46" s="641"/>
      <c r="AH46" s="641"/>
      <c r="AI46" s="641"/>
      <c r="AJ46" s="641"/>
      <c r="AK46" s="641"/>
      <c r="AL46" s="641"/>
      <c r="AM46" s="641"/>
      <c r="AN46" s="641"/>
      <c r="AO46" s="641"/>
      <c r="AP46" s="641"/>
      <c r="AQ46" s="641"/>
      <c r="AR46" s="641"/>
      <c r="AS46" s="641"/>
      <c r="AT46" s="641"/>
      <c r="AU46" s="641"/>
      <c r="AV46" s="641"/>
      <c r="AW46" s="641"/>
      <c r="AX46" s="641"/>
      <c r="BD46" s="637"/>
      <c r="BE46" s="637"/>
      <c r="BF46" s="637"/>
    </row>
    <row r="47" spans="1:74" s="161" customFormat="1" ht="12" customHeight="1" x14ac:dyDescent="0.2">
      <c r="A47" s="162"/>
      <c r="B47" s="773" t="s">
        <v>808</v>
      </c>
      <c r="C47" s="788"/>
      <c r="D47" s="788"/>
      <c r="E47" s="788"/>
      <c r="F47" s="788"/>
      <c r="G47" s="788"/>
      <c r="H47" s="800"/>
      <c r="I47" s="788"/>
      <c r="J47" s="788"/>
      <c r="K47" s="788"/>
      <c r="L47" s="788"/>
      <c r="M47" s="788"/>
      <c r="N47" s="788"/>
      <c r="O47" s="788"/>
      <c r="P47" s="788"/>
      <c r="Q47" s="788"/>
      <c r="R47" s="764"/>
      <c r="S47" s="763"/>
      <c r="T47" s="763"/>
      <c r="U47" s="763"/>
      <c r="V47" s="763"/>
      <c r="W47" s="763"/>
      <c r="X47" s="763"/>
      <c r="Y47" s="763"/>
      <c r="Z47" s="763"/>
      <c r="AA47" s="763"/>
      <c r="AB47" s="763"/>
      <c r="AC47" s="763"/>
      <c r="AD47" s="763"/>
      <c r="AE47" s="763"/>
      <c r="AF47" s="763"/>
      <c r="AG47" s="763"/>
      <c r="AH47" s="763"/>
      <c r="AI47" s="763"/>
      <c r="AJ47" s="763"/>
      <c r="AK47" s="763"/>
      <c r="AL47" s="763"/>
      <c r="AM47" s="763"/>
      <c r="AN47" s="763"/>
      <c r="AO47" s="763"/>
      <c r="AP47" s="763"/>
      <c r="AQ47" s="763"/>
      <c r="AR47" s="763"/>
      <c r="AS47" s="763"/>
      <c r="AT47" s="763"/>
      <c r="AU47" s="763"/>
      <c r="AV47" s="763"/>
      <c r="AW47" s="763"/>
      <c r="AX47" s="763"/>
      <c r="AY47" s="638"/>
      <c r="AZ47" s="638"/>
      <c r="BA47" s="638"/>
      <c r="BB47" s="638"/>
      <c r="BC47" s="638"/>
      <c r="BD47" s="638"/>
      <c r="BE47" s="638"/>
      <c r="BF47" s="638"/>
      <c r="BG47" s="638"/>
      <c r="BH47" s="638"/>
      <c r="BI47" s="638"/>
      <c r="BJ47" s="220"/>
    </row>
    <row r="48" spans="1:74" s="161" customFormat="1" ht="12" customHeight="1" x14ac:dyDescent="0.2">
      <c r="A48" s="162"/>
      <c r="B48" s="960" t="str">
        <f>Dates!$G$2</f>
        <v>EIA completed modeling and analysis for this report on Thursday, June 4, 2026.</v>
      </c>
      <c r="C48" s="961"/>
      <c r="D48" s="961"/>
      <c r="E48" s="961"/>
      <c r="F48" s="961"/>
      <c r="G48" s="961"/>
      <c r="H48" s="961"/>
      <c r="I48" s="961"/>
      <c r="J48" s="961"/>
      <c r="K48" s="961"/>
      <c r="L48" s="961"/>
      <c r="M48" s="961"/>
      <c r="N48" s="961"/>
      <c r="O48" s="961"/>
      <c r="P48" s="961"/>
      <c r="Q48" s="961"/>
      <c r="R48" s="641"/>
      <c r="S48" s="763"/>
      <c r="T48" s="763"/>
      <c r="U48" s="763"/>
      <c r="V48" s="763"/>
      <c r="W48" s="763"/>
      <c r="X48" s="763"/>
      <c r="Y48" s="763"/>
      <c r="Z48" s="763"/>
      <c r="AA48" s="763"/>
      <c r="AB48" s="763"/>
      <c r="AC48" s="763"/>
      <c r="AD48" s="763"/>
      <c r="AE48" s="763"/>
      <c r="AF48" s="763"/>
      <c r="AG48" s="763"/>
      <c r="AH48" s="763"/>
      <c r="AI48" s="763"/>
      <c r="AJ48" s="763"/>
      <c r="AK48" s="763"/>
      <c r="AL48" s="763"/>
      <c r="AM48" s="763"/>
      <c r="AN48" s="763"/>
      <c r="AO48" s="763"/>
      <c r="AP48" s="763"/>
      <c r="AQ48" s="763"/>
      <c r="AR48" s="763"/>
      <c r="AS48" s="763"/>
      <c r="AT48" s="763"/>
      <c r="AU48" s="763"/>
      <c r="AV48" s="763"/>
      <c r="AW48" s="763"/>
      <c r="AX48" s="763"/>
      <c r="AY48" s="638"/>
      <c r="AZ48" s="638"/>
      <c r="BA48" s="638"/>
      <c r="BB48" s="638"/>
      <c r="BC48" s="638"/>
      <c r="BD48" s="638"/>
      <c r="BE48" s="638"/>
      <c r="BF48" s="638"/>
      <c r="BG48" s="638"/>
      <c r="BH48" s="638"/>
      <c r="BI48" s="638"/>
      <c r="BJ48" s="220"/>
    </row>
    <row r="49" spans="1:74" s="161" customFormat="1" ht="12" customHeight="1" x14ac:dyDescent="0.2">
      <c r="A49" s="162"/>
      <c r="B49" s="1018" t="s">
        <v>481</v>
      </c>
      <c r="C49" s="1019"/>
      <c r="D49" s="1019"/>
      <c r="E49" s="1019"/>
      <c r="F49" s="1019"/>
      <c r="G49" s="1019"/>
      <c r="H49" s="1019"/>
      <c r="I49" s="1019"/>
      <c r="J49" s="1019"/>
      <c r="K49" s="1019"/>
      <c r="L49" s="1019"/>
      <c r="M49" s="1019"/>
      <c r="N49" s="1019"/>
      <c r="O49" s="1019"/>
      <c r="P49" s="1019"/>
      <c r="Q49" s="1019"/>
      <c r="R49" s="641"/>
      <c r="S49" s="763"/>
      <c r="T49" s="763"/>
      <c r="U49" s="763"/>
      <c r="V49" s="763"/>
      <c r="W49" s="763"/>
      <c r="X49" s="763"/>
      <c r="Y49" s="763"/>
      <c r="Z49" s="763"/>
      <c r="AA49" s="763"/>
      <c r="AB49" s="763"/>
      <c r="AC49" s="763"/>
      <c r="AD49" s="763"/>
      <c r="AE49" s="763"/>
      <c r="AF49" s="763"/>
      <c r="AG49" s="763"/>
      <c r="AH49" s="763"/>
      <c r="AI49" s="763"/>
      <c r="AJ49" s="763"/>
      <c r="AK49" s="763"/>
      <c r="AL49" s="763"/>
      <c r="AM49" s="763"/>
      <c r="AN49" s="763"/>
      <c r="AO49" s="763"/>
      <c r="AP49" s="763"/>
      <c r="AQ49" s="763"/>
      <c r="AR49" s="763"/>
      <c r="AS49" s="763"/>
      <c r="AT49" s="763"/>
      <c r="AU49" s="763"/>
      <c r="AV49" s="763"/>
      <c r="AW49" s="763"/>
      <c r="AX49" s="763"/>
      <c r="AY49" s="638"/>
      <c r="AZ49" s="638"/>
      <c r="BA49" s="638"/>
      <c r="BB49" s="638"/>
      <c r="BC49" s="638"/>
      <c r="BD49" s="638"/>
      <c r="BE49" s="638"/>
      <c r="BF49" s="638"/>
      <c r="BG49" s="638"/>
      <c r="BH49" s="638"/>
      <c r="BI49" s="638"/>
      <c r="BJ49" s="220"/>
    </row>
    <row r="50" spans="1:74" s="161" customFormat="1" ht="12.75" customHeight="1" x14ac:dyDescent="0.2">
      <c r="A50" s="162"/>
      <c r="B50" s="996" t="s">
        <v>1402</v>
      </c>
      <c r="C50" s="963"/>
      <c r="D50" s="963"/>
      <c r="E50" s="963"/>
      <c r="F50" s="963"/>
      <c r="G50" s="963"/>
      <c r="H50" s="963"/>
      <c r="I50" s="963"/>
      <c r="J50" s="963"/>
      <c r="K50" s="963"/>
      <c r="L50" s="963"/>
      <c r="M50" s="963"/>
      <c r="N50" s="963"/>
      <c r="O50" s="963"/>
      <c r="P50" s="963"/>
      <c r="Q50" s="963"/>
      <c r="R50" s="641"/>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3"/>
      <c r="AU50" s="763"/>
      <c r="AV50" s="763"/>
      <c r="AW50" s="763"/>
      <c r="AX50" s="763"/>
      <c r="AY50" s="638"/>
      <c r="AZ50" s="638"/>
      <c r="BA50" s="638"/>
      <c r="BB50" s="638"/>
      <c r="BC50" s="638"/>
      <c r="BD50" s="638"/>
      <c r="BE50" s="638"/>
      <c r="BF50" s="638"/>
      <c r="BG50" s="638"/>
      <c r="BH50" s="638"/>
      <c r="BI50" s="638"/>
      <c r="BJ50" s="220"/>
    </row>
    <row r="51" spans="1:74" s="161" customFormat="1" ht="12" customHeight="1" x14ac:dyDescent="0.2">
      <c r="A51" s="162"/>
      <c r="B51" s="991" t="s">
        <v>489</v>
      </c>
      <c r="C51" s="1010"/>
      <c r="D51" s="1010"/>
      <c r="E51" s="1010"/>
      <c r="F51" s="1010"/>
      <c r="G51" s="1010"/>
      <c r="H51" s="1010"/>
      <c r="I51" s="1010"/>
      <c r="J51" s="1010"/>
      <c r="K51" s="1010"/>
      <c r="L51" s="1010"/>
      <c r="M51" s="1010"/>
      <c r="N51" s="1010"/>
      <c r="O51" s="1010"/>
      <c r="P51" s="1010"/>
      <c r="Q51" s="1010"/>
      <c r="R51" s="641"/>
      <c r="S51" s="763"/>
      <c r="T51" s="763"/>
      <c r="U51" s="763"/>
      <c r="V51" s="763"/>
      <c r="W51" s="763"/>
      <c r="X51" s="763"/>
      <c r="Y51" s="763"/>
      <c r="Z51" s="763"/>
      <c r="AA51" s="763"/>
      <c r="AB51" s="763"/>
      <c r="AC51" s="763"/>
      <c r="AD51" s="763"/>
      <c r="AE51" s="763"/>
      <c r="AF51" s="763"/>
      <c r="AG51" s="763"/>
      <c r="AH51" s="763"/>
      <c r="AI51" s="763"/>
      <c r="AJ51" s="763"/>
      <c r="AK51" s="763"/>
      <c r="AL51" s="763"/>
      <c r="AM51" s="763"/>
      <c r="AN51" s="763"/>
      <c r="AO51" s="763"/>
      <c r="AP51" s="763"/>
      <c r="AQ51" s="763"/>
      <c r="AR51" s="763"/>
      <c r="AS51" s="763"/>
      <c r="AT51" s="763"/>
      <c r="AU51" s="763"/>
      <c r="AV51" s="763"/>
      <c r="AW51" s="763"/>
      <c r="AX51" s="763"/>
      <c r="AY51" s="638"/>
      <c r="AZ51" s="638"/>
      <c r="BA51" s="638"/>
      <c r="BB51" s="638"/>
      <c r="BC51" s="638"/>
      <c r="BD51" s="638"/>
      <c r="BE51" s="638"/>
      <c r="BF51" s="638"/>
      <c r="BG51" s="638"/>
      <c r="BH51" s="638"/>
      <c r="BI51" s="638"/>
      <c r="BJ51" s="220"/>
    </row>
    <row r="52" spans="1:74" s="161" customFormat="1" ht="12" customHeight="1" x14ac:dyDescent="0.2">
      <c r="A52" s="158"/>
      <c r="B52" s="790" t="s">
        <v>821</v>
      </c>
      <c r="C52" s="791"/>
      <c r="D52" s="791"/>
      <c r="E52" s="791"/>
      <c r="F52" s="791"/>
      <c r="G52" s="791"/>
      <c r="H52" s="801"/>
      <c r="I52" s="791"/>
      <c r="J52" s="791"/>
      <c r="K52" s="791"/>
      <c r="L52" s="791"/>
      <c r="M52" s="791"/>
      <c r="N52" s="791"/>
      <c r="O52" s="791"/>
      <c r="P52" s="791"/>
      <c r="Q52" s="789"/>
      <c r="R52" s="636"/>
      <c r="S52" s="763"/>
      <c r="T52" s="763"/>
      <c r="U52" s="763"/>
      <c r="V52" s="763"/>
      <c r="W52" s="763"/>
      <c r="X52" s="763"/>
      <c r="Y52" s="763"/>
      <c r="Z52" s="763"/>
      <c r="AA52" s="763"/>
      <c r="AB52" s="763"/>
      <c r="AC52" s="763"/>
      <c r="AD52" s="763"/>
      <c r="AE52" s="763"/>
      <c r="AF52" s="763"/>
      <c r="AG52" s="763"/>
      <c r="AH52" s="763"/>
      <c r="AI52" s="763"/>
      <c r="AJ52" s="763"/>
      <c r="AK52" s="763"/>
      <c r="AL52" s="763"/>
      <c r="AM52" s="763"/>
      <c r="AN52" s="763"/>
      <c r="AO52" s="763"/>
      <c r="AP52" s="763"/>
      <c r="AQ52" s="763"/>
      <c r="AR52" s="763"/>
      <c r="AS52" s="763"/>
      <c r="AT52" s="763"/>
      <c r="AU52" s="763"/>
      <c r="AV52" s="763"/>
      <c r="AW52" s="763"/>
      <c r="AX52" s="763"/>
      <c r="AY52" s="638"/>
      <c r="AZ52" s="638"/>
      <c r="BA52" s="638"/>
      <c r="BB52" s="638"/>
      <c r="BC52" s="638"/>
      <c r="BD52" s="638"/>
      <c r="BE52" s="638"/>
      <c r="BF52" s="638"/>
      <c r="BG52" s="638"/>
      <c r="BH52" s="638"/>
      <c r="BI52" s="638"/>
      <c r="BJ52" s="220"/>
    </row>
    <row r="53" spans="1:74" ht="12.6" customHeight="1" x14ac:dyDescent="0.2">
      <c r="B53" s="1011" t="s">
        <v>822</v>
      </c>
      <c r="C53" s="1010"/>
      <c r="D53" s="1010"/>
      <c r="E53" s="1010"/>
      <c r="F53" s="1010"/>
      <c r="G53" s="1010"/>
      <c r="H53" s="1010"/>
      <c r="I53" s="1010"/>
      <c r="J53" s="1010"/>
      <c r="K53" s="1010"/>
      <c r="L53" s="1010"/>
      <c r="M53" s="1010"/>
      <c r="N53" s="1010"/>
      <c r="O53" s="1010"/>
      <c r="P53" s="1010"/>
      <c r="Q53" s="1010"/>
      <c r="R53" s="765"/>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BD53" s="637"/>
      <c r="BE53" s="637"/>
      <c r="BF53" s="637"/>
      <c r="BK53" s="151"/>
      <c r="BL53" s="151"/>
      <c r="BM53" s="151"/>
      <c r="BN53" s="151"/>
      <c r="BO53" s="151"/>
      <c r="BP53" s="151"/>
      <c r="BQ53" s="151"/>
      <c r="BR53" s="151"/>
      <c r="BS53" s="151"/>
      <c r="BT53" s="151"/>
      <c r="BU53" s="151"/>
      <c r="BV53" s="151"/>
    </row>
    <row r="54" spans="1:74" ht="12.75" x14ac:dyDescent="0.2">
      <c r="B54" s="998" t="s">
        <v>823</v>
      </c>
      <c r="C54" s="1010"/>
      <c r="D54" s="1010"/>
      <c r="E54" s="1010"/>
      <c r="F54" s="1010"/>
      <c r="G54" s="1010"/>
      <c r="H54" s="1010"/>
      <c r="I54" s="1010"/>
      <c r="J54" s="1010"/>
      <c r="K54" s="1010"/>
      <c r="L54" s="1010"/>
      <c r="M54" s="1010"/>
      <c r="N54" s="1010"/>
      <c r="O54" s="1010"/>
      <c r="P54" s="1010"/>
      <c r="Q54" s="1010"/>
      <c r="R54" s="160"/>
      <c r="BD54" s="637"/>
      <c r="BE54" s="637"/>
      <c r="BF54" s="637"/>
      <c r="BK54" s="151"/>
      <c r="BL54" s="151"/>
      <c r="BM54" s="151"/>
      <c r="BN54" s="151"/>
      <c r="BO54" s="151"/>
      <c r="BP54" s="151"/>
      <c r="BQ54" s="151"/>
      <c r="BR54" s="151"/>
      <c r="BS54" s="151"/>
      <c r="BT54" s="151"/>
      <c r="BU54" s="151"/>
      <c r="BV54" s="151"/>
    </row>
    <row r="55" spans="1:74" x14ac:dyDescent="0.2">
      <c r="BD55" s="637"/>
      <c r="BE55" s="637"/>
      <c r="BF55" s="637"/>
      <c r="BK55" s="151"/>
      <c r="BL55" s="151"/>
      <c r="BM55" s="151"/>
      <c r="BN55" s="151"/>
      <c r="BO55" s="151"/>
      <c r="BP55" s="151"/>
      <c r="BQ55" s="151"/>
      <c r="BR55" s="151"/>
      <c r="BS55" s="151"/>
      <c r="BT55" s="151"/>
      <c r="BU55" s="151"/>
      <c r="BV55" s="151"/>
    </row>
    <row r="56" spans="1:74" x14ac:dyDescent="0.2">
      <c r="BD56" s="637"/>
      <c r="BE56" s="637"/>
      <c r="BF56" s="637"/>
      <c r="BK56" s="151"/>
      <c r="BL56" s="151"/>
      <c r="BM56" s="151"/>
      <c r="BN56" s="151"/>
      <c r="BO56" s="151"/>
      <c r="BP56" s="151"/>
      <c r="BQ56" s="151"/>
      <c r="BR56" s="151"/>
      <c r="BS56" s="151"/>
      <c r="BT56" s="151"/>
      <c r="BU56" s="151"/>
      <c r="BV56" s="151"/>
    </row>
    <row r="57" spans="1:74" x14ac:dyDescent="0.2">
      <c r="BD57" s="637"/>
      <c r="BE57" s="637"/>
      <c r="BF57" s="637"/>
      <c r="BK57" s="151"/>
      <c r="BL57" s="151"/>
      <c r="BM57" s="151"/>
      <c r="BN57" s="151"/>
      <c r="BO57" s="151"/>
      <c r="BP57" s="151"/>
      <c r="BQ57" s="151"/>
      <c r="BR57" s="151"/>
      <c r="BS57" s="151"/>
      <c r="BT57" s="151"/>
      <c r="BU57" s="151"/>
      <c r="BV57" s="151"/>
    </row>
    <row r="58" spans="1:74" x14ac:dyDescent="0.2">
      <c r="BD58" s="637"/>
      <c r="BE58" s="637"/>
      <c r="BF58" s="637"/>
      <c r="BK58" s="151"/>
      <c r="BL58" s="151"/>
      <c r="BM58" s="151"/>
      <c r="BN58" s="151"/>
      <c r="BO58" s="151"/>
      <c r="BP58" s="151"/>
      <c r="BQ58" s="151"/>
      <c r="BR58" s="151"/>
      <c r="BS58" s="151"/>
      <c r="BT58" s="151"/>
      <c r="BU58" s="151"/>
      <c r="BV58" s="151"/>
    </row>
    <row r="59" spans="1:74" x14ac:dyDescent="0.2">
      <c r="BD59" s="637"/>
      <c r="BE59" s="637"/>
      <c r="BF59" s="637"/>
      <c r="BK59" s="151"/>
      <c r="BL59" s="151"/>
      <c r="BM59" s="151"/>
      <c r="BN59" s="151"/>
      <c r="BO59" s="151"/>
      <c r="BP59" s="151"/>
      <c r="BQ59" s="151"/>
      <c r="BR59" s="151"/>
      <c r="BS59" s="151"/>
      <c r="BT59" s="151"/>
      <c r="BU59" s="151"/>
      <c r="BV59" s="151"/>
    </row>
    <row r="60" spans="1:74" x14ac:dyDescent="0.2">
      <c r="BD60" s="637"/>
      <c r="BE60" s="637"/>
      <c r="BF60" s="637"/>
      <c r="BK60" s="151"/>
      <c r="BL60" s="151"/>
      <c r="BM60" s="151"/>
      <c r="BN60" s="151"/>
      <c r="BO60" s="151"/>
      <c r="BP60" s="151"/>
      <c r="BQ60" s="151"/>
      <c r="BR60" s="151"/>
      <c r="BS60" s="151"/>
      <c r="BT60" s="151"/>
      <c r="BU60" s="151"/>
      <c r="BV60" s="151"/>
    </row>
    <row r="61" spans="1:74" ht="12.75" x14ac:dyDescent="0.2">
      <c r="B61" s="1022"/>
      <c r="C61" s="1023"/>
      <c r="D61" s="1023"/>
      <c r="E61" s="1023"/>
      <c r="F61" s="1023"/>
      <c r="G61" s="1023"/>
      <c r="H61" s="1023"/>
      <c r="I61" s="1023"/>
      <c r="J61" s="1023"/>
      <c r="K61" s="1023"/>
      <c r="L61" s="1023"/>
      <c r="M61" s="1023"/>
      <c r="N61" s="1023"/>
      <c r="O61" s="1023"/>
      <c r="P61" s="1023"/>
      <c r="Q61" s="1023"/>
      <c r="BD61" s="637"/>
      <c r="BE61" s="637"/>
      <c r="BF61" s="637"/>
      <c r="BK61" s="151"/>
      <c r="BL61" s="151"/>
      <c r="BM61" s="151"/>
      <c r="BN61" s="151"/>
      <c r="BO61" s="151"/>
      <c r="BP61" s="151"/>
      <c r="BQ61" s="151"/>
      <c r="BR61" s="151"/>
      <c r="BS61" s="151"/>
      <c r="BT61" s="151"/>
      <c r="BU61" s="151"/>
      <c r="BV61" s="151"/>
    </row>
    <row r="62" spans="1:74" x14ac:dyDescent="0.2">
      <c r="BD62" s="637"/>
      <c r="BE62" s="637"/>
      <c r="BF62" s="637"/>
      <c r="BK62" s="151"/>
      <c r="BL62" s="151"/>
      <c r="BM62" s="151"/>
      <c r="BN62" s="151"/>
      <c r="BO62" s="151"/>
      <c r="BP62" s="151"/>
      <c r="BQ62" s="151"/>
      <c r="BR62" s="151"/>
      <c r="BS62" s="151"/>
      <c r="BT62" s="151"/>
      <c r="BU62" s="151"/>
      <c r="BV62" s="151"/>
    </row>
    <row r="63" spans="1:74" x14ac:dyDescent="0.2">
      <c r="BD63" s="637"/>
      <c r="BE63" s="637"/>
      <c r="BF63" s="637"/>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row r="137" spans="63:74" x14ac:dyDescent="0.2">
      <c r="BK137" s="151"/>
      <c r="BL137" s="151"/>
      <c r="BM137" s="151"/>
      <c r="BN137" s="151"/>
      <c r="BO137" s="151"/>
      <c r="BP137" s="151"/>
      <c r="BQ137" s="151"/>
      <c r="BR137" s="151"/>
      <c r="BS137" s="151"/>
      <c r="BT137" s="151"/>
      <c r="BU137" s="151"/>
      <c r="BV137" s="151"/>
    </row>
  </sheetData>
  <mergeCells count="17">
    <mergeCell ref="B61:Q61"/>
    <mergeCell ref="BK3:BV3"/>
    <mergeCell ref="B1:AL1"/>
    <mergeCell ref="C3:N3"/>
    <mergeCell ref="O3:Z3"/>
    <mergeCell ref="AA3:AL3"/>
    <mergeCell ref="B54:Q54"/>
    <mergeCell ref="A1:A2"/>
    <mergeCell ref="AM3:AX3"/>
    <mergeCell ref="AY3:BJ3"/>
    <mergeCell ref="B53:Q53"/>
    <mergeCell ref="B50:Q50"/>
    <mergeCell ref="B51:Q51"/>
    <mergeCell ref="B45:Q45"/>
    <mergeCell ref="B49:Q49"/>
    <mergeCell ref="B48:Q48"/>
    <mergeCell ref="B46:Q46"/>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8"/>
  <sheetViews>
    <sheetView zoomScaleNormal="100" workbookViewId="0">
      <pane xSplit="2" ySplit="4" topLeftCell="AU5" activePane="bottomRight" state="frozen"/>
      <selection pane="topRight" activeCell="C1" sqref="C1"/>
      <selection pane="bottomLeft" activeCell="A5" sqref="A5"/>
      <selection pane="bottomRight" activeCell="BG46" sqref="BG46"/>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5" ht="13.35" customHeight="1" x14ac:dyDescent="0.2">
      <c r="A1" s="976" t="s">
        <v>477</v>
      </c>
      <c r="B1" s="1012" t="s">
        <v>888</v>
      </c>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1:75" ht="12.75" x14ac:dyDescent="0.2">
      <c r="A2" s="977"/>
      <c r="B2" s="222" t="str">
        <f>"U.S. Energy Information Administration  |  Short-Term Energy Outlook  - "&amp;Dates!D1</f>
        <v>U.S. Energy Information Administration  |  Short-Term Energy Outlook  - June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759</v>
      </c>
      <c r="B3" s="308"/>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5" s="7" customFormat="1" x14ac:dyDescent="0.2">
      <c r="A4" s="322" t="str">
        <f>TEXT(Dates!$D$2,"dddd, mmmm d, yyyy")</f>
        <v>Thursday, June 4, 2026</v>
      </c>
      <c r="B4" s="331"/>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5" ht="11.1" customHeight="1" x14ac:dyDescent="0.2">
      <c r="A5" s="323"/>
      <c r="B5" s="327" t="s">
        <v>889</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875"/>
      <c r="BA5" s="875"/>
      <c r="BB5" s="875"/>
      <c r="BC5" s="875"/>
      <c r="BD5" s="388"/>
      <c r="BE5" s="388"/>
      <c r="BF5" s="3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178</v>
      </c>
      <c r="B6" s="389" t="s">
        <v>809</v>
      </c>
      <c r="C6" s="105">
        <v>98.180353214999997</v>
      </c>
      <c r="D6" s="105">
        <v>99.366419041</v>
      </c>
      <c r="E6" s="105">
        <v>99.872692561999997</v>
      </c>
      <c r="F6" s="105">
        <v>99.270755128000005</v>
      </c>
      <c r="G6" s="105">
        <v>99.251269609999994</v>
      </c>
      <c r="H6" s="105">
        <v>99.755442795999997</v>
      </c>
      <c r="I6" s="105">
        <v>100.87778916000001</v>
      </c>
      <c r="J6" s="105">
        <v>101.42288263</v>
      </c>
      <c r="K6" s="105">
        <v>101.9517237</v>
      </c>
      <c r="L6" s="105">
        <v>102.12397435</v>
      </c>
      <c r="M6" s="105">
        <v>102.28563742999999</v>
      </c>
      <c r="N6" s="105">
        <v>100.65612518</v>
      </c>
      <c r="O6" s="105">
        <v>101.38375775999999</v>
      </c>
      <c r="P6" s="105">
        <v>101.98192675</v>
      </c>
      <c r="Q6" s="105">
        <v>102.32984533</v>
      </c>
      <c r="R6" s="105">
        <v>102.11700481</v>
      </c>
      <c r="S6" s="105">
        <v>101.60738683</v>
      </c>
      <c r="T6" s="105">
        <v>102.51141891</v>
      </c>
      <c r="U6" s="105">
        <v>101.99187143</v>
      </c>
      <c r="V6" s="105">
        <v>101.74012509000001</v>
      </c>
      <c r="W6" s="105">
        <v>102.84192576</v>
      </c>
      <c r="X6" s="105">
        <v>103.0957162</v>
      </c>
      <c r="Y6" s="105">
        <v>103.88660088</v>
      </c>
      <c r="Z6" s="105">
        <v>103.88189507</v>
      </c>
      <c r="AA6" s="105">
        <v>101.41455066</v>
      </c>
      <c r="AB6" s="105">
        <v>102.66619959000001</v>
      </c>
      <c r="AC6" s="105">
        <v>103.47059845</v>
      </c>
      <c r="AD6" s="105">
        <v>103.35457321</v>
      </c>
      <c r="AE6" s="105">
        <v>102.98991913</v>
      </c>
      <c r="AF6" s="105">
        <v>102.98332539</v>
      </c>
      <c r="AG6" s="105">
        <v>103.08907931</v>
      </c>
      <c r="AH6" s="105">
        <v>103.469701</v>
      </c>
      <c r="AI6" s="105">
        <v>102.30830564999999</v>
      </c>
      <c r="AJ6" s="105">
        <v>103.65239499</v>
      </c>
      <c r="AK6" s="105">
        <v>103.75558715</v>
      </c>
      <c r="AL6" s="105">
        <v>103.64180297</v>
      </c>
      <c r="AM6" s="105">
        <v>102.54157357</v>
      </c>
      <c r="AN6" s="105">
        <v>103.05870179</v>
      </c>
      <c r="AO6" s="105">
        <v>104.52632739000001</v>
      </c>
      <c r="AP6" s="105">
        <v>104.20854447000001</v>
      </c>
      <c r="AQ6" s="105">
        <v>104.71596365000001</v>
      </c>
      <c r="AR6" s="105">
        <v>105.89691537</v>
      </c>
      <c r="AS6" s="105">
        <v>106.95233734999999</v>
      </c>
      <c r="AT6" s="105">
        <v>107.5119291</v>
      </c>
      <c r="AU6" s="105">
        <v>108.60953960000001</v>
      </c>
      <c r="AV6" s="105">
        <v>108.32603994</v>
      </c>
      <c r="AW6" s="105">
        <v>108.41517450000001</v>
      </c>
      <c r="AX6" s="105">
        <v>107.89749452</v>
      </c>
      <c r="AY6" s="105">
        <v>105.94218180999999</v>
      </c>
      <c r="AZ6" s="887">
        <v>107.30885653999999</v>
      </c>
      <c r="BA6" s="887">
        <v>97.315966458000005</v>
      </c>
      <c r="BB6" s="887">
        <v>94.537910135999994</v>
      </c>
      <c r="BC6" s="887">
        <v>93.719392775000003</v>
      </c>
      <c r="BD6" s="388">
        <v>94.194623512999996</v>
      </c>
      <c r="BE6" s="388">
        <v>94.232834142000002</v>
      </c>
      <c r="BF6" s="388">
        <v>96.326508387000004</v>
      </c>
      <c r="BG6" s="388">
        <v>97.681820674999997</v>
      </c>
      <c r="BH6" s="388">
        <v>100.03007871</v>
      </c>
      <c r="BI6" s="388">
        <v>102.5845891</v>
      </c>
      <c r="BJ6" s="388">
        <v>104.63567059</v>
      </c>
      <c r="BK6" s="388">
        <v>106.79564539</v>
      </c>
      <c r="BL6" s="388">
        <v>107.85190041</v>
      </c>
      <c r="BM6" s="388">
        <v>108.09422398</v>
      </c>
      <c r="BN6" s="388">
        <v>108.59893587000001</v>
      </c>
      <c r="BO6" s="388">
        <v>108.88449381</v>
      </c>
      <c r="BP6" s="388">
        <v>109.06798019999999</v>
      </c>
      <c r="BQ6" s="388">
        <v>109.84365312</v>
      </c>
      <c r="BR6" s="388">
        <v>110.02671123</v>
      </c>
      <c r="BS6" s="388">
        <v>110.02645798</v>
      </c>
      <c r="BT6" s="388">
        <v>110.65796987</v>
      </c>
      <c r="BU6" s="388">
        <v>110.98005068000001</v>
      </c>
      <c r="BV6" s="388">
        <v>110.88059397000001</v>
      </c>
      <c r="BW6" s="398"/>
    </row>
    <row r="7" spans="1:75" ht="11.1" customHeight="1" x14ac:dyDescent="0.2">
      <c r="A7" s="323" t="s">
        <v>832</v>
      </c>
      <c r="B7" s="391" t="s">
        <v>847</v>
      </c>
      <c r="C7" s="289">
        <v>40.969200000000001</v>
      </c>
      <c r="D7" s="289">
        <v>41.511099999999999</v>
      </c>
      <c r="E7" s="289">
        <v>41.044600000000003</v>
      </c>
      <c r="F7" s="289">
        <v>40.329900000000002</v>
      </c>
      <c r="G7" s="289">
        <v>40.402799999999999</v>
      </c>
      <c r="H7" s="289">
        <v>40.793199999999999</v>
      </c>
      <c r="I7" s="289">
        <v>41.324300000000001</v>
      </c>
      <c r="J7" s="289">
        <v>41.339399999999998</v>
      </c>
      <c r="K7" s="289">
        <v>41.542099999999998</v>
      </c>
      <c r="L7" s="289">
        <v>41.191200000000002</v>
      </c>
      <c r="M7" s="289">
        <v>41.488199999999999</v>
      </c>
      <c r="N7" s="289">
        <v>41.500599999999999</v>
      </c>
      <c r="O7" s="289">
        <v>40.8889</v>
      </c>
      <c r="P7" s="289">
        <v>41.313899999999997</v>
      </c>
      <c r="Q7" s="289">
        <v>41.157800000000002</v>
      </c>
      <c r="R7" s="289">
        <v>41.016100000000002</v>
      </c>
      <c r="S7" s="289">
        <v>40.213799999999999</v>
      </c>
      <c r="T7" s="289">
        <v>40.374899999999997</v>
      </c>
      <c r="U7" s="289">
        <v>39.192700000000002</v>
      </c>
      <c r="V7" s="289">
        <v>38.767699999999998</v>
      </c>
      <c r="W7" s="289">
        <v>39.652099999999997</v>
      </c>
      <c r="X7" s="289">
        <v>39.683999999999997</v>
      </c>
      <c r="Y7" s="289">
        <v>39.590800000000002</v>
      </c>
      <c r="Z7" s="289">
        <v>39.494300000000003</v>
      </c>
      <c r="AA7" s="289">
        <v>39.380899999999997</v>
      </c>
      <c r="AB7" s="289">
        <v>39.3491</v>
      </c>
      <c r="AC7" s="289">
        <v>39.526400000000002</v>
      </c>
      <c r="AD7" s="289">
        <v>39.233199999999997</v>
      </c>
      <c r="AE7" s="289">
        <v>38.7301</v>
      </c>
      <c r="AF7" s="289">
        <v>38.314</v>
      </c>
      <c r="AG7" s="289">
        <v>38.7468</v>
      </c>
      <c r="AH7" s="289">
        <v>38.6282</v>
      </c>
      <c r="AI7" s="289">
        <v>38.288800000000002</v>
      </c>
      <c r="AJ7" s="289">
        <v>38.168900000000001</v>
      </c>
      <c r="AK7" s="289">
        <v>38.279499999999999</v>
      </c>
      <c r="AL7" s="289">
        <v>38.268099999999997</v>
      </c>
      <c r="AM7" s="289">
        <v>38.2288</v>
      </c>
      <c r="AN7" s="289">
        <v>38.575200000000002</v>
      </c>
      <c r="AO7" s="289">
        <v>38.916699999999999</v>
      </c>
      <c r="AP7" s="289">
        <v>38.616500000000002</v>
      </c>
      <c r="AQ7" s="289">
        <v>38.832799999999999</v>
      </c>
      <c r="AR7" s="289">
        <v>39.747999999999998</v>
      </c>
      <c r="AS7" s="289">
        <v>39.233199999999997</v>
      </c>
      <c r="AT7" s="289">
        <v>39.354700000000001</v>
      </c>
      <c r="AU7" s="289">
        <v>40.432499999999997</v>
      </c>
      <c r="AV7" s="289">
        <v>40.145400000000002</v>
      </c>
      <c r="AW7" s="289">
        <v>40.1175</v>
      </c>
      <c r="AX7" s="289">
        <v>39.983199999999997</v>
      </c>
      <c r="AY7" s="289">
        <v>39.438699999999997</v>
      </c>
      <c r="AZ7" s="875">
        <v>40.696599999999997</v>
      </c>
      <c r="BA7" s="875">
        <v>32.585340365999997</v>
      </c>
      <c r="BB7" s="875">
        <v>30.651524240000001</v>
      </c>
      <c r="BC7" s="875">
        <v>30.479047352999999</v>
      </c>
      <c r="BD7" s="355">
        <v>30.775182820000001</v>
      </c>
      <c r="BE7" s="355">
        <v>30.747830925999999</v>
      </c>
      <c r="BF7" s="355">
        <v>32.117153719999997</v>
      </c>
      <c r="BG7" s="355">
        <v>33.081193573</v>
      </c>
      <c r="BH7" s="355">
        <v>34.560140578000002</v>
      </c>
      <c r="BI7" s="355">
        <v>35.982593438999999</v>
      </c>
      <c r="BJ7" s="355">
        <v>37.640543307000002</v>
      </c>
      <c r="BK7" s="355">
        <v>39.27891546</v>
      </c>
      <c r="BL7" s="355">
        <v>39.720036035</v>
      </c>
      <c r="BM7" s="355">
        <v>39.834414012000003</v>
      </c>
      <c r="BN7" s="355">
        <v>39.913347993000002</v>
      </c>
      <c r="BO7" s="355">
        <v>39.885374149999997</v>
      </c>
      <c r="BP7" s="355">
        <v>39.568224303999997</v>
      </c>
      <c r="BQ7" s="355">
        <v>39.920120376</v>
      </c>
      <c r="BR7" s="355">
        <v>39.784659740999999</v>
      </c>
      <c r="BS7" s="355">
        <v>39.815877788000002</v>
      </c>
      <c r="BT7" s="355">
        <v>39.936399291999997</v>
      </c>
      <c r="BU7" s="355">
        <v>39.867762487</v>
      </c>
      <c r="BV7" s="355">
        <v>39.879456128999998</v>
      </c>
      <c r="BW7" s="195"/>
    </row>
    <row r="8" spans="1:75" ht="11.1" customHeight="1" x14ac:dyDescent="0.2">
      <c r="A8" s="323" t="s">
        <v>174</v>
      </c>
      <c r="B8" s="391" t="s">
        <v>194</v>
      </c>
      <c r="C8" s="289">
        <v>19.378263516000001</v>
      </c>
      <c r="D8" s="289">
        <v>19.295951536</v>
      </c>
      <c r="E8" s="289">
        <v>20.256462710000001</v>
      </c>
      <c r="F8" s="289">
        <v>20.180470766999999</v>
      </c>
      <c r="G8" s="289">
        <v>20.235523935</v>
      </c>
      <c r="H8" s="289">
        <v>20.5195145</v>
      </c>
      <c r="I8" s="289">
        <v>20.749607161</v>
      </c>
      <c r="J8" s="289">
        <v>20.616285129000001</v>
      </c>
      <c r="K8" s="289">
        <v>21.013432767000001</v>
      </c>
      <c r="L8" s="289">
        <v>21.06643029</v>
      </c>
      <c r="M8" s="289">
        <v>21.163046532999999</v>
      </c>
      <c r="N8" s="289">
        <v>20.192263355000001</v>
      </c>
      <c r="O8" s="289">
        <v>21.160637741999999</v>
      </c>
      <c r="P8" s="289">
        <v>21.126449356999998</v>
      </c>
      <c r="Q8" s="289">
        <v>21.58818729</v>
      </c>
      <c r="R8" s="289">
        <v>21.633234600000002</v>
      </c>
      <c r="S8" s="289">
        <v>21.605203805999999</v>
      </c>
      <c r="T8" s="289">
        <v>21.813569433000001</v>
      </c>
      <c r="U8" s="289">
        <v>22.003572581</v>
      </c>
      <c r="V8" s="289">
        <v>22.230597097</v>
      </c>
      <c r="W8" s="289">
        <v>22.594470000000001</v>
      </c>
      <c r="X8" s="289">
        <v>22.582532226000001</v>
      </c>
      <c r="Y8" s="289">
        <v>22.728532767000001</v>
      </c>
      <c r="Z8" s="289">
        <v>22.654822805999999</v>
      </c>
      <c r="AA8" s="289">
        <v>21.129078676999999</v>
      </c>
      <c r="AB8" s="289">
        <v>22.243022551999999</v>
      </c>
      <c r="AC8" s="289">
        <v>22.658277323</v>
      </c>
      <c r="AD8" s="289">
        <v>22.895583266999999</v>
      </c>
      <c r="AE8" s="289">
        <v>22.908524418999999</v>
      </c>
      <c r="AF8" s="289">
        <v>22.964069200000001</v>
      </c>
      <c r="AG8" s="289">
        <v>22.788602354999998</v>
      </c>
      <c r="AH8" s="289">
        <v>23.188880483999998</v>
      </c>
      <c r="AI8" s="289">
        <v>22.9912691</v>
      </c>
      <c r="AJ8" s="289">
        <v>23.515549451999998</v>
      </c>
      <c r="AK8" s="289">
        <v>23.4985</v>
      </c>
      <c r="AL8" s="289">
        <v>23.334528386999999</v>
      </c>
      <c r="AM8" s="289">
        <v>22.346916289999999</v>
      </c>
      <c r="AN8" s="289">
        <v>22.665701786</v>
      </c>
      <c r="AO8" s="289">
        <v>23.219827386999999</v>
      </c>
      <c r="AP8" s="289">
        <v>23.244844467</v>
      </c>
      <c r="AQ8" s="289">
        <v>23.525363644999999</v>
      </c>
      <c r="AR8" s="289">
        <v>23.712115366999999</v>
      </c>
      <c r="AS8" s="289">
        <v>23.890237355</v>
      </c>
      <c r="AT8" s="289">
        <v>24.116929097</v>
      </c>
      <c r="AU8" s="289">
        <v>24.295439600000002</v>
      </c>
      <c r="AV8" s="289">
        <v>24.146539935</v>
      </c>
      <c r="AW8" s="289">
        <v>24.208774500000001</v>
      </c>
      <c r="AX8" s="289">
        <v>23.907194516000001</v>
      </c>
      <c r="AY8" s="289">
        <v>23.025481805999998</v>
      </c>
      <c r="AZ8" s="875">
        <v>23.926456536</v>
      </c>
      <c r="BA8" s="875">
        <v>24.156409934999999</v>
      </c>
      <c r="BB8" s="875">
        <v>23.992833294</v>
      </c>
      <c r="BC8" s="875">
        <v>24.139479234</v>
      </c>
      <c r="BD8" s="355">
        <v>24.384681100000002</v>
      </c>
      <c r="BE8" s="355">
        <v>24.426692299999999</v>
      </c>
      <c r="BF8" s="355">
        <v>24.554186900000001</v>
      </c>
      <c r="BG8" s="355">
        <v>24.398380700000001</v>
      </c>
      <c r="BH8" s="355">
        <v>24.512424299999999</v>
      </c>
      <c r="BI8" s="355">
        <v>24.6964769</v>
      </c>
      <c r="BJ8" s="355">
        <v>24.5663065</v>
      </c>
      <c r="BK8" s="355">
        <v>24.532279200000001</v>
      </c>
      <c r="BL8" s="355">
        <v>24.332811700000001</v>
      </c>
      <c r="BM8" s="355">
        <v>24.745958000000002</v>
      </c>
      <c r="BN8" s="355">
        <v>24.967750899999999</v>
      </c>
      <c r="BO8" s="355">
        <v>25.107975199999998</v>
      </c>
      <c r="BP8" s="355">
        <v>25.177563599999999</v>
      </c>
      <c r="BQ8" s="355">
        <v>25.144869199999999</v>
      </c>
      <c r="BR8" s="355">
        <v>25.254385500000001</v>
      </c>
      <c r="BS8" s="355">
        <v>25.1387909</v>
      </c>
      <c r="BT8" s="355">
        <v>25.255012700000002</v>
      </c>
      <c r="BU8" s="355">
        <v>25.456186800000001</v>
      </c>
      <c r="BV8" s="355">
        <v>25.348322100000001</v>
      </c>
      <c r="BW8" s="195"/>
    </row>
    <row r="9" spans="1:75" ht="11.1" customHeight="1" x14ac:dyDescent="0.2">
      <c r="A9" s="323" t="s">
        <v>833</v>
      </c>
      <c r="B9" s="391" t="s">
        <v>965</v>
      </c>
      <c r="C9" s="289">
        <v>37.832889698999999</v>
      </c>
      <c r="D9" s="289">
        <v>38.559367506000001</v>
      </c>
      <c r="E9" s="289">
        <v>38.571629852999997</v>
      </c>
      <c r="F9" s="289">
        <v>38.760384362000003</v>
      </c>
      <c r="G9" s="289">
        <v>38.612945674999999</v>
      </c>
      <c r="H9" s="289">
        <v>38.442728295999999</v>
      </c>
      <c r="I9" s="289">
        <v>38.803882002999998</v>
      </c>
      <c r="J9" s="289">
        <v>39.467197501999998</v>
      </c>
      <c r="K9" s="289">
        <v>39.396190935</v>
      </c>
      <c r="L9" s="289">
        <v>39.866344062000003</v>
      </c>
      <c r="M9" s="289">
        <v>39.634390893999999</v>
      </c>
      <c r="N9" s="289">
        <v>38.963261826999997</v>
      </c>
      <c r="O9" s="289">
        <v>39.334220018000003</v>
      </c>
      <c r="P9" s="289">
        <v>39.541577388999997</v>
      </c>
      <c r="Q9" s="289">
        <v>39.583858034999999</v>
      </c>
      <c r="R9" s="289">
        <v>39.467670214999998</v>
      </c>
      <c r="S9" s="289">
        <v>39.788383025000002</v>
      </c>
      <c r="T9" s="289">
        <v>40.322949477000002</v>
      </c>
      <c r="U9" s="289">
        <v>40.795598849000001</v>
      </c>
      <c r="V9" s="289">
        <v>40.741827989999997</v>
      </c>
      <c r="W9" s="289">
        <v>40.595355763999997</v>
      </c>
      <c r="X9" s="289">
        <v>40.829183979</v>
      </c>
      <c r="Y9" s="289">
        <v>41.567268110000001</v>
      </c>
      <c r="Z9" s="289">
        <v>41.732772263000001</v>
      </c>
      <c r="AA9" s="289">
        <v>40.904571979000004</v>
      </c>
      <c r="AB9" s="289">
        <v>41.074077041999999</v>
      </c>
      <c r="AC9" s="289">
        <v>41.285921125000002</v>
      </c>
      <c r="AD9" s="289">
        <v>41.225789947999999</v>
      </c>
      <c r="AE9" s="289">
        <v>41.351294713000001</v>
      </c>
      <c r="AF9" s="289">
        <v>41.705256190999997</v>
      </c>
      <c r="AG9" s="289">
        <v>41.553676955</v>
      </c>
      <c r="AH9" s="289">
        <v>41.652620513000002</v>
      </c>
      <c r="AI9" s="289">
        <v>41.028236554000003</v>
      </c>
      <c r="AJ9" s="289">
        <v>41.967945538999999</v>
      </c>
      <c r="AK9" s="289">
        <v>41.977587153999998</v>
      </c>
      <c r="AL9" s="289">
        <v>42.039174582999998</v>
      </c>
      <c r="AM9" s="289">
        <v>41.965857280999998</v>
      </c>
      <c r="AN9" s="289">
        <v>41.817799999999998</v>
      </c>
      <c r="AO9" s="289">
        <v>42.389800000000001</v>
      </c>
      <c r="AP9" s="289">
        <v>42.347200000000001</v>
      </c>
      <c r="AQ9" s="289">
        <v>42.357799999999997</v>
      </c>
      <c r="AR9" s="289">
        <v>42.436799999999998</v>
      </c>
      <c r="AS9" s="289">
        <v>43.828899999999997</v>
      </c>
      <c r="AT9" s="289">
        <v>44.040300000000002</v>
      </c>
      <c r="AU9" s="289">
        <v>43.881599999999999</v>
      </c>
      <c r="AV9" s="289">
        <v>44.034100000000002</v>
      </c>
      <c r="AW9" s="289">
        <v>44.088900000000002</v>
      </c>
      <c r="AX9" s="289">
        <v>44.007100000000001</v>
      </c>
      <c r="AY9" s="289">
        <v>43.478000000000002</v>
      </c>
      <c r="AZ9" s="875">
        <v>42.6858</v>
      </c>
      <c r="BA9" s="875">
        <v>40.574216157000002</v>
      </c>
      <c r="BB9" s="875">
        <v>39.893552603000003</v>
      </c>
      <c r="BC9" s="875">
        <v>39.100866187000001</v>
      </c>
      <c r="BD9" s="355">
        <v>39.034759592999997</v>
      </c>
      <c r="BE9" s="355">
        <v>39.058310915</v>
      </c>
      <c r="BF9" s="355">
        <v>39.655167767000002</v>
      </c>
      <c r="BG9" s="355">
        <v>40.202246402</v>
      </c>
      <c r="BH9" s="355">
        <v>40.957513827</v>
      </c>
      <c r="BI9" s="355">
        <v>41.905518757000003</v>
      </c>
      <c r="BJ9" s="355">
        <v>42.428820784999999</v>
      </c>
      <c r="BK9" s="355">
        <v>42.984450731000003</v>
      </c>
      <c r="BL9" s="355">
        <v>43.799052674000002</v>
      </c>
      <c r="BM9" s="355">
        <v>43.513851963</v>
      </c>
      <c r="BN9" s="355">
        <v>43.717836980999998</v>
      </c>
      <c r="BO9" s="355">
        <v>43.891144461000003</v>
      </c>
      <c r="BP9" s="355">
        <v>44.322192299000001</v>
      </c>
      <c r="BQ9" s="355">
        <v>44.778663539999997</v>
      </c>
      <c r="BR9" s="355">
        <v>44.987665993</v>
      </c>
      <c r="BS9" s="355">
        <v>45.071789293000002</v>
      </c>
      <c r="BT9" s="355">
        <v>45.466557874999999</v>
      </c>
      <c r="BU9" s="355">
        <v>45.656101397</v>
      </c>
      <c r="BV9" s="355">
        <v>45.652815744000002</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875"/>
      <c r="BA10" s="875"/>
      <c r="BB10" s="875"/>
      <c r="BC10" s="875"/>
      <c r="BD10" s="355"/>
      <c r="BE10" s="355"/>
      <c r="BF10" s="355"/>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176</v>
      </c>
      <c r="B11" s="405" t="s">
        <v>834</v>
      </c>
      <c r="C11" s="105">
        <v>28.2592</v>
      </c>
      <c r="D11" s="105">
        <v>28.908100000000001</v>
      </c>
      <c r="E11" s="105">
        <v>28.547000000000001</v>
      </c>
      <c r="F11" s="105">
        <v>28.849299999999999</v>
      </c>
      <c r="G11" s="105">
        <v>28.370200000000001</v>
      </c>
      <c r="H11" s="105">
        <v>28.498000000000001</v>
      </c>
      <c r="I11" s="105">
        <v>28.718</v>
      </c>
      <c r="J11" s="105">
        <v>29.628599999999999</v>
      </c>
      <c r="K11" s="105">
        <v>29.770299999999999</v>
      </c>
      <c r="L11" s="105">
        <v>29.369199999999999</v>
      </c>
      <c r="M11" s="105">
        <v>29.064299999999999</v>
      </c>
      <c r="N11" s="105">
        <v>29.047000000000001</v>
      </c>
      <c r="O11" s="105">
        <v>28.4971</v>
      </c>
      <c r="P11" s="105">
        <v>28.8</v>
      </c>
      <c r="Q11" s="105">
        <v>29.045100000000001</v>
      </c>
      <c r="R11" s="105">
        <v>29.117000000000001</v>
      </c>
      <c r="S11" s="105">
        <v>28.5837</v>
      </c>
      <c r="T11" s="105">
        <v>28.796700000000001</v>
      </c>
      <c r="U11" s="105">
        <v>27.9514</v>
      </c>
      <c r="V11" s="105">
        <v>27.785900000000002</v>
      </c>
      <c r="W11" s="105">
        <v>28.4556</v>
      </c>
      <c r="X11" s="105">
        <v>28.364899999999999</v>
      </c>
      <c r="Y11" s="105">
        <v>28.4313</v>
      </c>
      <c r="Z11" s="105">
        <v>28.3611</v>
      </c>
      <c r="AA11" s="105">
        <v>28.151399999999999</v>
      </c>
      <c r="AB11" s="105">
        <v>28.466200000000001</v>
      </c>
      <c r="AC11" s="105">
        <v>28.794599999999999</v>
      </c>
      <c r="AD11" s="105">
        <v>28.753299999999999</v>
      </c>
      <c r="AE11" s="105">
        <v>28.6022</v>
      </c>
      <c r="AF11" s="105">
        <v>28.201000000000001</v>
      </c>
      <c r="AG11" s="105">
        <v>28.6386</v>
      </c>
      <c r="AH11" s="105">
        <v>28.557200000000002</v>
      </c>
      <c r="AI11" s="105">
        <v>27.827400000000001</v>
      </c>
      <c r="AJ11" s="105">
        <v>28.3261</v>
      </c>
      <c r="AK11" s="105">
        <v>28.3401</v>
      </c>
      <c r="AL11" s="105">
        <v>28.492999999999999</v>
      </c>
      <c r="AM11" s="105">
        <v>28.440300000000001</v>
      </c>
      <c r="AN11" s="105">
        <v>28.566099999999999</v>
      </c>
      <c r="AO11" s="105">
        <v>28.8124</v>
      </c>
      <c r="AP11" s="105">
        <v>28.640999999999998</v>
      </c>
      <c r="AQ11" s="105">
        <v>29.013000000000002</v>
      </c>
      <c r="AR11" s="105">
        <v>29.4406</v>
      </c>
      <c r="AS11" s="105">
        <v>29.067599999999999</v>
      </c>
      <c r="AT11" s="105">
        <v>29.099399999999999</v>
      </c>
      <c r="AU11" s="105">
        <v>30.261600000000001</v>
      </c>
      <c r="AV11" s="105">
        <v>30.013400000000001</v>
      </c>
      <c r="AW11" s="105">
        <v>29.790400000000002</v>
      </c>
      <c r="AX11" s="105">
        <v>29.988900000000001</v>
      </c>
      <c r="AY11" s="105">
        <v>29.948399999999999</v>
      </c>
      <c r="AZ11" s="887">
        <v>30.753</v>
      </c>
      <c r="BA11" s="887">
        <v>22.173104277</v>
      </c>
      <c r="BB11" s="887">
        <v>20.130659144999999</v>
      </c>
      <c r="BC11" s="887">
        <v>19.358613517999999</v>
      </c>
      <c r="BD11" s="388">
        <v>19.147027853000001</v>
      </c>
      <c r="BE11" s="388">
        <v>18.935074957000001</v>
      </c>
      <c r="BF11" s="388">
        <v>20.498737770000002</v>
      </c>
      <c r="BG11" s="388">
        <v>21.706804228999999</v>
      </c>
      <c r="BH11" s="388">
        <v>23.297086462999999</v>
      </c>
      <c r="BI11" s="388">
        <v>24.967786520000001</v>
      </c>
      <c r="BJ11" s="388">
        <v>26.803581488999999</v>
      </c>
      <c r="BK11" s="388">
        <v>28.628351528</v>
      </c>
      <c r="BL11" s="388">
        <v>29.061819422999999</v>
      </c>
      <c r="BM11" s="388">
        <v>29.189567199999999</v>
      </c>
      <c r="BN11" s="388">
        <v>29.312723249000001</v>
      </c>
      <c r="BO11" s="388">
        <v>29.335788060999999</v>
      </c>
      <c r="BP11" s="388">
        <v>29.469130499999999</v>
      </c>
      <c r="BQ11" s="388">
        <v>29.507068707999998</v>
      </c>
      <c r="BR11" s="388">
        <v>29.530064053</v>
      </c>
      <c r="BS11" s="388">
        <v>29.433127031000001</v>
      </c>
      <c r="BT11" s="388">
        <v>29.435890309000001</v>
      </c>
      <c r="BU11" s="388">
        <v>29.359101465999998</v>
      </c>
      <c r="BV11" s="388">
        <v>29.362402629999998</v>
      </c>
      <c r="BW11" s="398"/>
    </row>
    <row r="12" spans="1:75" ht="11.1" customHeight="1" x14ac:dyDescent="0.2">
      <c r="A12" s="323" t="s">
        <v>835</v>
      </c>
      <c r="B12" s="393" t="s">
        <v>966</v>
      </c>
      <c r="C12" s="289">
        <v>1.4411</v>
      </c>
      <c r="D12" s="289">
        <v>1.4411</v>
      </c>
      <c r="E12" s="289">
        <v>1.4511000000000001</v>
      </c>
      <c r="F12" s="289">
        <v>1.4611000000000001</v>
      </c>
      <c r="G12" s="289">
        <v>1.4711000000000001</v>
      </c>
      <c r="H12" s="289">
        <v>1.4811000000000001</v>
      </c>
      <c r="I12" s="289">
        <v>1.4811000000000001</v>
      </c>
      <c r="J12" s="289">
        <v>1.4911000000000001</v>
      </c>
      <c r="K12" s="289">
        <v>1.4911000000000001</v>
      </c>
      <c r="L12" s="289">
        <v>1.5011000000000001</v>
      </c>
      <c r="M12" s="289">
        <v>1.4811000000000001</v>
      </c>
      <c r="N12" s="289">
        <v>1.4811000000000001</v>
      </c>
      <c r="O12" s="289">
        <v>1.4811000000000001</v>
      </c>
      <c r="P12" s="289">
        <v>1.4811000000000001</v>
      </c>
      <c r="Q12" s="289">
        <v>1.4711000000000001</v>
      </c>
      <c r="R12" s="289">
        <v>1.4811000000000001</v>
      </c>
      <c r="S12" s="289">
        <v>1.4511000000000001</v>
      </c>
      <c r="T12" s="289">
        <v>1.4212</v>
      </c>
      <c r="U12" s="289">
        <v>1.4312</v>
      </c>
      <c r="V12" s="289">
        <v>1.4111</v>
      </c>
      <c r="W12" s="289">
        <v>1.4212</v>
      </c>
      <c r="X12" s="289">
        <v>1.4311</v>
      </c>
      <c r="Y12" s="289">
        <v>1.4312</v>
      </c>
      <c r="Z12" s="289">
        <v>1.4212</v>
      </c>
      <c r="AA12" s="289">
        <v>1.3911</v>
      </c>
      <c r="AB12" s="289">
        <v>1.3812</v>
      </c>
      <c r="AC12" s="289">
        <v>1.3812</v>
      </c>
      <c r="AD12" s="289">
        <v>1.3812</v>
      </c>
      <c r="AE12" s="289">
        <v>1.3711</v>
      </c>
      <c r="AF12" s="289">
        <v>1.3711</v>
      </c>
      <c r="AG12" s="289">
        <v>1.3811</v>
      </c>
      <c r="AH12" s="289">
        <v>1.3811</v>
      </c>
      <c r="AI12" s="289">
        <v>1.3811</v>
      </c>
      <c r="AJ12" s="289">
        <v>1.3811</v>
      </c>
      <c r="AK12" s="289">
        <v>1.3761000000000001</v>
      </c>
      <c r="AL12" s="289">
        <v>1.3911</v>
      </c>
      <c r="AM12" s="289">
        <v>1.3811</v>
      </c>
      <c r="AN12" s="289">
        <v>1.3911</v>
      </c>
      <c r="AO12" s="289">
        <v>1.3811</v>
      </c>
      <c r="AP12" s="289">
        <v>1.3861000000000001</v>
      </c>
      <c r="AQ12" s="289">
        <v>1.3911</v>
      </c>
      <c r="AR12" s="289">
        <v>1.3911</v>
      </c>
      <c r="AS12" s="289">
        <v>1.4011</v>
      </c>
      <c r="AT12" s="289">
        <v>1.4111</v>
      </c>
      <c r="AU12" s="289">
        <v>1.4211</v>
      </c>
      <c r="AV12" s="289">
        <v>1.4111</v>
      </c>
      <c r="AW12" s="289">
        <v>1.4411</v>
      </c>
      <c r="AX12" s="289">
        <v>1.4411</v>
      </c>
      <c r="AY12" s="289">
        <v>1.431</v>
      </c>
      <c r="AZ12" s="875">
        <v>1.45</v>
      </c>
      <c r="BA12" s="875">
        <v>1.4410781371000001</v>
      </c>
      <c r="BB12" s="875">
        <v>1.461057447</v>
      </c>
      <c r="BC12" s="875">
        <v>1.4410552878</v>
      </c>
      <c r="BD12" s="355" t="s">
        <v>1611</v>
      </c>
      <c r="BE12" s="355" t="s">
        <v>1611</v>
      </c>
      <c r="BF12" s="355" t="s">
        <v>1611</v>
      </c>
      <c r="BG12" s="355" t="s">
        <v>1611</v>
      </c>
      <c r="BH12" s="355" t="s">
        <v>1611</v>
      </c>
      <c r="BI12" s="355" t="s">
        <v>1611</v>
      </c>
      <c r="BJ12" s="355" t="s">
        <v>1611</v>
      </c>
      <c r="BK12" s="355" t="s">
        <v>1611</v>
      </c>
      <c r="BL12" s="355" t="s">
        <v>1611</v>
      </c>
      <c r="BM12" s="355" t="s">
        <v>1611</v>
      </c>
      <c r="BN12" s="355" t="s">
        <v>1611</v>
      </c>
      <c r="BO12" s="355" t="s">
        <v>1611</v>
      </c>
      <c r="BP12" s="355" t="s">
        <v>1611</v>
      </c>
      <c r="BQ12" s="355" t="s">
        <v>1611</v>
      </c>
      <c r="BR12" s="355" t="s">
        <v>1611</v>
      </c>
      <c r="BS12" s="355" t="s">
        <v>1611</v>
      </c>
      <c r="BT12" s="355" t="s">
        <v>1611</v>
      </c>
      <c r="BU12" s="355" t="s">
        <v>1611</v>
      </c>
      <c r="BV12" s="355" t="s">
        <v>1611</v>
      </c>
      <c r="BW12" s="195"/>
    </row>
    <row r="13" spans="1:75" ht="11.1" customHeight="1" x14ac:dyDescent="0.2">
      <c r="A13" s="323" t="s">
        <v>836</v>
      </c>
      <c r="B13" s="393" t="s">
        <v>967</v>
      </c>
      <c r="C13" s="289">
        <v>0.27779999999999999</v>
      </c>
      <c r="D13" s="289">
        <v>0.2878</v>
      </c>
      <c r="E13" s="289">
        <v>0.26779999999999998</v>
      </c>
      <c r="F13" s="289">
        <v>0.27779999999999999</v>
      </c>
      <c r="G13" s="289">
        <v>0.2878</v>
      </c>
      <c r="H13" s="289">
        <v>0.29780000000000001</v>
      </c>
      <c r="I13" s="289">
        <v>0.27779999999999999</v>
      </c>
      <c r="J13" s="289">
        <v>0.2878</v>
      </c>
      <c r="K13" s="289">
        <v>0.29780000000000001</v>
      </c>
      <c r="L13" s="289">
        <v>0.27779999999999999</v>
      </c>
      <c r="M13" s="289">
        <v>0.25779999999999997</v>
      </c>
      <c r="N13" s="289">
        <v>0.25779999999999997</v>
      </c>
      <c r="O13" s="289">
        <v>0.26779999999999998</v>
      </c>
      <c r="P13" s="289">
        <v>0.2878</v>
      </c>
      <c r="Q13" s="289">
        <v>0.26779999999999998</v>
      </c>
      <c r="R13" s="289">
        <v>0.26779999999999998</v>
      </c>
      <c r="S13" s="289">
        <v>0.25779999999999997</v>
      </c>
      <c r="T13" s="289">
        <v>0.25779999999999997</v>
      </c>
      <c r="U13" s="289">
        <v>0.26779999999999998</v>
      </c>
      <c r="V13" s="289">
        <v>0.25779999999999997</v>
      </c>
      <c r="W13" s="289">
        <v>0.26779999999999998</v>
      </c>
      <c r="X13" s="289">
        <v>0.26779999999999998</v>
      </c>
      <c r="Y13" s="289">
        <v>0.27779999999999999</v>
      </c>
      <c r="Z13" s="289">
        <v>0.25779999999999997</v>
      </c>
      <c r="AA13" s="289">
        <v>0.26079999999999998</v>
      </c>
      <c r="AB13" s="289">
        <v>0.25080000000000002</v>
      </c>
      <c r="AC13" s="289">
        <v>0.26079999999999998</v>
      </c>
      <c r="AD13" s="289">
        <v>0.27079999999999999</v>
      </c>
      <c r="AE13" s="289">
        <v>0.26079999999999998</v>
      </c>
      <c r="AF13" s="289">
        <v>0.26079999999999998</v>
      </c>
      <c r="AG13" s="289">
        <v>0.25080000000000002</v>
      </c>
      <c r="AH13" s="289">
        <v>0.26079999999999998</v>
      </c>
      <c r="AI13" s="289">
        <v>0.25080000000000002</v>
      </c>
      <c r="AJ13" s="289">
        <v>0.25080000000000002</v>
      </c>
      <c r="AK13" s="289">
        <v>0.23080000000000001</v>
      </c>
      <c r="AL13" s="289">
        <v>0.24979999999999999</v>
      </c>
      <c r="AM13" s="289">
        <v>0.24990000000000001</v>
      </c>
      <c r="AN13" s="289">
        <v>0.24979999999999999</v>
      </c>
      <c r="AO13" s="289">
        <v>0.2399</v>
      </c>
      <c r="AP13" s="289">
        <v>0.23980000000000001</v>
      </c>
      <c r="AQ13" s="289">
        <v>0.2298</v>
      </c>
      <c r="AR13" s="289">
        <v>0.23980000000000001</v>
      </c>
      <c r="AS13" s="289">
        <v>0.24979999999999999</v>
      </c>
      <c r="AT13" s="289">
        <v>0.23980000000000001</v>
      </c>
      <c r="AU13" s="289">
        <v>0.25979999999999998</v>
      </c>
      <c r="AV13" s="289">
        <v>0.26979999999999998</v>
      </c>
      <c r="AW13" s="289">
        <v>0.25979999999999998</v>
      </c>
      <c r="AX13" s="289">
        <v>0.26079999999999998</v>
      </c>
      <c r="AY13" s="289">
        <v>0.25290000000000001</v>
      </c>
      <c r="AZ13" s="875">
        <v>0.26300000000000001</v>
      </c>
      <c r="BA13" s="875">
        <v>0.26282514892999997</v>
      </c>
      <c r="BB13" s="875">
        <v>0.27282859140999999</v>
      </c>
      <c r="BC13" s="875">
        <v>0.26282895080000002</v>
      </c>
      <c r="BD13" s="355" t="s">
        <v>1611</v>
      </c>
      <c r="BE13" s="355" t="s">
        <v>1611</v>
      </c>
      <c r="BF13" s="355" t="s">
        <v>1611</v>
      </c>
      <c r="BG13" s="355" t="s">
        <v>1611</v>
      </c>
      <c r="BH13" s="355" t="s">
        <v>1611</v>
      </c>
      <c r="BI13" s="355" t="s">
        <v>1611</v>
      </c>
      <c r="BJ13" s="355" t="s">
        <v>1611</v>
      </c>
      <c r="BK13" s="355" t="s">
        <v>1611</v>
      </c>
      <c r="BL13" s="355" t="s">
        <v>1611</v>
      </c>
      <c r="BM13" s="355" t="s">
        <v>1611</v>
      </c>
      <c r="BN13" s="355" t="s">
        <v>1611</v>
      </c>
      <c r="BO13" s="355" t="s">
        <v>1611</v>
      </c>
      <c r="BP13" s="355" t="s">
        <v>1611</v>
      </c>
      <c r="BQ13" s="355" t="s">
        <v>1611</v>
      </c>
      <c r="BR13" s="355" t="s">
        <v>1611</v>
      </c>
      <c r="BS13" s="355" t="s">
        <v>1611</v>
      </c>
      <c r="BT13" s="355" t="s">
        <v>1611</v>
      </c>
      <c r="BU13" s="355" t="s">
        <v>1611</v>
      </c>
      <c r="BV13" s="355" t="s">
        <v>1611</v>
      </c>
      <c r="BW13" s="195"/>
    </row>
    <row r="14" spans="1:75" ht="11.1" customHeight="1" x14ac:dyDescent="0.2">
      <c r="A14" s="323" t="s">
        <v>837</v>
      </c>
      <c r="B14" s="393" t="s">
        <v>968</v>
      </c>
      <c r="C14" s="289">
        <v>0.14299999999999999</v>
      </c>
      <c r="D14" s="289">
        <v>0.13300000000000001</v>
      </c>
      <c r="E14" s="289">
        <v>0.13300000000000001</v>
      </c>
      <c r="F14" s="289">
        <v>0.13300000000000001</v>
      </c>
      <c r="G14" s="289">
        <v>0.13300000000000001</v>
      </c>
      <c r="H14" s="289">
        <v>0.13300000000000001</v>
      </c>
      <c r="I14" s="289">
        <v>0.14299999999999999</v>
      </c>
      <c r="J14" s="289">
        <v>0.123</v>
      </c>
      <c r="K14" s="289">
        <v>0.14299999999999999</v>
      </c>
      <c r="L14" s="289">
        <v>0.11799999999999999</v>
      </c>
      <c r="M14" s="289">
        <v>0.10299999999999999</v>
      </c>
      <c r="N14" s="289">
        <v>0.10299999999999999</v>
      </c>
      <c r="O14" s="289">
        <v>9.7500000000000003E-2</v>
      </c>
      <c r="P14" s="289">
        <v>0.1021</v>
      </c>
      <c r="Q14" s="289">
        <v>9.6699999999999994E-2</v>
      </c>
      <c r="R14" s="289">
        <v>0.1013</v>
      </c>
      <c r="S14" s="289">
        <v>9.5899999999999999E-2</v>
      </c>
      <c r="T14" s="289">
        <v>0.1055</v>
      </c>
      <c r="U14" s="289">
        <v>0.1002</v>
      </c>
      <c r="V14" s="289">
        <v>0.1048</v>
      </c>
      <c r="W14" s="289">
        <v>8.9399999999999993E-2</v>
      </c>
      <c r="X14" s="289">
        <v>9.9099999999999994E-2</v>
      </c>
      <c r="Y14" s="289">
        <v>8.8700000000000001E-2</v>
      </c>
      <c r="Z14" s="289">
        <v>8.8300000000000003E-2</v>
      </c>
      <c r="AA14" s="289">
        <v>9.8299999999999998E-2</v>
      </c>
      <c r="AB14" s="289">
        <v>8.8200000000000001E-2</v>
      </c>
      <c r="AC14" s="289">
        <v>9.8100000000000007E-2</v>
      </c>
      <c r="AD14" s="289">
        <v>8.7999999999999995E-2</v>
      </c>
      <c r="AE14" s="289">
        <v>9.8000000000000004E-2</v>
      </c>
      <c r="AF14" s="289">
        <v>8.7900000000000006E-2</v>
      </c>
      <c r="AG14" s="289">
        <v>9.7900000000000001E-2</v>
      </c>
      <c r="AH14" s="289">
        <v>9.7799999999999998E-2</v>
      </c>
      <c r="AI14" s="289">
        <v>9.7699999999999995E-2</v>
      </c>
      <c r="AJ14" s="289">
        <v>8.7599999999999997E-2</v>
      </c>
      <c r="AK14" s="289">
        <v>9.7600000000000006E-2</v>
      </c>
      <c r="AL14" s="289">
        <v>0.1075</v>
      </c>
      <c r="AM14" s="289">
        <v>8.6999999999999994E-2</v>
      </c>
      <c r="AN14" s="289">
        <v>9.6500000000000002E-2</v>
      </c>
      <c r="AO14" s="289">
        <v>9.6000000000000002E-2</v>
      </c>
      <c r="AP14" s="289">
        <v>8.5500000000000007E-2</v>
      </c>
      <c r="AQ14" s="289">
        <v>9.5000000000000001E-2</v>
      </c>
      <c r="AR14" s="289">
        <v>8.4500000000000006E-2</v>
      </c>
      <c r="AS14" s="289">
        <v>8.4099999999999994E-2</v>
      </c>
      <c r="AT14" s="289">
        <v>8.3599999999999994E-2</v>
      </c>
      <c r="AU14" s="289">
        <v>7.3099999999999998E-2</v>
      </c>
      <c r="AV14" s="289">
        <v>8.2699999999999996E-2</v>
      </c>
      <c r="AW14" s="289">
        <v>7.22E-2</v>
      </c>
      <c r="AX14" s="289">
        <v>7.1800000000000003E-2</v>
      </c>
      <c r="AY14" s="289">
        <v>8.6300000000000002E-2</v>
      </c>
      <c r="AZ14" s="875">
        <v>7.0800000000000002E-2</v>
      </c>
      <c r="BA14" s="875">
        <v>8.0471950217000002E-2</v>
      </c>
      <c r="BB14" s="875">
        <v>7.0020784518999998E-2</v>
      </c>
      <c r="BC14" s="875">
        <v>7.9576298751000002E-2</v>
      </c>
      <c r="BD14" s="355" t="s">
        <v>1611</v>
      </c>
      <c r="BE14" s="355" t="s">
        <v>1611</v>
      </c>
      <c r="BF14" s="355" t="s">
        <v>1611</v>
      </c>
      <c r="BG14" s="355" t="s">
        <v>1611</v>
      </c>
      <c r="BH14" s="355" t="s">
        <v>1611</v>
      </c>
      <c r="BI14" s="355" t="s">
        <v>1611</v>
      </c>
      <c r="BJ14" s="355" t="s">
        <v>1611</v>
      </c>
      <c r="BK14" s="355" t="s">
        <v>1611</v>
      </c>
      <c r="BL14" s="355" t="s">
        <v>1611</v>
      </c>
      <c r="BM14" s="355" t="s">
        <v>1611</v>
      </c>
      <c r="BN14" s="355" t="s">
        <v>1611</v>
      </c>
      <c r="BO14" s="355" t="s">
        <v>1611</v>
      </c>
      <c r="BP14" s="355" t="s">
        <v>1611</v>
      </c>
      <c r="BQ14" s="355" t="s">
        <v>1611</v>
      </c>
      <c r="BR14" s="355" t="s">
        <v>1611</v>
      </c>
      <c r="BS14" s="355" t="s">
        <v>1611</v>
      </c>
      <c r="BT14" s="355" t="s">
        <v>1611</v>
      </c>
      <c r="BU14" s="355" t="s">
        <v>1611</v>
      </c>
      <c r="BV14" s="355" t="s">
        <v>1611</v>
      </c>
      <c r="BW14" s="195"/>
    </row>
    <row r="15" spans="1:75" ht="11.1" customHeight="1" x14ac:dyDescent="0.2">
      <c r="A15" s="323" t="s">
        <v>838</v>
      </c>
      <c r="B15" s="393" t="s">
        <v>969</v>
      </c>
      <c r="C15" s="289">
        <v>0.1797</v>
      </c>
      <c r="D15" s="289">
        <v>0.18970000000000001</v>
      </c>
      <c r="E15" s="289">
        <v>0.18970000000000001</v>
      </c>
      <c r="F15" s="289">
        <v>0.19969999999999999</v>
      </c>
      <c r="G15" s="289">
        <v>0.1797</v>
      </c>
      <c r="H15" s="289">
        <v>0.18970000000000001</v>
      </c>
      <c r="I15" s="289">
        <v>0.19969999999999999</v>
      </c>
      <c r="J15" s="289">
        <v>0.18970000000000001</v>
      </c>
      <c r="K15" s="289">
        <v>0.2097</v>
      </c>
      <c r="L15" s="289">
        <v>0.21970000000000001</v>
      </c>
      <c r="M15" s="289">
        <v>0.2097</v>
      </c>
      <c r="N15" s="289">
        <v>0.18970000000000001</v>
      </c>
      <c r="O15" s="289">
        <v>0.19969999999999999</v>
      </c>
      <c r="P15" s="289">
        <v>0.18970000000000001</v>
      </c>
      <c r="Q15" s="289">
        <v>0.19969999999999999</v>
      </c>
      <c r="R15" s="289">
        <v>0.2097</v>
      </c>
      <c r="S15" s="289">
        <v>0.2097</v>
      </c>
      <c r="T15" s="289">
        <v>0.19969999999999999</v>
      </c>
      <c r="U15" s="289">
        <v>0.2097</v>
      </c>
      <c r="V15" s="289">
        <v>0.19969999999999999</v>
      </c>
      <c r="W15" s="289">
        <v>0.19969999999999999</v>
      </c>
      <c r="X15" s="289">
        <v>0.19969999999999999</v>
      </c>
      <c r="Y15" s="289">
        <v>0.2097</v>
      </c>
      <c r="Z15" s="289">
        <v>0.21970000000000001</v>
      </c>
      <c r="AA15" s="289">
        <v>0.2097</v>
      </c>
      <c r="AB15" s="289">
        <v>0.2097</v>
      </c>
      <c r="AC15" s="289">
        <v>0.21970000000000001</v>
      </c>
      <c r="AD15" s="289">
        <v>0.2097</v>
      </c>
      <c r="AE15" s="289">
        <v>0.21970000000000001</v>
      </c>
      <c r="AF15" s="289">
        <v>0.21970000000000001</v>
      </c>
      <c r="AG15" s="289">
        <v>0.2097</v>
      </c>
      <c r="AH15" s="289">
        <v>0.2097</v>
      </c>
      <c r="AI15" s="289">
        <v>0.2097</v>
      </c>
      <c r="AJ15" s="289">
        <v>0.21970000000000001</v>
      </c>
      <c r="AK15" s="289">
        <v>0.21970000000000001</v>
      </c>
      <c r="AL15" s="289">
        <v>0.21970000000000001</v>
      </c>
      <c r="AM15" s="289">
        <v>0.23980000000000001</v>
      </c>
      <c r="AN15" s="289">
        <v>0.21970000000000001</v>
      </c>
      <c r="AO15" s="289">
        <v>0.23980000000000001</v>
      </c>
      <c r="AP15" s="289">
        <v>0.22969999999999999</v>
      </c>
      <c r="AQ15" s="289">
        <v>0.2397</v>
      </c>
      <c r="AR15" s="289">
        <v>0.24970000000000001</v>
      </c>
      <c r="AS15" s="289">
        <v>0.22969999999999999</v>
      </c>
      <c r="AT15" s="289">
        <v>0.2397</v>
      </c>
      <c r="AU15" s="289">
        <v>0.2397</v>
      </c>
      <c r="AV15" s="289">
        <v>0.24970000000000001</v>
      </c>
      <c r="AW15" s="289">
        <v>0.2397</v>
      </c>
      <c r="AX15" s="289">
        <v>0.24970000000000001</v>
      </c>
      <c r="AY15" s="289">
        <v>0.23980000000000001</v>
      </c>
      <c r="AZ15" s="875">
        <v>0.24</v>
      </c>
      <c r="BA15" s="875">
        <v>0.22972261129999999</v>
      </c>
      <c r="BB15" s="875">
        <v>0.23972793454999999</v>
      </c>
      <c r="BC15" s="875">
        <v>0.22972849008999999</v>
      </c>
      <c r="BD15" s="355" t="s">
        <v>1611</v>
      </c>
      <c r="BE15" s="355" t="s">
        <v>1611</v>
      </c>
      <c r="BF15" s="355" t="s">
        <v>1611</v>
      </c>
      <c r="BG15" s="355" t="s">
        <v>1611</v>
      </c>
      <c r="BH15" s="355" t="s">
        <v>1611</v>
      </c>
      <c r="BI15" s="355" t="s">
        <v>1611</v>
      </c>
      <c r="BJ15" s="355" t="s">
        <v>1611</v>
      </c>
      <c r="BK15" s="355" t="s">
        <v>1611</v>
      </c>
      <c r="BL15" s="355" t="s">
        <v>1611</v>
      </c>
      <c r="BM15" s="355" t="s">
        <v>1611</v>
      </c>
      <c r="BN15" s="355" t="s">
        <v>1611</v>
      </c>
      <c r="BO15" s="355" t="s">
        <v>1611</v>
      </c>
      <c r="BP15" s="355" t="s">
        <v>1611</v>
      </c>
      <c r="BQ15" s="355" t="s">
        <v>1611</v>
      </c>
      <c r="BR15" s="355" t="s">
        <v>1611</v>
      </c>
      <c r="BS15" s="355" t="s">
        <v>1611</v>
      </c>
      <c r="BT15" s="355" t="s">
        <v>1611</v>
      </c>
      <c r="BU15" s="355" t="s">
        <v>1611</v>
      </c>
      <c r="BV15" s="355" t="s">
        <v>1611</v>
      </c>
      <c r="BW15" s="195"/>
    </row>
    <row r="16" spans="1:75" ht="11.1" customHeight="1" x14ac:dyDescent="0.2">
      <c r="A16" s="323" t="s">
        <v>839</v>
      </c>
      <c r="B16" s="393" t="s">
        <v>970</v>
      </c>
      <c r="C16" s="289">
        <v>3.6421000000000001</v>
      </c>
      <c r="D16" s="289">
        <v>3.6920999999999999</v>
      </c>
      <c r="E16" s="289">
        <v>3.7421000000000002</v>
      </c>
      <c r="F16" s="289">
        <v>3.7421000000000002</v>
      </c>
      <c r="G16" s="289">
        <v>3.6421000000000001</v>
      </c>
      <c r="H16" s="289">
        <v>3.6421000000000001</v>
      </c>
      <c r="I16" s="289">
        <v>3.6421000000000001</v>
      </c>
      <c r="J16" s="289">
        <v>3.6920999999999999</v>
      </c>
      <c r="K16" s="289">
        <v>3.6720999999999999</v>
      </c>
      <c r="L16" s="289">
        <v>3.6920999999999999</v>
      </c>
      <c r="M16" s="289">
        <v>3.7021000000000002</v>
      </c>
      <c r="N16" s="289">
        <v>3.6920999999999999</v>
      </c>
      <c r="O16" s="289">
        <v>3.6951000000000001</v>
      </c>
      <c r="P16" s="289">
        <v>3.7652999999999999</v>
      </c>
      <c r="Q16" s="289">
        <v>3.8452000000000002</v>
      </c>
      <c r="R16" s="289">
        <v>3.9152</v>
      </c>
      <c r="S16" s="289">
        <v>3.9851999999999999</v>
      </c>
      <c r="T16" s="289">
        <v>4.0202999999999998</v>
      </c>
      <c r="U16" s="289">
        <v>4.0903</v>
      </c>
      <c r="V16" s="289">
        <v>4.2702999999999998</v>
      </c>
      <c r="W16" s="289">
        <v>4.3403</v>
      </c>
      <c r="X16" s="289">
        <v>4.4101999999999997</v>
      </c>
      <c r="Y16" s="289">
        <v>4.5103</v>
      </c>
      <c r="Z16" s="289">
        <v>4.5603999999999996</v>
      </c>
      <c r="AA16" s="289">
        <v>4.5251999999999999</v>
      </c>
      <c r="AB16" s="289">
        <v>4.5354999999999999</v>
      </c>
      <c r="AC16" s="289">
        <v>4.5952999999999999</v>
      </c>
      <c r="AD16" s="289">
        <v>4.5803000000000003</v>
      </c>
      <c r="AE16" s="289">
        <v>4.5803000000000003</v>
      </c>
      <c r="AF16" s="289">
        <v>4.5803000000000003</v>
      </c>
      <c r="AG16" s="289">
        <v>4.62</v>
      </c>
      <c r="AH16" s="289">
        <v>4.6498999999999997</v>
      </c>
      <c r="AI16" s="289">
        <v>4.7202999999999999</v>
      </c>
      <c r="AJ16" s="289">
        <v>4.6703000000000001</v>
      </c>
      <c r="AK16" s="289">
        <v>4.7403000000000004</v>
      </c>
      <c r="AL16" s="289">
        <v>4.7202999999999999</v>
      </c>
      <c r="AM16" s="289">
        <v>4.7371999999999996</v>
      </c>
      <c r="AN16" s="289">
        <v>4.7872000000000003</v>
      </c>
      <c r="AO16" s="289">
        <v>4.6871999999999998</v>
      </c>
      <c r="AP16" s="289">
        <v>4.7371999999999996</v>
      </c>
      <c r="AQ16" s="289">
        <v>4.7872000000000003</v>
      </c>
      <c r="AR16" s="289">
        <v>4.4973999999999998</v>
      </c>
      <c r="AS16" s="289">
        <v>4.6474000000000002</v>
      </c>
      <c r="AT16" s="289">
        <v>4.6372999999999998</v>
      </c>
      <c r="AU16" s="289">
        <v>4.7173999999999996</v>
      </c>
      <c r="AV16" s="289">
        <v>4.7873000000000001</v>
      </c>
      <c r="AW16" s="289">
        <v>4.6872999999999996</v>
      </c>
      <c r="AX16" s="289">
        <v>4.7374000000000001</v>
      </c>
      <c r="AY16" s="289">
        <v>4.7422000000000004</v>
      </c>
      <c r="AZ16" s="875">
        <v>4.7249999999999996</v>
      </c>
      <c r="BA16" s="875">
        <v>4.3271471225000004</v>
      </c>
      <c r="BB16" s="875">
        <v>3.9670099650999999</v>
      </c>
      <c r="BC16" s="875">
        <v>3.3169956513000001</v>
      </c>
      <c r="BD16" s="355" t="s">
        <v>1611</v>
      </c>
      <c r="BE16" s="355" t="s">
        <v>1611</v>
      </c>
      <c r="BF16" s="355" t="s">
        <v>1611</v>
      </c>
      <c r="BG16" s="355" t="s">
        <v>1611</v>
      </c>
      <c r="BH16" s="355" t="s">
        <v>1611</v>
      </c>
      <c r="BI16" s="355" t="s">
        <v>1611</v>
      </c>
      <c r="BJ16" s="355" t="s">
        <v>1611</v>
      </c>
      <c r="BK16" s="355" t="s">
        <v>1611</v>
      </c>
      <c r="BL16" s="355" t="s">
        <v>1611</v>
      </c>
      <c r="BM16" s="355" t="s">
        <v>1611</v>
      </c>
      <c r="BN16" s="355" t="s">
        <v>1611</v>
      </c>
      <c r="BO16" s="355" t="s">
        <v>1611</v>
      </c>
      <c r="BP16" s="355" t="s">
        <v>1611</v>
      </c>
      <c r="BQ16" s="355" t="s">
        <v>1611</v>
      </c>
      <c r="BR16" s="355" t="s">
        <v>1611</v>
      </c>
      <c r="BS16" s="355" t="s">
        <v>1611</v>
      </c>
      <c r="BT16" s="355" t="s">
        <v>1611</v>
      </c>
      <c r="BU16" s="355" t="s">
        <v>1611</v>
      </c>
      <c r="BV16" s="355" t="s">
        <v>1611</v>
      </c>
      <c r="BW16" s="195"/>
    </row>
    <row r="17" spans="1:75" ht="11.1" customHeight="1" x14ac:dyDescent="0.2">
      <c r="A17" s="323" t="s">
        <v>840</v>
      </c>
      <c r="B17" s="393" t="s">
        <v>971</v>
      </c>
      <c r="C17" s="289">
        <v>4.4166999999999996</v>
      </c>
      <c r="D17" s="289">
        <v>4.5167000000000002</v>
      </c>
      <c r="E17" s="289">
        <v>4.4667000000000003</v>
      </c>
      <c r="F17" s="289">
        <v>4.5667</v>
      </c>
      <c r="G17" s="289">
        <v>4.5667</v>
      </c>
      <c r="H17" s="289">
        <v>4.6166999999999998</v>
      </c>
      <c r="I17" s="289">
        <v>4.7167000000000003</v>
      </c>
      <c r="J17" s="289">
        <v>4.7167000000000003</v>
      </c>
      <c r="K17" s="289">
        <v>4.7167000000000003</v>
      </c>
      <c r="L17" s="289">
        <v>4.7466999999999997</v>
      </c>
      <c r="M17" s="289">
        <v>4.6467000000000001</v>
      </c>
      <c r="N17" s="289">
        <v>4.6467000000000001</v>
      </c>
      <c r="O17" s="289">
        <v>4.6006999999999998</v>
      </c>
      <c r="P17" s="289">
        <v>4.6003999999999996</v>
      </c>
      <c r="Q17" s="289">
        <v>4.5505000000000004</v>
      </c>
      <c r="R17" s="289">
        <v>4.3406000000000002</v>
      </c>
      <c r="S17" s="289">
        <v>4.3704999999999998</v>
      </c>
      <c r="T17" s="289">
        <v>4.3803000000000001</v>
      </c>
      <c r="U17" s="289">
        <v>4.4504000000000001</v>
      </c>
      <c r="V17" s="289">
        <v>4.5304000000000002</v>
      </c>
      <c r="W17" s="289">
        <v>4.5202999999999998</v>
      </c>
      <c r="X17" s="289">
        <v>4.5404999999999998</v>
      </c>
      <c r="Y17" s="289">
        <v>4.5103999999999997</v>
      </c>
      <c r="Z17" s="289">
        <v>4.5902000000000003</v>
      </c>
      <c r="AA17" s="289">
        <v>4.5705</v>
      </c>
      <c r="AB17" s="289">
        <v>4.5800999999999998</v>
      </c>
      <c r="AC17" s="289">
        <v>4.6603000000000003</v>
      </c>
      <c r="AD17" s="289">
        <v>4.6502999999999997</v>
      </c>
      <c r="AE17" s="289">
        <v>4.6402999999999999</v>
      </c>
      <c r="AF17" s="289">
        <v>4.6102999999999996</v>
      </c>
      <c r="AG17" s="289">
        <v>4.7209000000000003</v>
      </c>
      <c r="AH17" s="289">
        <v>4.641</v>
      </c>
      <c r="AI17" s="289">
        <v>4.4903000000000004</v>
      </c>
      <c r="AJ17" s="289">
        <v>4.4404000000000003</v>
      </c>
      <c r="AK17" s="289">
        <v>4.4203000000000001</v>
      </c>
      <c r="AL17" s="289">
        <v>4.3902999999999999</v>
      </c>
      <c r="AM17" s="289">
        <v>4.4734999999999996</v>
      </c>
      <c r="AN17" s="289">
        <v>4.4433999999999996</v>
      </c>
      <c r="AO17" s="289">
        <v>4.5235000000000003</v>
      </c>
      <c r="AP17" s="289">
        <v>4.4534000000000002</v>
      </c>
      <c r="AQ17" s="289">
        <v>4.4833999999999996</v>
      </c>
      <c r="AR17" s="289">
        <v>4.4931000000000001</v>
      </c>
      <c r="AS17" s="289">
        <v>4.4732000000000003</v>
      </c>
      <c r="AT17" s="289">
        <v>4.5732999999999997</v>
      </c>
      <c r="AU17" s="289">
        <v>4.5731999999999999</v>
      </c>
      <c r="AV17" s="289">
        <v>4.5732999999999997</v>
      </c>
      <c r="AW17" s="289">
        <v>4.5033000000000003</v>
      </c>
      <c r="AX17" s="289">
        <v>4.4330999999999996</v>
      </c>
      <c r="AY17" s="289">
        <v>4.5084999999999997</v>
      </c>
      <c r="AZ17" s="875">
        <v>4.5910000000000002</v>
      </c>
      <c r="BA17" s="875">
        <v>1.6375604729</v>
      </c>
      <c r="BB17" s="875">
        <v>1.3477991947000001</v>
      </c>
      <c r="BC17" s="875">
        <v>1.2978241077999999</v>
      </c>
      <c r="BD17" s="355" t="s">
        <v>1611</v>
      </c>
      <c r="BE17" s="355" t="s">
        <v>1611</v>
      </c>
      <c r="BF17" s="355" t="s">
        <v>1611</v>
      </c>
      <c r="BG17" s="355" t="s">
        <v>1611</v>
      </c>
      <c r="BH17" s="355" t="s">
        <v>1611</v>
      </c>
      <c r="BI17" s="355" t="s">
        <v>1611</v>
      </c>
      <c r="BJ17" s="355" t="s">
        <v>1611</v>
      </c>
      <c r="BK17" s="355" t="s">
        <v>1611</v>
      </c>
      <c r="BL17" s="355" t="s">
        <v>1611</v>
      </c>
      <c r="BM17" s="355" t="s">
        <v>1611</v>
      </c>
      <c r="BN17" s="355" t="s">
        <v>1611</v>
      </c>
      <c r="BO17" s="355" t="s">
        <v>1611</v>
      </c>
      <c r="BP17" s="355" t="s">
        <v>1611</v>
      </c>
      <c r="BQ17" s="355" t="s">
        <v>1611</v>
      </c>
      <c r="BR17" s="355" t="s">
        <v>1611</v>
      </c>
      <c r="BS17" s="355" t="s">
        <v>1611</v>
      </c>
      <c r="BT17" s="355" t="s">
        <v>1611</v>
      </c>
      <c r="BU17" s="355" t="s">
        <v>1611</v>
      </c>
      <c r="BV17" s="355" t="s">
        <v>1611</v>
      </c>
      <c r="BW17" s="195"/>
    </row>
    <row r="18" spans="1:75" ht="11.1" customHeight="1" x14ac:dyDescent="0.2">
      <c r="A18" s="323" t="s">
        <v>841</v>
      </c>
      <c r="B18" s="393" t="s">
        <v>972</v>
      </c>
      <c r="C18" s="289">
        <v>2.8715000000000002</v>
      </c>
      <c r="D18" s="289">
        <v>2.9125000000000001</v>
      </c>
      <c r="E18" s="289">
        <v>2.9434999999999998</v>
      </c>
      <c r="F18" s="289">
        <v>2.9655</v>
      </c>
      <c r="G18" s="289">
        <v>3.0001000000000002</v>
      </c>
      <c r="H18" s="289">
        <v>3.0255000000000001</v>
      </c>
      <c r="I18" s="289">
        <v>3.0775000000000001</v>
      </c>
      <c r="J18" s="289">
        <v>3.1175000000000002</v>
      </c>
      <c r="K18" s="289">
        <v>3.1274999999999999</v>
      </c>
      <c r="L18" s="289">
        <v>3.1074999999999999</v>
      </c>
      <c r="M18" s="289">
        <v>3.0074999999999998</v>
      </c>
      <c r="N18" s="289">
        <v>2.9575</v>
      </c>
      <c r="O18" s="289">
        <v>3.0074999999999998</v>
      </c>
      <c r="P18" s="289">
        <v>2.9874000000000001</v>
      </c>
      <c r="Q18" s="289">
        <v>2.9775</v>
      </c>
      <c r="R18" s="289">
        <v>2.9375</v>
      </c>
      <c r="S18" s="289">
        <v>2.8774999999999999</v>
      </c>
      <c r="T18" s="289">
        <v>2.8774000000000002</v>
      </c>
      <c r="U18" s="289">
        <v>2.8574000000000002</v>
      </c>
      <c r="V18" s="289">
        <v>2.8473999999999999</v>
      </c>
      <c r="W18" s="289">
        <v>2.8874</v>
      </c>
      <c r="X18" s="289">
        <v>2.8275000000000001</v>
      </c>
      <c r="Y18" s="289">
        <v>2.8593999999999999</v>
      </c>
      <c r="Z18" s="289">
        <v>2.8294000000000001</v>
      </c>
      <c r="AA18" s="289">
        <v>2.7614999999999998</v>
      </c>
      <c r="AB18" s="289">
        <v>2.7614000000000001</v>
      </c>
      <c r="AC18" s="289">
        <v>2.7913999999999999</v>
      </c>
      <c r="AD18" s="289">
        <v>2.8113999999999999</v>
      </c>
      <c r="AE18" s="289">
        <v>2.8113999999999999</v>
      </c>
      <c r="AF18" s="289">
        <v>2.7913999999999999</v>
      </c>
      <c r="AG18" s="289">
        <v>2.7515999999999998</v>
      </c>
      <c r="AH18" s="289">
        <v>2.7515999999999998</v>
      </c>
      <c r="AI18" s="289">
        <v>2.7614999999999998</v>
      </c>
      <c r="AJ18" s="289">
        <v>2.7614999999999998</v>
      </c>
      <c r="AK18" s="289">
        <v>2.7315</v>
      </c>
      <c r="AL18" s="289">
        <v>2.7614000000000001</v>
      </c>
      <c r="AM18" s="289">
        <v>2.7364999999999999</v>
      </c>
      <c r="AN18" s="289">
        <v>2.7465000000000002</v>
      </c>
      <c r="AO18" s="289">
        <v>2.7665000000000002</v>
      </c>
      <c r="AP18" s="289">
        <v>2.7765</v>
      </c>
      <c r="AQ18" s="289">
        <v>2.8065000000000002</v>
      </c>
      <c r="AR18" s="289">
        <v>2.8163999999999998</v>
      </c>
      <c r="AS18" s="289">
        <v>2.7964000000000002</v>
      </c>
      <c r="AT18" s="289">
        <v>2.7665000000000002</v>
      </c>
      <c r="AU18" s="289">
        <v>2.8664000000000001</v>
      </c>
      <c r="AV18" s="289">
        <v>2.8165</v>
      </c>
      <c r="AW18" s="289">
        <v>2.8565</v>
      </c>
      <c r="AX18" s="289">
        <v>2.9064000000000001</v>
      </c>
      <c r="AY18" s="289">
        <v>2.8816000000000002</v>
      </c>
      <c r="AZ18" s="875">
        <v>2.8849999999999998</v>
      </c>
      <c r="BA18" s="875">
        <v>1.3165368034</v>
      </c>
      <c r="BB18" s="875">
        <v>0.65660326419000004</v>
      </c>
      <c r="BC18" s="875">
        <v>0.62661020008000001</v>
      </c>
      <c r="BD18" s="355" t="s">
        <v>1611</v>
      </c>
      <c r="BE18" s="355" t="s">
        <v>1611</v>
      </c>
      <c r="BF18" s="355" t="s">
        <v>1611</v>
      </c>
      <c r="BG18" s="355" t="s">
        <v>1611</v>
      </c>
      <c r="BH18" s="355" t="s">
        <v>1611</v>
      </c>
      <c r="BI18" s="355" t="s">
        <v>1611</v>
      </c>
      <c r="BJ18" s="355" t="s">
        <v>1611</v>
      </c>
      <c r="BK18" s="355" t="s">
        <v>1611</v>
      </c>
      <c r="BL18" s="355" t="s">
        <v>1611</v>
      </c>
      <c r="BM18" s="355" t="s">
        <v>1611</v>
      </c>
      <c r="BN18" s="355" t="s">
        <v>1611</v>
      </c>
      <c r="BO18" s="355" t="s">
        <v>1611</v>
      </c>
      <c r="BP18" s="355" t="s">
        <v>1611</v>
      </c>
      <c r="BQ18" s="355" t="s">
        <v>1611</v>
      </c>
      <c r="BR18" s="355" t="s">
        <v>1611</v>
      </c>
      <c r="BS18" s="355" t="s">
        <v>1611</v>
      </c>
      <c r="BT18" s="355" t="s">
        <v>1611</v>
      </c>
      <c r="BU18" s="355" t="s">
        <v>1611</v>
      </c>
      <c r="BV18" s="355" t="s">
        <v>1611</v>
      </c>
      <c r="BW18" s="195"/>
    </row>
    <row r="19" spans="1:75" ht="11.1" customHeight="1" x14ac:dyDescent="0.2">
      <c r="A19" s="323" t="s">
        <v>842</v>
      </c>
      <c r="B19" s="393" t="s">
        <v>973</v>
      </c>
      <c r="C19" s="289">
        <v>1.077</v>
      </c>
      <c r="D19" s="289">
        <v>1.2270000000000001</v>
      </c>
      <c r="E19" s="289">
        <v>1.177</v>
      </c>
      <c r="F19" s="289">
        <v>1.0069999999999999</v>
      </c>
      <c r="G19" s="289">
        <v>0.82699999999999996</v>
      </c>
      <c r="H19" s="289">
        <v>0.747</v>
      </c>
      <c r="I19" s="289">
        <v>0.69699999999999995</v>
      </c>
      <c r="J19" s="289">
        <v>1.2170000000000001</v>
      </c>
      <c r="K19" s="289">
        <v>1.2470000000000001</v>
      </c>
      <c r="L19" s="289">
        <v>1.2569999999999999</v>
      </c>
      <c r="M19" s="289">
        <v>1.2070000000000001</v>
      </c>
      <c r="N19" s="289">
        <v>1.2470000000000001</v>
      </c>
      <c r="O19" s="289">
        <v>1.2270000000000001</v>
      </c>
      <c r="P19" s="289">
        <v>1.2569999999999999</v>
      </c>
      <c r="Q19" s="289">
        <v>1.2370000000000001</v>
      </c>
      <c r="R19" s="289">
        <v>1.2370000000000001</v>
      </c>
      <c r="S19" s="289">
        <v>1.1890000000000001</v>
      </c>
      <c r="T19" s="289">
        <v>1.2470000000000001</v>
      </c>
      <c r="U19" s="289">
        <v>1.2270000000000001</v>
      </c>
      <c r="V19" s="289">
        <v>1.2569999999999999</v>
      </c>
      <c r="W19" s="289">
        <v>1.2569999999999999</v>
      </c>
      <c r="X19" s="289">
        <v>1.2470000000000001</v>
      </c>
      <c r="Y19" s="289">
        <v>1.2869999999999999</v>
      </c>
      <c r="Z19" s="289">
        <v>1.2668999999999999</v>
      </c>
      <c r="AA19" s="289">
        <v>1.117</v>
      </c>
      <c r="AB19" s="289">
        <v>1.2369000000000001</v>
      </c>
      <c r="AC19" s="289">
        <v>1.2370000000000001</v>
      </c>
      <c r="AD19" s="289">
        <v>1.2769999999999999</v>
      </c>
      <c r="AE19" s="289">
        <v>1.2769999999999999</v>
      </c>
      <c r="AF19" s="289">
        <v>1.2969999999999999</v>
      </c>
      <c r="AG19" s="289">
        <v>1.2669999999999999</v>
      </c>
      <c r="AH19" s="289">
        <v>1.0169999999999999</v>
      </c>
      <c r="AI19" s="289">
        <v>0.66700000000000004</v>
      </c>
      <c r="AJ19" s="289">
        <v>1.167</v>
      </c>
      <c r="AK19" s="289">
        <v>1.2769999999999999</v>
      </c>
      <c r="AL19" s="289">
        <v>1.347</v>
      </c>
      <c r="AM19" s="289">
        <v>1.327</v>
      </c>
      <c r="AN19" s="289">
        <v>1.367</v>
      </c>
      <c r="AO19" s="289">
        <v>1.337</v>
      </c>
      <c r="AP19" s="289">
        <v>1.377</v>
      </c>
      <c r="AQ19" s="289">
        <v>1.407</v>
      </c>
      <c r="AR19" s="289">
        <v>1.387</v>
      </c>
      <c r="AS19" s="289">
        <v>1.407</v>
      </c>
      <c r="AT19" s="289">
        <v>1.357</v>
      </c>
      <c r="AU19" s="289">
        <v>1.417</v>
      </c>
      <c r="AV19" s="289">
        <v>1.377</v>
      </c>
      <c r="AW19" s="289">
        <v>1.377</v>
      </c>
      <c r="AX19" s="289">
        <v>1.4470000000000001</v>
      </c>
      <c r="AY19" s="289">
        <v>1.4171</v>
      </c>
      <c r="AZ19" s="875">
        <v>1.3879999999999999</v>
      </c>
      <c r="BA19" s="875">
        <v>1.3470198754</v>
      </c>
      <c r="BB19" s="875">
        <v>1.3970386845</v>
      </c>
      <c r="BC19" s="875">
        <v>1.3870406474999999</v>
      </c>
      <c r="BD19" s="355" t="s">
        <v>1611</v>
      </c>
      <c r="BE19" s="355" t="s">
        <v>1611</v>
      </c>
      <c r="BF19" s="355" t="s">
        <v>1611</v>
      </c>
      <c r="BG19" s="355" t="s">
        <v>1611</v>
      </c>
      <c r="BH19" s="355" t="s">
        <v>1611</v>
      </c>
      <c r="BI19" s="355" t="s">
        <v>1611</v>
      </c>
      <c r="BJ19" s="355" t="s">
        <v>1611</v>
      </c>
      <c r="BK19" s="355" t="s">
        <v>1611</v>
      </c>
      <c r="BL19" s="355" t="s">
        <v>1611</v>
      </c>
      <c r="BM19" s="355" t="s">
        <v>1611</v>
      </c>
      <c r="BN19" s="355" t="s">
        <v>1611</v>
      </c>
      <c r="BO19" s="355" t="s">
        <v>1611</v>
      </c>
      <c r="BP19" s="355" t="s">
        <v>1611</v>
      </c>
      <c r="BQ19" s="355" t="s">
        <v>1611</v>
      </c>
      <c r="BR19" s="355" t="s">
        <v>1611</v>
      </c>
      <c r="BS19" s="355" t="s">
        <v>1611</v>
      </c>
      <c r="BT19" s="355" t="s">
        <v>1611</v>
      </c>
      <c r="BU19" s="355" t="s">
        <v>1611</v>
      </c>
      <c r="BV19" s="355" t="s">
        <v>1611</v>
      </c>
      <c r="BW19" s="195"/>
    </row>
    <row r="20" spans="1:75" ht="11.1" customHeight="1" x14ac:dyDescent="0.2">
      <c r="A20" s="323" t="s">
        <v>843</v>
      </c>
      <c r="B20" s="393" t="s">
        <v>974</v>
      </c>
      <c r="C20" s="289">
        <v>1.5669999999999999</v>
      </c>
      <c r="D20" s="289">
        <v>1.5999000000000001</v>
      </c>
      <c r="E20" s="289">
        <v>1.4927999999999999</v>
      </c>
      <c r="F20" s="289">
        <v>1.4781</v>
      </c>
      <c r="G20" s="289">
        <v>1.3244</v>
      </c>
      <c r="H20" s="289">
        <v>1.3468</v>
      </c>
      <c r="I20" s="289">
        <v>1.2948</v>
      </c>
      <c r="J20" s="289">
        <v>1.1803999999999999</v>
      </c>
      <c r="K20" s="289">
        <v>1.2321</v>
      </c>
      <c r="L20" s="289">
        <v>1.266</v>
      </c>
      <c r="M20" s="289">
        <v>1.3261000000000001</v>
      </c>
      <c r="N20" s="289">
        <v>1.3488</v>
      </c>
      <c r="O20" s="289">
        <v>1.4623999999999999</v>
      </c>
      <c r="P20" s="289">
        <v>1.5250999999999999</v>
      </c>
      <c r="Q20" s="289">
        <v>1.5107999999999999</v>
      </c>
      <c r="R20" s="289">
        <v>1.3482000000000001</v>
      </c>
      <c r="S20" s="289">
        <v>1.5482</v>
      </c>
      <c r="T20" s="289">
        <v>1.5383</v>
      </c>
      <c r="U20" s="289">
        <v>1.4182999999999999</v>
      </c>
      <c r="V20" s="289">
        <v>1.4883</v>
      </c>
      <c r="W20" s="289">
        <v>1.5783</v>
      </c>
      <c r="X20" s="289">
        <v>1.5982000000000001</v>
      </c>
      <c r="Y20" s="289">
        <v>1.5383</v>
      </c>
      <c r="Z20" s="289">
        <v>1.6483000000000001</v>
      </c>
      <c r="AA20" s="289">
        <v>1.5771999999999999</v>
      </c>
      <c r="AB20" s="289">
        <v>1.5465</v>
      </c>
      <c r="AC20" s="289">
        <v>1.5754999999999999</v>
      </c>
      <c r="AD20" s="289">
        <v>1.4944999999999999</v>
      </c>
      <c r="AE20" s="289">
        <v>1.5336000000000001</v>
      </c>
      <c r="AF20" s="289">
        <v>1.5327</v>
      </c>
      <c r="AG20" s="289">
        <v>1.5814999999999999</v>
      </c>
      <c r="AH20" s="289">
        <v>1.6406000000000001</v>
      </c>
      <c r="AI20" s="289">
        <v>1.5398000000000001</v>
      </c>
      <c r="AJ20" s="289">
        <v>1.5488</v>
      </c>
      <c r="AK20" s="289">
        <v>1.548</v>
      </c>
      <c r="AL20" s="289">
        <v>1.627</v>
      </c>
      <c r="AM20" s="289">
        <v>1.6045</v>
      </c>
      <c r="AN20" s="289">
        <v>1.6519999999999999</v>
      </c>
      <c r="AO20" s="289">
        <v>1.6694</v>
      </c>
      <c r="AP20" s="289">
        <v>1.6469</v>
      </c>
      <c r="AQ20" s="289">
        <v>1.6843999999999999</v>
      </c>
      <c r="AR20" s="289">
        <v>1.712</v>
      </c>
      <c r="AS20" s="289">
        <v>1.6794</v>
      </c>
      <c r="AT20" s="289">
        <v>1.7568999999999999</v>
      </c>
      <c r="AU20" s="289">
        <v>1.7343999999999999</v>
      </c>
      <c r="AV20" s="289">
        <v>1.6918</v>
      </c>
      <c r="AW20" s="289">
        <v>1.6293</v>
      </c>
      <c r="AX20" s="289">
        <v>1.6369</v>
      </c>
      <c r="AY20" s="289">
        <v>1.6152</v>
      </c>
      <c r="AZ20" s="875">
        <v>1.5902000000000001</v>
      </c>
      <c r="BA20" s="875">
        <v>1.5921461466</v>
      </c>
      <c r="BB20" s="875">
        <v>1.6905260438</v>
      </c>
      <c r="BC20" s="875">
        <v>1.7389639198</v>
      </c>
      <c r="BD20" s="355" t="s">
        <v>1611</v>
      </c>
      <c r="BE20" s="355" t="s">
        <v>1611</v>
      </c>
      <c r="BF20" s="355" t="s">
        <v>1611</v>
      </c>
      <c r="BG20" s="355" t="s">
        <v>1611</v>
      </c>
      <c r="BH20" s="355" t="s">
        <v>1611</v>
      </c>
      <c r="BI20" s="355" t="s">
        <v>1611</v>
      </c>
      <c r="BJ20" s="355" t="s">
        <v>1611</v>
      </c>
      <c r="BK20" s="355" t="s">
        <v>1611</v>
      </c>
      <c r="BL20" s="355" t="s">
        <v>1611</v>
      </c>
      <c r="BM20" s="355" t="s">
        <v>1611</v>
      </c>
      <c r="BN20" s="355" t="s">
        <v>1611</v>
      </c>
      <c r="BO20" s="355" t="s">
        <v>1611</v>
      </c>
      <c r="BP20" s="355" t="s">
        <v>1611</v>
      </c>
      <c r="BQ20" s="355" t="s">
        <v>1611</v>
      </c>
      <c r="BR20" s="355" t="s">
        <v>1611</v>
      </c>
      <c r="BS20" s="355" t="s">
        <v>1611</v>
      </c>
      <c r="BT20" s="355" t="s">
        <v>1611</v>
      </c>
      <c r="BU20" s="355" t="s">
        <v>1611</v>
      </c>
      <c r="BV20" s="355" t="s">
        <v>1611</v>
      </c>
      <c r="BW20" s="195"/>
    </row>
    <row r="21" spans="1:75" ht="11.1" customHeight="1" x14ac:dyDescent="0.2">
      <c r="A21" s="323" t="s">
        <v>844</v>
      </c>
      <c r="B21" s="393" t="s">
        <v>975</v>
      </c>
      <c r="C21" s="289">
        <v>11.914400000000001</v>
      </c>
      <c r="D21" s="289">
        <v>12.1594</v>
      </c>
      <c r="E21" s="289">
        <v>11.9094</v>
      </c>
      <c r="F21" s="289">
        <v>12.2194</v>
      </c>
      <c r="G21" s="289">
        <v>12.1694</v>
      </c>
      <c r="H21" s="289">
        <v>12.269399999999999</v>
      </c>
      <c r="I21" s="289">
        <v>12.519399999999999</v>
      </c>
      <c r="J21" s="289">
        <v>12.8644</v>
      </c>
      <c r="K21" s="289">
        <v>12.914400000000001</v>
      </c>
      <c r="L21" s="289">
        <v>12.414400000000001</v>
      </c>
      <c r="M21" s="289">
        <v>12.404400000000001</v>
      </c>
      <c r="N21" s="289">
        <v>12.404400000000001</v>
      </c>
      <c r="O21" s="289">
        <v>11.6694</v>
      </c>
      <c r="P21" s="289">
        <v>11.8649</v>
      </c>
      <c r="Q21" s="289">
        <v>12.1197</v>
      </c>
      <c r="R21" s="289">
        <v>12.4696</v>
      </c>
      <c r="S21" s="289">
        <v>11.7697</v>
      </c>
      <c r="T21" s="289">
        <v>11.92</v>
      </c>
      <c r="U21" s="289">
        <v>11.039899999999999</v>
      </c>
      <c r="V21" s="289">
        <v>10.5899</v>
      </c>
      <c r="W21" s="289">
        <v>11.09</v>
      </c>
      <c r="X21" s="289">
        <v>10.9397</v>
      </c>
      <c r="Y21" s="289">
        <v>10.8993</v>
      </c>
      <c r="Z21" s="289">
        <v>10.6496</v>
      </c>
      <c r="AA21" s="289">
        <v>10.801</v>
      </c>
      <c r="AB21" s="289">
        <v>11.0015</v>
      </c>
      <c r="AC21" s="289">
        <v>11.101100000000001</v>
      </c>
      <c r="AD21" s="289">
        <v>11.100899999999999</v>
      </c>
      <c r="AE21" s="289">
        <v>10.9008</v>
      </c>
      <c r="AF21" s="289">
        <v>10.550599999999999</v>
      </c>
      <c r="AG21" s="289">
        <v>10.849299999999999</v>
      </c>
      <c r="AH21" s="289">
        <v>10.978999999999999</v>
      </c>
      <c r="AI21" s="289">
        <v>10.77</v>
      </c>
      <c r="AJ21" s="289">
        <v>10.8497</v>
      </c>
      <c r="AK21" s="289">
        <v>10.8096</v>
      </c>
      <c r="AL21" s="289">
        <v>10.749599999999999</v>
      </c>
      <c r="AM21" s="289">
        <v>10.6347</v>
      </c>
      <c r="AN21" s="289">
        <v>10.633800000000001</v>
      </c>
      <c r="AO21" s="289">
        <v>10.882999999999999</v>
      </c>
      <c r="AP21" s="289">
        <v>10.7098</v>
      </c>
      <c r="AQ21" s="289">
        <v>10.879799999999999</v>
      </c>
      <c r="AR21" s="289">
        <v>11.5503</v>
      </c>
      <c r="AS21" s="289">
        <v>11.0802</v>
      </c>
      <c r="AT21" s="289">
        <v>11</v>
      </c>
      <c r="AU21" s="289">
        <v>11.920199999999999</v>
      </c>
      <c r="AV21" s="289">
        <v>11.71</v>
      </c>
      <c r="AW21" s="289">
        <v>11.68</v>
      </c>
      <c r="AX21" s="289">
        <v>11.860300000000001</v>
      </c>
      <c r="AY21" s="289">
        <v>11.9297</v>
      </c>
      <c r="AZ21" s="875">
        <v>12.58</v>
      </c>
      <c r="BA21" s="875">
        <v>8.9195866495999994</v>
      </c>
      <c r="BB21" s="875">
        <v>7.9692107705000002</v>
      </c>
      <c r="BC21" s="875">
        <v>7.8791715435</v>
      </c>
      <c r="BD21" s="355" t="s">
        <v>1611</v>
      </c>
      <c r="BE21" s="355" t="s">
        <v>1611</v>
      </c>
      <c r="BF21" s="355" t="s">
        <v>1611</v>
      </c>
      <c r="BG21" s="355" t="s">
        <v>1611</v>
      </c>
      <c r="BH21" s="355" t="s">
        <v>1611</v>
      </c>
      <c r="BI21" s="355" t="s">
        <v>1611</v>
      </c>
      <c r="BJ21" s="355" t="s">
        <v>1611</v>
      </c>
      <c r="BK21" s="355" t="s">
        <v>1611</v>
      </c>
      <c r="BL21" s="355" t="s">
        <v>1611</v>
      </c>
      <c r="BM21" s="355" t="s">
        <v>1611</v>
      </c>
      <c r="BN21" s="355" t="s">
        <v>1611</v>
      </c>
      <c r="BO21" s="355" t="s">
        <v>1611</v>
      </c>
      <c r="BP21" s="355" t="s">
        <v>1611</v>
      </c>
      <c r="BQ21" s="355" t="s">
        <v>1611</v>
      </c>
      <c r="BR21" s="355" t="s">
        <v>1611</v>
      </c>
      <c r="BS21" s="355" t="s">
        <v>1611</v>
      </c>
      <c r="BT21" s="355" t="s">
        <v>1611</v>
      </c>
      <c r="BU21" s="355" t="s">
        <v>1611</v>
      </c>
      <c r="BV21" s="355" t="s">
        <v>1611</v>
      </c>
      <c r="BW21" s="195"/>
    </row>
    <row r="22" spans="1:75" ht="11.1" customHeight="1" x14ac:dyDescent="0.2">
      <c r="A22" s="323" t="s">
        <v>846</v>
      </c>
      <c r="B22" s="393" t="s">
        <v>977</v>
      </c>
      <c r="C22" s="289">
        <v>0.72889999999999999</v>
      </c>
      <c r="D22" s="289">
        <v>0.74890000000000001</v>
      </c>
      <c r="E22" s="289">
        <v>0.77390000000000003</v>
      </c>
      <c r="F22" s="289">
        <v>0.79890000000000005</v>
      </c>
      <c r="G22" s="289">
        <v>0.76890000000000003</v>
      </c>
      <c r="H22" s="289">
        <v>0.74890000000000001</v>
      </c>
      <c r="I22" s="289">
        <v>0.66890000000000005</v>
      </c>
      <c r="J22" s="289">
        <v>0.74890000000000001</v>
      </c>
      <c r="K22" s="289">
        <v>0.71889999999999998</v>
      </c>
      <c r="L22" s="289">
        <v>0.76890000000000003</v>
      </c>
      <c r="M22" s="289">
        <v>0.71889999999999998</v>
      </c>
      <c r="N22" s="289">
        <v>0.71889999999999998</v>
      </c>
      <c r="O22" s="289">
        <v>0.78890000000000005</v>
      </c>
      <c r="P22" s="289">
        <v>0.73919999999999997</v>
      </c>
      <c r="Q22" s="289">
        <v>0.76910000000000001</v>
      </c>
      <c r="R22" s="289">
        <v>0.80900000000000005</v>
      </c>
      <c r="S22" s="289">
        <v>0.82909999999999995</v>
      </c>
      <c r="T22" s="289">
        <v>0.82920000000000005</v>
      </c>
      <c r="U22" s="289">
        <v>0.85919999999999996</v>
      </c>
      <c r="V22" s="289">
        <v>0.82920000000000005</v>
      </c>
      <c r="W22" s="289">
        <v>0.80420000000000003</v>
      </c>
      <c r="X22" s="289">
        <v>0.80410000000000004</v>
      </c>
      <c r="Y22" s="289">
        <v>0.81920000000000004</v>
      </c>
      <c r="Z22" s="289">
        <v>0.82930000000000004</v>
      </c>
      <c r="AA22" s="289">
        <v>0.83909999999999996</v>
      </c>
      <c r="AB22" s="289">
        <v>0.87439999999999996</v>
      </c>
      <c r="AC22" s="289">
        <v>0.87419999999999998</v>
      </c>
      <c r="AD22" s="289">
        <v>0.88919999999999999</v>
      </c>
      <c r="AE22" s="289">
        <v>0.90920000000000001</v>
      </c>
      <c r="AF22" s="289">
        <v>0.8992</v>
      </c>
      <c r="AG22" s="289">
        <v>0.90880000000000005</v>
      </c>
      <c r="AH22" s="289">
        <v>0.92869999999999997</v>
      </c>
      <c r="AI22" s="289">
        <v>0.93920000000000003</v>
      </c>
      <c r="AJ22" s="289">
        <v>0.94920000000000004</v>
      </c>
      <c r="AK22" s="289">
        <v>0.88919999999999999</v>
      </c>
      <c r="AL22" s="289">
        <v>0.92930000000000001</v>
      </c>
      <c r="AM22" s="289">
        <v>0.96909999999999996</v>
      </c>
      <c r="AN22" s="289">
        <v>0.97909999999999997</v>
      </c>
      <c r="AO22" s="289">
        <v>0.98899999999999999</v>
      </c>
      <c r="AP22" s="289">
        <v>0.99909999999999999</v>
      </c>
      <c r="AQ22" s="289">
        <v>1.0091000000000001</v>
      </c>
      <c r="AR22" s="289">
        <v>1.0193000000000001</v>
      </c>
      <c r="AS22" s="289">
        <v>1.0193000000000001</v>
      </c>
      <c r="AT22" s="289">
        <v>1.0342</v>
      </c>
      <c r="AU22" s="289">
        <v>1.0392999999999999</v>
      </c>
      <c r="AV22" s="289">
        <v>1.0442</v>
      </c>
      <c r="AW22" s="289">
        <v>1.0442</v>
      </c>
      <c r="AX22" s="289">
        <v>0.94440000000000002</v>
      </c>
      <c r="AY22" s="289">
        <v>0.84409999999999996</v>
      </c>
      <c r="AZ22" s="875">
        <v>0.97</v>
      </c>
      <c r="BA22" s="875">
        <v>1.0190093594</v>
      </c>
      <c r="BB22" s="875">
        <v>1.0588364644999999</v>
      </c>
      <c r="BC22" s="875">
        <v>1.0988184211000001</v>
      </c>
      <c r="BD22" s="355" t="s">
        <v>1611</v>
      </c>
      <c r="BE22" s="355" t="s">
        <v>1611</v>
      </c>
      <c r="BF22" s="355" t="s">
        <v>1611</v>
      </c>
      <c r="BG22" s="355" t="s">
        <v>1611</v>
      </c>
      <c r="BH22" s="355" t="s">
        <v>1611</v>
      </c>
      <c r="BI22" s="355" t="s">
        <v>1611</v>
      </c>
      <c r="BJ22" s="355" t="s">
        <v>1611</v>
      </c>
      <c r="BK22" s="355" t="s">
        <v>1611</v>
      </c>
      <c r="BL22" s="355" t="s">
        <v>1611</v>
      </c>
      <c r="BM22" s="355" t="s">
        <v>1611</v>
      </c>
      <c r="BN22" s="355" t="s">
        <v>1611</v>
      </c>
      <c r="BO22" s="355" t="s">
        <v>1611</v>
      </c>
      <c r="BP22" s="355" t="s">
        <v>1611</v>
      </c>
      <c r="BQ22" s="355" t="s">
        <v>1611</v>
      </c>
      <c r="BR22" s="355" t="s">
        <v>1611</v>
      </c>
      <c r="BS22" s="355" t="s">
        <v>1611</v>
      </c>
      <c r="BT22" s="355" t="s">
        <v>1611</v>
      </c>
      <c r="BU22" s="355" t="s">
        <v>1611</v>
      </c>
      <c r="BV22" s="355" t="s">
        <v>1611</v>
      </c>
      <c r="BW22" s="195"/>
    </row>
    <row r="23" spans="1:75" ht="11.1" customHeight="1" x14ac:dyDescent="0.2">
      <c r="A23" s="323"/>
      <c r="B23" s="390"/>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75"/>
      <c r="BA23" s="875"/>
      <c r="BB23" s="875"/>
      <c r="BC23" s="875"/>
      <c r="BD23" s="355"/>
      <c r="BE23" s="355"/>
      <c r="BF23" s="355"/>
      <c r="BG23" s="355"/>
      <c r="BH23" s="355"/>
      <c r="BI23" s="355"/>
      <c r="BJ23" s="355"/>
      <c r="BK23" s="355"/>
      <c r="BL23" s="355"/>
      <c r="BM23" s="355"/>
      <c r="BN23" s="355"/>
      <c r="BO23" s="355"/>
      <c r="BP23" s="355"/>
      <c r="BQ23" s="355"/>
      <c r="BR23" s="355"/>
      <c r="BS23" s="355"/>
      <c r="BT23" s="355"/>
      <c r="BU23" s="355"/>
      <c r="BV23" s="355"/>
    </row>
    <row r="24" spans="1:75" s="272" customFormat="1" ht="11.1" customHeight="1" x14ac:dyDescent="0.2">
      <c r="A24" s="395" t="s">
        <v>832</v>
      </c>
      <c r="B24" s="392" t="s">
        <v>847</v>
      </c>
      <c r="C24" s="105">
        <v>40.969200000000001</v>
      </c>
      <c r="D24" s="105">
        <v>41.511099999999999</v>
      </c>
      <c r="E24" s="105">
        <v>41.044600000000003</v>
      </c>
      <c r="F24" s="105">
        <v>40.329900000000002</v>
      </c>
      <c r="G24" s="105">
        <v>40.402799999999999</v>
      </c>
      <c r="H24" s="105">
        <v>40.793199999999999</v>
      </c>
      <c r="I24" s="105">
        <v>41.324300000000001</v>
      </c>
      <c r="J24" s="105">
        <v>41.339399999999998</v>
      </c>
      <c r="K24" s="105">
        <v>41.542099999999998</v>
      </c>
      <c r="L24" s="105">
        <v>41.191200000000002</v>
      </c>
      <c r="M24" s="105">
        <v>41.488199999999999</v>
      </c>
      <c r="N24" s="105">
        <v>41.500599999999999</v>
      </c>
      <c r="O24" s="105">
        <v>40.8889</v>
      </c>
      <c r="P24" s="105">
        <v>41.313899999999997</v>
      </c>
      <c r="Q24" s="105">
        <v>41.157800000000002</v>
      </c>
      <c r="R24" s="105">
        <v>41.016100000000002</v>
      </c>
      <c r="S24" s="105">
        <v>40.213799999999999</v>
      </c>
      <c r="T24" s="105">
        <v>40.374899999999997</v>
      </c>
      <c r="U24" s="105">
        <v>39.192700000000002</v>
      </c>
      <c r="V24" s="105">
        <v>38.767699999999998</v>
      </c>
      <c r="W24" s="105">
        <v>39.652099999999997</v>
      </c>
      <c r="X24" s="105">
        <v>39.683999999999997</v>
      </c>
      <c r="Y24" s="105">
        <v>39.590800000000002</v>
      </c>
      <c r="Z24" s="105">
        <v>39.494300000000003</v>
      </c>
      <c r="AA24" s="105">
        <v>39.380899999999997</v>
      </c>
      <c r="AB24" s="105">
        <v>39.3491</v>
      </c>
      <c r="AC24" s="105">
        <v>39.526400000000002</v>
      </c>
      <c r="AD24" s="105">
        <v>39.233199999999997</v>
      </c>
      <c r="AE24" s="105">
        <v>38.7301</v>
      </c>
      <c r="AF24" s="105">
        <v>38.314</v>
      </c>
      <c r="AG24" s="105">
        <v>38.7468</v>
      </c>
      <c r="AH24" s="105">
        <v>38.6282</v>
      </c>
      <c r="AI24" s="105">
        <v>38.288800000000002</v>
      </c>
      <c r="AJ24" s="105">
        <v>38.168900000000001</v>
      </c>
      <c r="AK24" s="105">
        <v>38.279499999999999</v>
      </c>
      <c r="AL24" s="105">
        <v>38.268099999999997</v>
      </c>
      <c r="AM24" s="105">
        <v>38.2288</v>
      </c>
      <c r="AN24" s="105">
        <v>38.575200000000002</v>
      </c>
      <c r="AO24" s="105">
        <v>38.916699999999999</v>
      </c>
      <c r="AP24" s="105">
        <v>38.616500000000002</v>
      </c>
      <c r="AQ24" s="105">
        <v>38.832799999999999</v>
      </c>
      <c r="AR24" s="105">
        <v>39.747999999999998</v>
      </c>
      <c r="AS24" s="105">
        <v>39.233199999999997</v>
      </c>
      <c r="AT24" s="105">
        <v>39.354700000000001</v>
      </c>
      <c r="AU24" s="105">
        <v>40.432499999999997</v>
      </c>
      <c r="AV24" s="105">
        <v>40.145400000000002</v>
      </c>
      <c r="AW24" s="105">
        <v>40.1175</v>
      </c>
      <c r="AX24" s="105">
        <v>39.983199999999997</v>
      </c>
      <c r="AY24" s="105">
        <v>39.438699999999997</v>
      </c>
      <c r="AZ24" s="887">
        <v>40.696599999999997</v>
      </c>
      <c r="BA24" s="887">
        <v>32.585340365999997</v>
      </c>
      <c r="BB24" s="887">
        <v>30.651524240000001</v>
      </c>
      <c r="BC24" s="887">
        <v>30.479047352999999</v>
      </c>
      <c r="BD24" s="388">
        <v>30.775182820000001</v>
      </c>
      <c r="BE24" s="388">
        <v>30.747830925999999</v>
      </c>
      <c r="BF24" s="388">
        <v>32.117153719999997</v>
      </c>
      <c r="BG24" s="388">
        <v>33.081193573</v>
      </c>
      <c r="BH24" s="388">
        <v>34.560140578000002</v>
      </c>
      <c r="BI24" s="388">
        <v>35.982593438999999</v>
      </c>
      <c r="BJ24" s="388">
        <v>37.640543307000002</v>
      </c>
      <c r="BK24" s="388">
        <v>39.27891546</v>
      </c>
      <c r="BL24" s="388">
        <v>39.720036035</v>
      </c>
      <c r="BM24" s="388">
        <v>39.834414012000003</v>
      </c>
      <c r="BN24" s="388">
        <v>39.913347993000002</v>
      </c>
      <c r="BO24" s="388">
        <v>39.885374149999997</v>
      </c>
      <c r="BP24" s="388">
        <v>39.568224303999997</v>
      </c>
      <c r="BQ24" s="388">
        <v>39.920120376</v>
      </c>
      <c r="BR24" s="388">
        <v>39.784659740999999</v>
      </c>
      <c r="BS24" s="388">
        <v>39.815877788000002</v>
      </c>
      <c r="BT24" s="388">
        <v>39.936399291999997</v>
      </c>
      <c r="BU24" s="388">
        <v>39.867762487</v>
      </c>
      <c r="BV24" s="388">
        <v>39.879456128999998</v>
      </c>
      <c r="BW24" s="398"/>
    </row>
    <row r="25" spans="1:75" s="272" customFormat="1" ht="11.1" customHeight="1" x14ac:dyDescent="0.2">
      <c r="A25" s="395" t="s">
        <v>848</v>
      </c>
      <c r="B25" s="408" t="s">
        <v>963</v>
      </c>
      <c r="C25" s="105">
        <v>22.811199999999999</v>
      </c>
      <c r="D25" s="105">
        <v>23.240100000000002</v>
      </c>
      <c r="E25" s="105">
        <v>22.853999999999999</v>
      </c>
      <c r="F25" s="105">
        <v>23.301300000000001</v>
      </c>
      <c r="G25" s="105">
        <v>23.132200000000001</v>
      </c>
      <c r="H25" s="105">
        <v>23.36</v>
      </c>
      <c r="I25" s="105">
        <v>23.71</v>
      </c>
      <c r="J25" s="105">
        <v>23.970600000000001</v>
      </c>
      <c r="K25" s="105">
        <v>24.132300000000001</v>
      </c>
      <c r="L25" s="105">
        <v>23.651199999999999</v>
      </c>
      <c r="M25" s="105">
        <v>23.436299999999999</v>
      </c>
      <c r="N25" s="105">
        <v>23.388999999999999</v>
      </c>
      <c r="O25" s="105">
        <v>22.786100000000001</v>
      </c>
      <c r="P25" s="105">
        <v>23.038499999999999</v>
      </c>
      <c r="Q25" s="105">
        <v>23.1938</v>
      </c>
      <c r="R25" s="105">
        <v>23.155799999999999</v>
      </c>
      <c r="S25" s="105">
        <v>22.580400000000001</v>
      </c>
      <c r="T25" s="105">
        <v>22.700199999999999</v>
      </c>
      <c r="U25" s="105">
        <v>21.774899999999999</v>
      </c>
      <c r="V25" s="105">
        <v>21.429400000000001</v>
      </c>
      <c r="W25" s="105">
        <v>22.054099999999998</v>
      </c>
      <c r="X25" s="105">
        <v>21.903600000000001</v>
      </c>
      <c r="Y25" s="105">
        <v>21.814800000000002</v>
      </c>
      <c r="Z25" s="105">
        <v>21.704499999999999</v>
      </c>
      <c r="AA25" s="105">
        <v>21.670100000000001</v>
      </c>
      <c r="AB25" s="105">
        <v>21.819400000000002</v>
      </c>
      <c r="AC25" s="105">
        <v>22.088100000000001</v>
      </c>
      <c r="AD25" s="105">
        <v>22.006799999999998</v>
      </c>
      <c r="AE25" s="105">
        <v>21.835699999999999</v>
      </c>
      <c r="AF25" s="105">
        <v>21.424499999999998</v>
      </c>
      <c r="AG25" s="105">
        <v>21.8428</v>
      </c>
      <c r="AH25" s="105">
        <v>21.961600000000001</v>
      </c>
      <c r="AI25" s="105">
        <v>21.500900000000001</v>
      </c>
      <c r="AJ25" s="105">
        <v>21.5396</v>
      </c>
      <c r="AK25" s="105">
        <v>21.433599999999998</v>
      </c>
      <c r="AL25" s="105">
        <v>21.496400000000001</v>
      </c>
      <c r="AM25" s="105">
        <v>21.407</v>
      </c>
      <c r="AN25" s="105">
        <v>21.4328</v>
      </c>
      <c r="AO25" s="105">
        <v>21.799199999999999</v>
      </c>
      <c r="AP25" s="105">
        <v>21.527699999999999</v>
      </c>
      <c r="AQ25" s="105">
        <v>21.809699999999999</v>
      </c>
      <c r="AR25" s="105">
        <v>22.536899999999999</v>
      </c>
      <c r="AS25" s="105">
        <v>21.9939</v>
      </c>
      <c r="AT25" s="105">
        <v>22.070900000000002</v>
      </c>
      <c r="AU25" s="105">
        <v>23.087900000000001</v>
      </c>
      <c r="AV25" s="105">
        <v>22.8049</v>
      </c>
      <c r="AW25" s="105">
        <v>22.681899999999999</v>
      </c>
      <c r="AX25" s="105">
        <v>22.860099999999999</v>
      </c>
      <c r="AY25" s="105">
        <v>22.945</v>
      </c>
      <c r="AZ25" s="887">
        <v>23.67</v>
      </c>
      <c r="BA25" s="887">
        <v>15.47992792</v>
      </c>
      <c r="BB25" s="887">
        <v>13.707774031</v>
      </c>
      <c r="BC25" s="887">
        <v>13.555758798999999</v>
      </c>
      <c r="BD25" s="388">
        <v>13.833902469</v>
      </c>
      <c r="BE25" s="388">
        <v>13.821927067000001</v>
      </c>
      <c r="BF25" s="388">
        <v>15.145162765</v>
      </c>
      <c r="BG25" s="388">
        <v>16.053202286000001</v>
      </c>
      <c r="BH25" s="388">
        <v>17.343650433000001</v>
      </c>
      <c r="BI25" s="388">
        <v>18.684243011</v>
      </c>
      <c r="BJ25" s="388">
        <v>20.259871473</v>
      </c>
      <c r="BK25" s="388">
        <v>21.900033253</v>
      </c>
      <c r="BL25" s="388">
        <v>22.313177039999999</v>
      </c>
      <c r="BM25" s="388">
        <v>22.436083458999999</v>
      </c>
      <c r="BN25" s="388">
        <v>22.554131548000001</v>
      </c>
      <c r="BO25" s="388">
        <v>22.572153418999999</v>
      </c>
      <c r="BP25" s="388">
        <v>22.700272934000001</v>
      </c>
      <c r="BQ25" s="388">
        <v>22.733260946000001</v>
      </c>
      <c r="BR25" s="388">
        <v>22.751272396000001</v>
      </c>
      <c r="BS25" s="388">
        <v>22.649310747000001</v>
      </c>
      <c r="BT25" s="388">
        <v>22.647252524999999</v>
      </c>
      <c r="BU25" s="388">
        <v>22.565348832000002</v>
      </c>
      <c r="BV25" s="388">
        <v>22.563479375</v>
      </c>
      <c r="BW25" s="398"/>
    </row>
    <row r="26" spans="1:75" s="272" customFormat="1" ht="11.1" customHeight="1" x14ac:dyDescent="0.2">
      <c r="A26" s="395" t="s">
        <v>849</v>
      </c>
      <c r="B26" s="409" t="s">
        <v>964</v>
      </c>
      <c r="C26" s="105">
        <v>18.158000000000001</v>
      </c>
      <c r="D26" s="105">
        <v>18.271000000000001</v>
      </c>
      <c r="E26" s="105">
        <v>18.1906</v>
      </c>
      <c r="F26" s="105">
        <v>17.028600000000001</v>
      </c>
      <c r="G26" s="105">
        <v>17.270600000000002</v>
      </c>
      <c r="H26" s="105">
        <v>17.433199999999999</v>
      </c>
      <c r="I26" s="105">
        <v>17.6143</v>
      </c>
      <c r="J26" s="105">
        <v>17.3688</v>
      </c>
      <c r="K26" s="105">
        <v>17.409800000000001</v>
      </c>
      <c r="L26" s="105">
        <v>17.54</v>
      </c>
      <c r="M26" s="105">
        <v>18.0519</v>
      </c>
      <c r="N26" s="105">
        <v>18.111599999999999</v>
      </c>
      <c r="O26" s="105">
        <v>18.102799999999998</v>
      </c>
      <c r="P26" s="105">
        <v>18.275400000000001</v>
      </c>
      <c r="Q26" s="105">
        <v>17.963999999999999</v>
      </c>
      <c r="R26" s="105">
        <v>17.860299999999999</v>
      </c>
      <c r="S26" s="105">
        <v>17.633400000000002</v>
      </c>
      <c r="T26" s="105">
        <v>17.674700000000001</v>
      </c>
      <c r="U26" s="105">
        <v>17.4178</v>
      </c>
      <c r="V26" s="105">
        <v>17.3383</v>
      </c>
      <c r="W26" s="105">
        <v>17.597999999999999</v>
      </c>
      <c r="X26" s="105">
        <v>17.7804</v>
      </c>
      <c r="Y26" s="105">
        <v>17.776</v>
      </c>
      <c r="Z26" s="105">
        <v>17.7898</v>
      </c>
      <c r="AA26" s="105">
        <v>17.710799999999999</v>
      </c>
      <c r="AB26" s="105">
        <v>17.529699999999998</v>
      </c>
      <c r="AC26" s="105">
        <v>17.438300000000002</v>
      </c>
      <c r="AD26" s="105">
        <v>17.226400000000002</v>
      </c>
      <c r="AE26" s="105">
        <v>16.894400000000001</v>
      </c>
      <c r="AF26" s="105">
        <v>16.889500000000002</v>
      </c>
      <c r="AG26" s="105">
        <v>16.904</v>
      </c>
      <c r="AH26" s="105">
        <v>16.666599999999999</v>
      </c>
      <c r="AI26" s="105">
        <v>16.7879</v>
      </c>
      <c r="AJ26" s="105">
        <v>16.629300000000001</v>
      </c>
      <c r="AK26" s="105">
        <v>16.8459</v>
      </c>
      <c r="AL26" s="105">
        <v>16.771699999999999</v>
      </c>
      <c r="AM26" s="105">
        <v>16.8218</v>
      </c>
      <c r="AN26" s="105">
        <v>17.142399999999999</v>
      </c>
      <c r="AO26" s="105">
        <v>17.1175</v>
      </c>
      <c r="AP26" s="105">
        <v>17.088799999999999</v>
      </c>
      <c r="AQ26" s="105">
        <v>17.023099999999999</v>
      </c>
      <c r="AR26" s="105">
        <v>17.211099999999998</v>
      </c>
      <c r="AS26" s="105">
        <v>17.2393</v>
      </c>
      <c r="AT26" s="105">
        <v>17.283799999999999</v>
      </c>
      <c r="AU26" s="105">
        <v>17.3446</v>
      </c>
      <c r="AV26" s="105">
        <v>17.340499999999999</v>
      </c>
      <c r="AW26" s="105">
        <v>17.435600000000001</v>
      </c>
      <c r="AX26" s="105">
        <v>17.123100000000001</v>
      </c>
      <c r="AY26" s="105">
        <v>16.4937</v>
      </c>
      <c r="AZ26" s="887">
        <v>17.026599999999998</v>
      </c>
      <c r="BA26" s="887">
        <v>17.105412445999999</v>
      </c>
      <c r="BB26" s="887">
        <v>16.943750209000001</v>
      </c>
      <c r="BC26" s="887">
        <v>16.923288553999999</v>
      </c>
      <c r="BD26" s="388">
        <v>16.94128035</v>
      </c>
      <c r="BE26" s="388">
        <v>16.925903859999998</v>
      </c>
      <c r="BF26" s="388">
        <v>16.971990954999999</v>
      </c>
      <c r="BG26" s="388">
        <v>17.027991285999999</v>
      </c>
      <c r="BH26" s="388">
        <v>17.216490145000002</v>
      </c>
      <c r="BI26" s="388">
        <v>17.298350426999999</v>
      </c>
      <c r="BJ26" s="388">
        <v>17.380671834000001</v>
      </c>
      <c r="BK26" s="388">
        <v>17.378882207</v>
      </c>
      <c r="BL26" s="388">
        <v>17.406858995</v>
      </c>
      <c r="BM26" s="388">
        <v>17.398330553000001</v>
      </c>
      <c r="BN26" s="388">
        <v>17.359216446000001</v>
      </c>
      <c r="BO26" s="388">
        <v>17.313220731000001</v>
      </c>
      <c r="BP26" s="388">
        <v>16.86795137</v>
      </c>
      <c r="BQ26" s="388">
        <v>17.186859429999998</v>
      </c>
      <c r="BR26" s="388">
        <v>17.033387345000001</v>
      </c>
      <c r="BS26" s="388">
        <v>17.166567041</v>
      </c>
      <c r="BT26" s="388">
        <v>17.289146767999998</v>
      </c>
      <c r="BU26" s="388">
        <v>17.302413654999999</v>
      </c>
      <c r="BV26" s="388">
        <v>17.315976754000001</v>
      </c>
      <c r="BW26" s="398"/>
    </row>
    <row r="27" spans="1:75" ht="11.1" customHeight="1" x14ac:dyDescent="0.2">
      <c r="A27" s="323" t="s">
        <v>850</v>
      </c>
      <c r="B27" s="410" t="s">
        <v>201</v>
      </c>
      <c r="C27" s="289">
        <v>0.70350000000000001</v>
      </c>
      <c r="D27" s="289">
        <v>0.68679999999999997</v>
      </c>
      <c r="E27" s="289">
        <v>0.69910000000000005</v>
      </c>
      <c r="F27" s="289">
        <v>0.69579999999999997</v>
      </c>
      <c r="G27" s="289">
        <v>0.68259999999999998</v>
      </c>
      <c r="H27" s="289">
        <v>0.6351</v>
      </c>
      <c r="I27" s="289">
        <v>0.66169999999999995</v>
      </c>
      <c r="J27" s="289">
        <v>0.64370000000000005</v>
      </c>
      <c r="K27" s="289">
        <v>0.65669999999999995</v>
      </c>
      <c r="L27" s="289">
        <v>0.66649999999999998</v>
      </c>
      <c r="M27" s="289">
        <v>0.66949999999999998</v>
      </c>
      <c r="N27" s="289">
        <v>0.67069999999999996</v>
      </c>
      <c r="O27" s="289">
        <v>0.65469999999999995</v>
      </c>
      <c r="P27" s="289">
        <v>0.65080000000000005</v>
      </c>
      <c r="Q27" s="289">
        <v>0.63480000000000003</v>
      </c>
      <c r="R27" s="289">
        <v>0.62870000000000004</v>
      </c>
      <c r="S27" s="289">
        <v>0.61480000000000001</v>
      </c>
      <c r="T27" s="289">
        <v>0.61280000000000001</v>
      </c>
      <c r="U27" s="289">
        <v>0.62380000000000002</v>
      </c>
      <c r="V27" s="289">
        <v>0.62280000000000002</v>
      </c>
      <c r="W27" s="289">
        <v>0.60980000000000001</v>
      </c>
      <c r="X27" s="289">
        <v>0.60570000000000002</v>
      </c>
      <c r="Y27" s="289">
        <v>0.61180000000000001</v>
      </c>
      <c r="Z27" s="289">
        <v>0.6069</v>
      </c>
      <c r="AA27" s="289">
        <v>0.60070000000000001</v>
      </c>
      <c r="AB27" s="289">
        <v>0.6008</v>
      </c>
      <c r="AC27" s="289">
        <v>0.60770000000000002</v>
      </c>
      <c r="AD27" s="289">
        <v>0.60670000000000002</v>
      </c>
      <c r="AE27" s="289">
        <v>0.57230000000000003</v>
      </c>
      <c r="AF27" s="289">
        <v>0.60060000000000002</v>
      </c>
      <c r="AG27" s="289">
        <v>0.60040000000000004</v>
      </c>
      <c r="AH27" s="289">
        <v>0.58330000000000004</v>
      </c>
      <c r="AI27" s="289">
        <v>0.58499999999999996</v>
      </c>
      <c r="AJ27" s="289">
        <v>0.59409999999999996</v>
      </c>
      <c r="AK27" s="289">
        <v>0.60009999999999997</v>
      </c>
      <c r="AL27" s="289">
        <v>0.61170000000000002</v>
      </c>
      <c r="AM27" s="289">
        <v>0.55189999999999995</v>
      </c>
      <c r="AN27" s="289">
        <v>0.58660000000000001</v>
      </c>
      <c r="AO27" s="289">
        <v>0.58260000000000001</v>
      </c>
      <c r="AP27" s="289">
        <v>0.56859999999999999</v>
      </c>
      <c r="AQ27" s="289">
        <v>0.57520000000000004</v>
      </c>
      <c r="AR27" s="289">
        <v>0.57179999999999997</v>
      </c>
      <c r="AS27" s="289">
        <v>0.56769999999999998</v>
      </c>
      <c r="AT27" s="289">
        <v>0.56499999999999995</v>
      </c>
      <c r="AU27" s="289">
        <v>0.56130000000000002</v>
      </c>
      <c r="AV27" s="289">
        <v>0.55820000000000003</v>
      </c>
      <c r="AW27" s="289">
        <v>0.55610000000000004</v>
      </c>
      <c r="AX27" s="289">
        <v>0.5534</v>
      </c>
      <c r="AY27" s="289">
        <v>0.55759999999999998</v>
      </c>
      <c r="AZ27" s="875">
        <v>0.55200000000000005</v>
      </c>
      <c r="BA27" s="875">
        <v>0.55730654266000001</v>
      </c>
      <c r="BB27" s="875">
        <v>0.55234093776000004</v>
      </c>
      <c r="BC27" s="875">
        <v>0.55017996842000005</v>
      </c>
      <c r="BD27" s="355">
        <v>0.54810341486000003</v>
      </c>
      <c r="BE27" s="355">
        <v>0.54605140078000003</v>
      </c>
      <c r="BF27" s="355">
        <v>0.54356812826000001</v>
      </c>
      <c r="BG27" s="355">
        <v>0.54101386427999998</v>
      </c>
      <c r="BH27" s="355">
        <v>0.5383125164</v>
      </c>
      <c r="BI27" s="355">
        <v>0.53606863033999996</v>
      </c>
      <c r="BJ27" s="355">
        <v>0.53382147285000003</v>
      </c>
      <c r="BK27" s="355">
        <v>0.53166980257999996</v>
      </c>
      <c r="BL27" s="355">
        <v>0.52970217600000002</v>
      </c>
      <c r="BM27" s="355">
        <v>0.52764512184000001</v>
      </c>
      <c r="BN27" s="355">
        <v>0.52618535403</v>
      </c>
      <c r="BO27" s="355">
        <v>0.52426249108</v>
      </c>
      <c r="BP27" s="355">
        <v>0.52240342450999999</v>
      </c>
      <c r="BQ27" s="355">
        <v>0.52046752750000003</v>
      </c>
      <c r="BR27" s="355">
        <v>0.51855917692999998</v>
      </c>
      <c r="BS27" s="355">
        <v>0.51669109259000001</v>
      </c>
      <c r="BT27" s="355">
        <v>0.51478278438000002</v>
      </c>
      <c r="BU27" s="355">
        <v>0.51299175432999999</v>
      </c>
      <c r="BV27" s="355">
        <v>0.51123587885999999</v>
      </c>
      <c r="BW27" s="195"/>
    </row>
    <row r="28" spans="1:75" ht="11.1" customHeight="1" x14ac:dyDescent="0.2">
      <c r="A28" s="323" t="s">
        <v>851</v>
      </c>
      <c r="B28" s="410" t="s">
        <v>852</v>
      </c>
      <c r="C28" s="289">
        <v>0.17430000000000001</v>
      </c>
      <c r="D28" s="289">
        <v>0.1943</v>
      </c>
      <c r="E28" s="289">
        <v>0.21129999999999999</v>
      </c>
      <c r="F28" s="289">
        <v>0.20319999999999999</v>
      </c>
      <c r="G28" s="289">
        <v>0.1802</v>
      </c>
      <c r="H28" s="289">
        <v>0.2152</v>
      </c>
      <c r="I28" s="289">
        <v>0.2152</v>
      </c>
      <c r="J28" s="289">
        <v>0.21310000000000001</v>
      </c>
      <c r="K28" s="289">
        <v>0.21709999999999999</v>
      </c>
      <c r="L28" s="289">
        <v>0.21410000000000001</v>
      </c>
      <c r="M28" s="289">
        <v>0.1671</v>
      </c>
      <c r="N28" s="289">
        <v>0.21299999999999999</v>
      </c>
      <c r="O28" s="289">
        <v>0.15</v>
      </c>
      <c r="P28" s="289">
        <v>0.18010000000000001</v>
      </c>
      <c r="Q28" s="289">
        <v>0.20910000000000001</v>
      </c>
      <c r="R28" s="289">
        <v>0.20100000000000001</v>
      </c>
      <c r="S28" s="289">
        <v>0.20899999999999999</v>
      </c>
      <c r="T28" s="289">
        <v>0.215</v>
      </c>
      <c r="U28" s="289">
        <v>0.13100000000000001</v>
      </c>
      <c r="V28" s="289">
        <v>0.2029</v>
      </c>
      <c r="W28" s="289">
        <v>0.21199999999999999</v>
      </c>
      <c r="X28" s="289">
        <v>0.215</v>
      </c>
      <c r="Y28" s="289">
        <v>0.21299999999999999</v>
      </c>
      <c r="Z28" s="289">
        <v>0.17810000000000001</v>
      </c>
      <c r="AA28" s="289">
        <v>0.21</v>
      </c>
      <c r="AB28" s="289">
        <v>0.16109999999999999</v>
      </c>
      <c r="AC28" s="289">
        <v>0.17100000000000001</v>
      </c>
      <c r="AD28" s="289">
        <v>0.20100000000000001</v>
      </c>
      <c r="AE28" s="289">
        <v>0.19800000000000001</v>
      </c>
      <c r="AF28" s="289">
        <v>0.191</v>
      </c>
      <c r="AG28" s="289">
        <v>0.18990000000000001</v>
      </c>
      <c r="AH28" s="289">
        <v>0.1658</v>
      </c>
      <c r="AI28" s="289">
        <v>0.16900000000000001</v>
      </c>
      <c r="AJ28" s="289">
        <v>0.189</v>
      </c>
      <c r="AK28" s="289">
        <v>0.19700000000000001</v>
      </c>
      <c r="AL28" s="289">
        <v>0.19900000000000001</v>
      </c>
      <c r="AM28" s="289">
        <v>0.20380000000000001</v>
      </c>
      <c r="AN28" s="289">
        <v>0.1948</v>
      </c>
      <c r="AO28" s="289">
        <v>0.1948</v>
      </c>
      <c r="AP28" s="289">
        <v>0.19769999999999999</v>
      </c>
      <c r="AQ28" s="289">
        <v>0.1857</v>
      </c>
      <c r="AR28" s="289">
        <v>0.1988</v>
      </c>
      <c r="AS28" s="289">
        <v>0.19980000000000001</v>
      </c>
      <c r="AT28" s="289">
        <v>0.19270000000000001</v>
      </c>
      <c r="AU28" s="289">
        <v>0.19270000000000001</v>
      </c>
      <c r="AV28" s="289">
        <v>0.19670000000000001</v>
      </c>
      <c r="AW28" s="289">
        <v>0.19670000000000001</v>
      </c>
      <c r="AX28" s="289">
        <v>0.1096</v>
      </c>
      <c r="AY28" s="289">
        <v>7.85E-2</v>
      </c>
      <c r="AZ28" s="875">
        <v>0.2024</v>
      </c>
      <c r="BA28" s="875">
        <v>7.5981298700000005E-2</v>
      </c>
      <c r="BB28" s="875">
        <v>4.5934401347999997E-2</v>
      </c>
      <c r="BC28" s="875">
        <v>4.3939572625999998E-2</v>
      </c>
      <c r="BD28" s="355">
        <v>4.4005119268999998E-2</v>
      </c>
      <c r="BE28" s="355">
        <v>4.4019100362999997E-2</v>
      </c>
      <c r="BF28" s="355">
        <v>5.4114761155000003E-2</v>
      </c>
      <c r="BG28" s="355">
        <v>7.4128010236999997E-2</v>
      </c>
      <c r="BH28" s="355">
        <v>9.4101211525000006E-2</v>
      </c>
      <c r="BI28" s="355">
        <v>0.11412953914</v>
      </c>
      <c r="BJ28" s="355">
        <v>0.13416932363</v>
      </c>
      <c r="BK28" s="355">
        <v>0.16400300065000001</v>
      </c>
      <c r="BL28" s="355">
        <v>0.19408423223999999</v>
      </c>
      <c r="BM28" s="355">
        <v>0.19406560674000001</v>
      </c>
      <c r="BN28" s="355">
        <v>0.19410011215</v>
      </c>
      <c r="BO28" s="355">
        <v>0.19412021453</v>
      </c>
      <c r="BP28" s="355">
        <v>0.19417599637999999</v>
      </c>
      <c r="BQ28" s="355">
        <v>0.19417520332999999</v>
      </c>
      <c r="BR28" s="355">
        <v>0.19418042951</v>
      </c>
      <c r="BS28" s="355">
        <v>0.19419318763000001</v>
      </c>
      <c r="BT28" s="355">
        <v>0.19416380356999999</v>
      </c>
      <c r="BU28" s="355">
        <v>0.19419361870999999</v>
      </c>
      <c r="BV28" s="355">
        <v>0.19423422771000001</v>
      </c>
      <c r="BW28" s="195"/>
    </row>
    <row r="29" spans="1:75" ht="11.1" customHeight="1" x14ac:dyDescent="0.2">
      <c r="A29" s="323" t="s">
        <v>853</v>
      </c>
      <c r="B29" s="410" t="s">
        <v>854</v>
      </c>
      <c r="C29" s="289">
        <v>0.1027</v>
      </c>
      <c r="D29" s="289">
        <v>0.10539999999999999</v>
      </c>
      <c r="E29" s="289">
        <v>0.1026</v>
      </c>
      <c r="F29" s="289">
        <v>0.1056</v>
      </c>
      <c r="G29" s="289">
        <v>9.1999999999999998E-2</v>
      </c>
      <c r="H29" s="289">
        <v>8.8599999999999998E-2</v>
      </c>
      <c r="I29" s="289">
        <v>8.9700000000000002E-2</v>
      </c>
      <c r="J29" s="289">
        <v>9.9900000000000003E-2</v>
      </c>
      <c r="K29" s="289">
        <v>7.3800000000000004E-2</v>
      </c>
      <c r="L29" s="289">
        <v>6.6699999999999995E-2</v>
      </c>
      <c r="M29" s="289">
        <v>0.10009999999999999</v>
      </c>
      <c r="N29" s="289">
        <v>9.8400000000000001E-2</v>
      </c>
      <c r="O29" s="289">
        <v>9.6199999999999994E-2</v>
      </c>
      <c r="P29" s="289">
        <v>9.5699999999999993E-2</v>
      </c>
      <c r="Q29" s="289">
        <v>0.12470000000000001</v>
      </c>
      <c r="R29" s="289">
        <v>9.7500000000000003E-2</v>
      </c>
      <c r="S29" s="289">
        <v>5.9400000000000001E-2</v>
      </c>
      <c r="T29" s="289">
        <v>8.3299999999999999E-2</v>
      </c>
      <c r="U29" s="289">
        <v>9.9400000000000002E-2</v>
      </c>
      <c r="V29" s="289">
        <v>8.7900000000000006E-2</v>
      </c>
      <c r="W29" s="289">
        <v>7.9899999999999999E-2</v>
      </c>
      <c r="X29" s="289">
        <v>9.5799999999999996E-2</v>
      </c>
      <c r="Y29" s="289">
        <v>0.1055</v>
      </c>
      <c r="Z29" s="289">
        <v>0.1085</v>
      </c>
      <c r="AA29" s="289">
        <v>0.1091</v>
      </c>
      <c r="AB29" s="289">
        <v>0.1011</v>
      </c>
      <c r="AC29" s="289">
        <v>0.1016</v>
      </c>
      <c r="AD29" s="289">
        <v>9.5299999999999996E-2</v>
      </c>
      <c r="AE29" s="289">
        <v>7.0000000000000007E-2</v>
      </c>
      <c r="AF29" s="289">
        <v>8.9899999999999994E-2</v>
      </c>
      <c r="AG29" s="289">
        <v>0.1139</v>
      </c>
      <c r="AH29" s="289">
        <v>0.11310000000000001</v>
      </c>
      <c r="AI29" s="289">
        <v>0.1133</v>
      </c>
      <c r="AJ29" s="289">
        <v>0.1048</v>
      </c>
      <c r="AK29" s="289">
        <v>0.10589999999999999</v>
      </c>
      <c r="AL29" s="289">
        <v>0.1129</v>
      </c>
      <c r="AM29" s="289">
        <v>0.1119</v>
      </c>
      <c r="AN29" s="289">
        <v>0.1158</v>
      </c>
      <c r="AO29" s="289">
        <v>0.1094</v>
      </c>
      <c r="AP29" s="289">
        <v>0.1116</v>
      </c>
      <c r="AQ29" s="289">
        <v>8.4400000000000003E-2</v>
      </c>
      <c r="AR29" s="289">
        <v>0.1018</v>
      </c>
      <c r="AS29" s="289">
        <v>0.1144</v>
      </c>
      <c r="AT29" s="289">
        <v>0.1067</v>
      </c>
      <c r="AU29" s="289">
        <v>0.1043</v>
      </c>
      <c r="AV29" s="289">
        <v>0.1167</v>
      </c>
      <c r="AW29" s="289">
        <v>0.1162</v>
      </c>
      <c r="AX29" s="289">
        <v>0.11890000000000001</v>
      </c>
      <c r="AY29" s="289">
        <v>0.1187</v>
      </c>
      <c r="AZ29" s="875">
        <v>0.1154</v>
      </c>
      <c r="BA29" s="875">
        <v>0.11640592542</v>
      </c>
      <c r="BB29" s="875">
        <v>0.11149615038000001</v>
      </c>
      <c r="BC29" s="875">
        <v>0.10734457353</v>
      </c>
      <c r="BD29" s="355">
        <v>0.10943559194999999</v>
      </c>
      <c r="BE29" s="355">
        <v>0.11035545029</v>
      </c>
      <c r="BF29" s="355">
        <v>0.10990337091000001</v>
      </c>
      <c r="BG29" s="355">
        <v>0.11048541061</v>
      </c>
      <c r="BH29" s="355">
        <v>0.11091408778</v>
      </c>
      <c r="BI29" s="355">
        <v>0.11085572065</v>
      </c>
      <c r="BJ29" s="355">
        <v>0.11108098101</v>
      </c>
      <c r="BK29" s="355">
        <v>0.11089154814</v>
      </c>
      <c r="BL29" s="355">
        <v>0.11068872459</v>
      </c>
      <c r="BM29" s="355">
        <v>0.11079493353</v>
      </c>
      <c r="BN29" s="355">
        <v>0.11008194328</v>
      </c>
      <c r="BO29" s="355">
        <v>0.1094877388</v>
      </c>
      <c r="BP29" s="355">
        <v>0.11007011944</v>
      </c>
      <c r="BQ29" s="355">
        <v>0.1103710822</v>
      </c>
      <c r="BR29" s="355">
        <v>0.109957069</v>
      </c>
      <c r="BS29" s="355">
        <v>0.1100683254</v>
      </c>
      <c r="BT29" s="355">
        <v>0.1099540752</v>
      </c>
      <c r="BU29" s="355">
        <v>0.10992952587</v>
      </c>
      <c r="BV29" s="355">
        <v>0.11006264810999999</v>
      </c>
      <c r="BW29" s="195"/>
    </row>
    <row r="30" spans="1:75" ht="11.1" customHeight="1" x14ac:dyDescent="0.2">
      <c r="A30" s="323" t="s">
        <v>855</v>
      </c>
      <c r="B30" s="410" t="s">
        <v>202</v>
      </c>
      <c r="C30" s="289">
        <v>2.0164</v>
      </c>
      <c r="D30" s="289">
        <v>2.0278</v>
      </c>
      <c r="E30" s="289">
        <v>1.9761</v>
      </c>
      <c r="F30" s="289">
        <v>1.8005</v>
      </c>
      <c r="G30" s="289">
        <v>1.9480999999999999</v>
      </c>
      <c r="H30" s="289">
        <v>1.5671999999999999</v>
      </c>
      <c r="I30" s="289">
        <v>1.7668999999999999</v>
      </c>
      <c r="J30" s="289">
        <v>1.5881000000000001</v>
      </c>
      <c r="K30" s="289">
        <v>1.5082</v>
      </c>
      <c r="L30" s="289">
        <v>1.6626000000000001</v>
      </c>
      <c r="M30" s="289">
        <v>2.0436999999999999</v>
      </c>
      <c r="N30" s="289">
        <v>2.0512000000000001</v>
      </c>
      <c r="O30" s="289">
        <v>2.0379999999999998</v>
      </c>
      <c r="P30" s="289">
        <v>2.0146000000000002</v>
      </c>
      <c r="Q30" s="289">
        <v>2.0055000000000001</v>
      </c>
      <c r="R30" s="289">
        <v>2.0076999999999998</v>
      </c>
      <c r="S30" s="289">
        <v>1.9173</v>
      </c>
      <c r="T30" s="289">
        <v>1.982</v>
      </c>
      <c r="U30" s="289">
        <v>1.8562000000000001</v>
      </c>
      <c r="V30" s="289">
        <v>1.8035000000000001</v>
      </c>
      <c r="W30" s="289">
        <v>1.8896999999999999</v>
      </c>
      <c r="X30" s="289">
        <v>2.0131000000000001</v>
      </c>
      <c r="Y30" s="289">
        <v>1.9654</v>
      </c>
      <c r="Z30" s="289">
        <v>2.0003000000000002</v>
      </c>
      <c r="AA30" s="289">
        <v>1.9984999999999999</v>
      </c>
      <c r="AB30" s="289">
        <v>1.9910000000000001</v>
      </c>
      <c r="AC30" s="289">
        <v>1.9975000000000001</v>
      </c>
      <c r="AD30" s="289">
        <v>1.9363999999999999</v>
      </c>
      <c r="AE30" s="289">
        <v>1.8424</v>
      </c>
      <c r="AF30" s="289">
        <v>1.9108000000000001</v>
      </c>
      <c r="AG30" s="289">
        <v>1.9367000000000001</v>
      </c>
      <c r="AH30" s="289">
        <v>1.8212999999999999</v>
      </c>
      <c r="AI30" s="289">
        <v>1.9582999999999999</v>
      </c>
      <c r="AJ30" s="289">
        <v>1.7141</v>
      </c>
      <c r="AK30" s="289">
        <v>1.8777999999999999</v>
      </c>
      <c r="AL30" s="289">
        <v>1.8573</v>
      </c>
      <c r="AM30" s="289">
        <v>1.9809000000000001</v>
      </c>
      <c r="AN30" s="289">
        <v>2.2349000000000001</v>
      </c>
      <c r="AO30" s="289">
        <v>2.2746</v>
      </c>
      <c r="AP30" s="289">
        <v>2.1823000000000001</v>
      </c>
      <c r="AQ30" s="289">
        <v>2.1240999999999999</v>
      </c>
      <c r="AR30" s="289">
        <v>2.2486999999999999</v>
      </c>
      <c r="AS30" s="289">
        <v>2.1855000000000002</v>
      </c>
      <c r="AT30" s="289">
        <v>2.2502</v>
      </c>
      <c r="AU30" s="289">
        <v>2.1783999999999999</v>
      </c>
      <c r="AV30" s="289">
        <v>2.0505</v>
      </c>
      <c r="AW30" s="289">
        <v>2.1318000000000001</v>
      </c>
      <c r="AX30" s="289">
        <v>1.9639</v>
      </c>
      <c r="AY30" s="289">
        <v>1.3828</v>
      </c>
      <c r="AZ30" s="875">
        <v>1.909</v>
      </c>
      <c r="BA30" s="875">
        <v>1.9677872941000001</v>
      </c>
      <c r="BB30" s="875">
        <v>2.2620986092000002</v>
      </c>
      <c r="BC30" s="875">
        <v>2.2260715383999998</v>
      </c>
      <c r="BD30" s="355">
        <v>2.2846449531999999</v>
      </c>
      <c r="BE30" s="355">
        <v>2.2831792175999999</v>
      </c>
      <c r="BF30" s="355">
        <v>2.2797750242000001</v>
      </c>
      <c r="BG30" s="355">
        <v>2.2268684102999998</v>
      </c>
      <c r="BH30" s="355">
        <v>2.2821402755000002</v>
      </c>
      <c r="BI30" s="355">
        <v>2.2794261962000002</v>
      </c>
      <c r="BJ30" s="355">
        <v>2.2767076598</v>
      </c>
      <c r="BK30" s="355">
        <v>2.2736548593000001</v>
      </c>
      <c r="BL30" s="355">
        <v>2.2708233858</v>
      </c>
      <c r="BM30" s="355">
        <v>2.2678777869000002</v>
      </c>
      <c r="BN30" s="355">
        <v>2.2713961573999999</v>
      </c>
      <c r="BO30" s="355">
        <v>2.2685319483000002</v>
      </c>
      <c r="BP30" s="355">
        <v>1.8626791334999999</v>
      </c>
      <c r="BQ30" s="355">
        <v>2.2628103172</v>
      </c>
      <c r="BR30" s="355">
        <v>2.1178077647000002</v>
      </c>
      <c r="BS30" s="355">
        <v>2.2076418951000001</v>
      </c>
      <c r="BT30" s="355">
        <v>2.2626791362000001</v>
      </c>
      <c r="BU30" s="355">
        <v>2.2598352492</v>
      </c>
      <c r="BV30" s="355">
        <v>2.2570157860000002</v>
      </c>
      <c r="BW30" s="195"/>
    </row>
    <row r="31" spans="1:75" ht="11.1" customHeight="1" x14ac:dyDescent="0.2">
      <c r="A31" s="323" t="s">
        <v>856</v>
      </c>
      <c r="B31" s="410" t="s">
        <v>192</v>
      </c>
      <c r="C31" s="289">
        <v>0.59909999999999997</v>
      </c>
      <c r="D31" s="289">
        <v>0.6431</v>
      </c>
      <c r="E31" s="289">
        <v>0.61109999999999998</v>
      </c>
      <c r="F31" s="289">
        <v>0.60209999999999997</v>
      </c>
      <c r="G31" s="289">
        <v>0.58389999999999997</v>
      </c>
      <c r="H31" s="289">
        <v>0.60870000000000002</v>
      </c>
      <c r="I31" s="289">
        <v>0.54559999999999997</v>
      </c>
      <c r="J31" s="289">
        <v>0.59240000000000004</v>
      </c>
      <c r="K31" s="289">
        <v>0.59619999999999995</v>
      </c>
      <c r="L31" s="289">
        <v>0.60109999999999997</v>
      </c>
      <c r="M31" s="289">
        <v>0.62690000000000001</v>
      </c>
      <c r="N31" s="289">
        <v>0.62470000000000003</v>
      </c>
      <c r="O31" s="289">
        <v>0.60560000000000003</v>
      </c>
      <c r="P31" s="289">
        <v>0.62280000000000002</v>
      </c>
      <c r="Q31" s="289">
        <v>0.60650000000000004</v>
      </c>
      <c r="R31" s="289">
        <v>0.60229999999999995</v>
      </c>
      <c r="S31" s="289">
        <v>0.55220000000000002</v>
      </c>
      <c r="T31" s="289">
        <v>0.59219999999999995</v>
      </c>
      <c r="U31" s="289">
        <v>0.59699999999999998</v>
      </c>
      <c r="V31" s="289">
        <v>0.54779999999999995</v>
      </c>
      <c r="W31" s="289">
        <v>0.59870000000000001</v>
      </c>
      <c r="X31" s="289">
        <v>0.60840000000000005</v>
      </c>
      <c r="Y31" s="289">
        <v>0.61439999999999995</v>
      </c>
      <c r="Z31" s="289">
        <v>0.62039999999999995</v>
      </c>
      <c r="AA31" s="289">
        <v>0.60089999999999999</v>
      </c>
      <c r="AB31" s="289">
        <v>0.60119999999999996</v>
      </c>
      <c r="AC31" s="289">
        <v>0.59370000000000001</v>
      </c>
      <c r="AD31" s="289">
        <v>0.58260000000000001</v>
      </c>
      <c r="AE31" s="289">
        <v>0.57840000000000003</v>
      </c>
      <c r="AF31" s="289">
        <v>0.5867</v>
      </c>
      <c r="AG31" s="289">
        <v>0.55110000000000003</v>
      </c>
      <c r="AH31" s="289">
        <v>0.53180000000000005</v>
      </c>
      <c r="AI31" s="289">
        <v>0.50670000000000004</v>
      </c>
      <c r="AJ31" s="289">
        <v>0.5625</v>
      </c>
      <c r="AK31" s="289">
        <v>0.59240000000000004</v>
      </c>
      <c r="AL31" s="289">
        <v>0.5534</v>
      </c>
      <c r="AM31" s="289">
        <v>0.55979999999999996</v>
      </c>
      <c r="AN31" s="289">
        <v>0.58589999999999998</v>
      </c>
      <c r="AO31" s="289">
        <v>0.57730000000000004</v>
      </c>
      <c r="AP31" s="289">
        <v>0.58220000000000005</v>
      </c>
      <c r="AQ31" s="289">
        <v>0.61509999999999998</v>
      </c>
      <c r="AR31" s="289">
        <v>0.61229999999999996</v>
      </c>
      <c r="AS31" s="289">
        <v>0.62809999999999999</v>
      </c>
      <c r="AT31" s="289">
        <v>0.63319999999999999</v>
      </c>
      <c r="AU31" s="289">
        <v>0.63190000000000002</v>
      </c>
      <c r="AV31" s="289">
        <v>0.62070000000000003</v>
      </c>
      <c r="AW31" s="289">
        <v>0.62029999999999996</v>
      </c>
      <c r="AX31" s="289">
        <v>0.62029999999999996</v>
      </c>
      <c r="AY31" s="289">
        <v>0.62370000000000003</v>
      </c>
      <c r="AZ31" s="875">
        <v>0.61080000000000001</v>
      </c>
      <c r="BA31" s="875">
        <v>0.63095475256</v>
      </c>
      <c r="BB31" s="875">
        <v>0.63197584436999998</v>
      </c>
      <c r="BC31" s="875">
        <v>0.63576820683000002</v>
      </c>
      <c r="BD31" s="355">
        <v>0.63584868352000001</v>
      </c>
      <c r="BE31" s="355">
        <v>0.63369055281999997</v>
      </c>
      <c r="BF31" s="355">
        <v>0.63191988461000004</v>
      </c>
      <c r="BG31" s="355">
        <v>0.62976484647999997</v>
      </c>
      <c r="BH31" s="355">
        <v>0.62742429608000005</v>
      </c>
      <c r="BI31" s="355">
        <v>0.62534541017</v>
      </c>
      <c r="BJ31" s="355">
        <v>0.62332261477999995</v>
      </c>
      <c r="BK31" s="355">
        <v>0.62245984790999997</v>
      </c>
      <c r="BL31" s="355">
        <v>0.62025350082999997</v>
      </c>
      <c r="BM31" s="355">
        <v>0.61793109852999994</v>
      </c>
      <c r="BN31" s="355">
        <v>0.61534178760000002</v>
      </c>
      <c r="BO31" s="355">
        <v>0.61321101998000005</v>
      </c>
      <c r="BP31" s="355">
        <v>0.61125205634000002</v>
      </c>
      <c r="BQ31" s="355">
        <v>0.60903073861000001</v>
      </c>
      <c r="BR31" s="355">
        <v>0.60684097427999995</v>
      </c>
      <c r="BS31" s="355">
        <v>0.60468953077999998</v>
      </c>
      <c r="BT31" s="355">
        <v>0.60234255137000003</v>
      </c>
      <c r="BU31" s="355">
        <v>0.60027621415999999</v>
      </c>
      <c r="BV31" s="355">
        <v>0.59826268464999999</v>
      </c>
      <c r="BW31" s="195"/>
    </row>
    <row r="32" spans="1:75" ht="11.1" customHeight="1" x14ac:dyDescent="0.2">
      <c r="A32" s="323" t="s">
        <v>175</v>
      </c>
      <c r="B32" s="410" t="s">
        <v>193</v>
      </c>
      <c r="C32" s="289">
        <v>2.0274999999999999</v>
      </c>
      <c r="D32" s="289">
        <v>2.0091000000000001</v>
      </c>
      <c r="E32" s="289">
        <v>2.0308999999999999</v>
      </c>
      <c r="F32" s="289">
        <v>2.0184000000000002</v>
      </c>
      <c r="G32" s="289">
        <v>2.0335000000000001</v>
      </c>
      <c r="H32" s="289">
        <v>2.0419</v>
      </c>
      <c r="I32" s="289">
        <v>2.0211999999999999</v>
      </c>
      <c r="J32" s="289">
        <v>2.0348999999999999</v>
      </c>
      <c r="K32" s="289">
        <v>2.0384000000000002</v>
      </c>
      <c r="L32" s="289">
        <v>2.0327999999999999</v>
      </c>
      <c r="M32" s="289">
        <v>2.0383</v>
      </c>
      <c r="N32" s="289">
        <v>2.0301</v>
      </c>
      <c r="O32" s="289">
        <v>2.1225000000000001</v>
      </c>
      <c r="P32" s="289">
        <v>2.1120999999999999</v>
      </c>
      <c r="Q32" s="289">
        <v>2.1221000000000001</v>
      </c>
      <c r="R32" s="289">
        <v>2.1604999999999999</v>
      </c>
      <c r="S32" s="289">
        <v>2.1640000000000001</v>
      </c>
      <c r="T32" s="289">
        <v>2.1480000000000001</v>
      </c>
      <c r="U32" s="289">
        <v>2.0912000000000002</v>
      </c>
      <c r="V32" s="289">
        <v>2.1089000000000002</v>
      </c>
      <c r="W32" s="289">
        <v>2.1214</v>
      </c>
      <c r="X32" s="289">
        <v>2.0975999999999999</v>
      </c>
      <c r="Y32" s="289">
        <v>2.0977000000000001</v>
      </c>
      <c r="Z32" s="289">
        <v>2.0855999999999999</v>
      </c>
      <c r="AA32" s="289">
        <v>2.0543999999999998</v>
      </c>
      <c r="AB32" s="289">
        <v>2.0463</v>
      </c>
      <c r="AC32" s="289">
        <v>2.0415999999999999</v>
      </c>
      <c r="AD32" s="289">
        <v>2.0036999999999998</v>
      </c>
      <c r="AE32" s="289">
        <v>1.9936</v>
      </c>
      <c r="AF32" s="289">
        <v>2.0125000000000002</v>
      </c>
      <c r="AG32" s="289">
        <v>2.0392000000000001</v>
      </c>
      <c r="AH32" s="289">
        <v>2.0375000000000001</v>
      </c>
      <c r="AI32" s="289">
        <v>2.0428000000000002</v>
      </c>
      <c r="AJ32" s="289">
        <v>1.9982</v>
      </c>
      <c r="AK32" s="289">
        <v>1.9576</v>
      </c>
      <c r="AL32" s="289">
        <v>1.8989</v>
      </c>
      <c r="AM32" s="289">
        <v>1.8745000000000001</v>
      </c>
      <c r="AN32" s="289">
        <v>1.8758999999999999</v>
      </c>
      <c r="AO32" s="289">
        <v>1.8496999999999999</v>
      </c>
      <c r="AP32" s="289">
        <v>1.8585</v>
      </c>
      <c r="AQ32" s="289">
        <v>1.85</v>
      </c>
      <c r="AR32" s="289">
        <v>1.8568</v>
      </c>
      <c r="AS32" s="289">
        <v>1.8871</v>
      </c>
      <c r="AT32" s="289">
        <v>1.8839999999999999</v>
      </c>
      <c r="AU32" s="289">
        <v>1.8774</v>
      </c>
      <c r="AV32" s="289">
        <v>1.8641000000000001</v>
      </c>
      <c r="AW32" s="289">
        <v>1.8621000000000001</v>
      </c>
      <c r="AX32" s="289">
        <v>1.8904000000000001</v>
      </c>
      <c r="AY32" s="289">
        <v>1.8888</v>
      </c>
      <c r="AZ32" s="875">
        <v>1.8429</v>
      </c>
      <c r="BA32" s="875">
        <v>1.8867878638</v>
      </c>
      <c r="BB32" s="875">
        <v>1.8272359942</v>
      </c>
      <c r="BC32" s="875">
        <v>1.8186034598</v>
      </c>
      <c r="BD32" s="355">
        <v>1.8122251546999999</v>
      </c>
      <c r="BE32" s="355">
        <v>1.8004341773000001</v>
      </c>
      <c r="BF32" s="355">
        <v>1.799012702</v>
      </c>
      <c r="BG32" s="355">
        <v>1.7943402251</v>
      </c>
      <c r="BH32" s="355">
        <v>1.7793531661999999</v>
      </c>
      <c r="BI32" s="355">
        <v>1.7657824251000001</v>
      </c>
      <c r="BJ32" s="355">
        <v>1.7641029085</v>
      </c>
      <c r="BK32" s="355">
        <v>1.7721636851</v>
      </c>
      <c r="BL32" s="355">
        <v>1.7737061998000001</v>
      </c>
      <c r="BM32" s="355">
        <v>1.7696877996</v>
      </c>
      <c r="BN32" s="355">
        <v>1.753490346</v>
      </c>
      <c r="BO32" s="355">
        <v>1.7467836677999999</v>
      </c>
      <c r="BP32" s="355">
        <v>1.7420032919999999</v>
      </c>
      <c r="BQ32" s="355">
        <v>1.7316221083000001</v>
      </c>
      <c r="BR32" s="355">
        <v>1.7310150852999999</v>
      </c>
      <c r="BS32" s="355">
        <v>1.7275651925</v>
      </c>
      <c r="BT32" s="355">
        <v>1.7136754970999999</v>
      </c>
      <c r="BU32" s="355">
        <v>1.7011238373999999</v>
      </c>
      <c r="BV32" s="355">
        <v>1.7003676333</v>
      </c>
      <c r="BW32" s="195"/>
    </row>
    <row r="33" spans="1:75" ht="11.1" customHeight="1" x14ac:dyDescent="0.2">
      <c r="A33" s="323" t="s">
        <v>857</v>
      </c>
      <c r="B33" s="410" t="s">
        <v>205</v>
      </c>
      <c r="C33" s="289">
        <v>1.0373000000000001</v>
      </c>
      <c r="D33" s="289">
        <v>1.0463</v>
      </c>
      <c r="E33" s="289">
        <v>1.0532999999999999</v>
      </c>
      <c r="F33" s="289">
        <v>1.0583</v>
      </c>
      <c r="G33" s="289">
        <v>1.0623</v>
      </c>
      <c r="H33" s="289">
        <v>1.0783</v>
      </c>
      <c r="I33" s="289">
        <v>1.0932999999999999</v>
      </c>
      <c r="J33" s="289">
        <v>1.1003000000000001</v>
      </c>
      <c r="K33" s="289">
        <v>1.1003000000000001</v>
      </c>
      <c r="L33" s="289">
        <v>1.1032999999999999</v>
      </c>
      <c r="M33" s="289">
        <v>1.0703</v>
      </c>
      <c r="N33" s="289">
        <v>1.0652999999999999</v>
      </c>
      <c r="O33" s="289">
        <v>1.0743</v>
      </c>
      <c r="P33" s="289">
        <v>1.0704</v>
      </c>
      <c r="Q33" s="289">
        <v>1.0723</v>
      </c>
      <c r="R33" s="289">
        <v>1.0752999999999999</v>
      </c>
      <c r="S33" s="289">
        <v>1.0532999999999999</v>
      </c>
      <c r="T33" s="289">
        <v>1.0495000000000001</v>
      </c>
      <c r="U33" s="289">
        <v>1.0478000000000001</v>
      </c>
      <c r="V33" s="289">
        <v>1.0504</v>
      </c>
      <c r="W33" s="289">
        <v>1.0501</v>
      </c>
      <c r="X33" s="289">
        <v>1.0499000000000001</v>
      </c>
      <c r="Y33" s="289">
        <v>1.0457000000000001</v>
      </c>
      <c r="Z33" s="289">
        <v>1.0490999999999999</v>
      </c>
      <c r="AA33" s="289">
        <v>1.0167999999999999</v>
      </c>
      <c r="AB33" s="289">
        <v>1.0037</v>
      </c>
      <c r="AC33" s="289">
        <v>1.0033000000000001</v>
      </c>
      <c r="AD33" s="289">
        <v>1.0015000000000001</v>
      </c>
      <c r="AE33" s="289">
        <v>1.0011000000000001</v>
      </c>
      <c r="AF33" s="289">
        <v>1.0006999999999999</v>
      </c>
      <c r="AG33" s="289">
        <v>1.0012000000000001</v>
      </c>
      <c r="AH33" s="289">
        <v>1.0018</v>
      </c>
      <c r="AI33" s="289">
        <v>1.0006999999999999</v>
      </c>
      <c r="AJ33" s="289">
        <v>1.0006999999999999</v>
      </c>
      <c r="AK33" s="289">
        <v>0.99399999999999999</v>
      </c>
      <c r="AL33" s="289">
        <v>0.99619999999999997</v>
      </c>
      <c r="AM33" s="289">
        <v>0.99670000000000003</v>
      </c>
      <c r="AN33" s="289">
        <v>0.99560000000000004</v>
      </c>
      <c r="AO33" s="289">
        <v>0.99580000000000002</v>
      </c>
      <c r="AP33" s="289">
        <v>0.99560000000000004</v>
      </c>
      <c r="AQ33" s="289">
        <v>1.0004999999999999</v>
      </c>
      <c r="AR33" s="289">
        <v>1.0064</v>
      </c>
      <c r="AS33" s="289">
        <v>1.0118</v>
      </c>
      <c r="AT33" s="289">
        <v>1.0172000000000001</v>
      </c>
      <c r="AU33" s="289">
        <v>1.0202</v>
      </c>
      <c r="AV33" s="289">
        <v>1.0266999999999999</v>
      </c>
      <c r="AW33" s="289">
        <v>1.0326</v>
      </c>
      <c r="AX33" s="289">
        <v>1.0355000000000001</v>
      </c>
      <c r="AY33" s="289">
        <v>1.0334000000000001</v>
      </c>
      <c r="AZ33" s="875">
        <v>1.0329999999999999</v>
      </c>
      <c r="BA33" s="875">
        <v>1.0596140519999999</v>
      </c>
      <c r="BB33" s="875">
        <v>1.0775177500999999</v>
      </c>
      <c r="BC33" s="875">
        <v>1.0911583924999999</v>
      </c>
      <c r="BD33" s="355">
        <v>1.0911492078</v>
      </c>
      <c r="BE33" s="355">
        <v>1.0621327978999999</v>
      </c>
      <c r="BF33" s="355">
        <v>1.0621422061000001</v>
      </c>
      <c r="BG33" s="355">
        <v>1.0621837568000001</v>
      </c>
      <c r="BH33" s="355">
        <v>1.0621530968999999</v>
      </c>
      <c r="BI33" s="355">
        <v>1.0621458729</v>
      </c>
      <c r="BJ33" s="355">
        <v>1.0622527644999999</v>
      </c>
      <c r="BK33" s="355">
        <v>1.0354100206000001</v>
      </c>
      <c r="BL33" s="355">
        <v>1.0353536374000001</v>
      </c>
      <c r="BM33" s="355">
        <v>1.0353181405</v>
      </c>
      <c r="BN33" s="355">
        <v>1.0352751175999999</v>
      </c>
      <c r="BO33" s="355">
        <v>1.0352662714</v>
      </c>
      <c r="BP33" s="355">
        <v>1.0352556303</v>
      </c>
      <c r="BQ33" s="355">
        <v>1.0352356018</v>
      </c>
      <c r="BR33" s="355">
        <v>1.0352101551999999</v>
      </c>
      <c r="BS33" s="355">
        <v>1.0352537767000001</v>
      </c>
      <c r="BT33" s="355">
        <v>1.0352242365</v>
      </c>
      <c r="BU33" s="355">
        <v>1.035219723</v>
      </c>
      <c r="BV33" s="355">
        <v>1.0353289699999999</v>
      </c>
      <c r="BW33" s="195"/>
    </row>
    <row r="34" spans="1:75" ht="11.1" customHeight="1" x14ac:dyDescent="0.2">
      <c r="A34" s="323" t="s">
        <v>858</v>
      </c>
      <c r="B34" s="410" t="s">
        <v>203</v>
      </c>
      <c r="C34" s="289">
        <v>11.2776</v>
      </c>
      <c r="D34" s="289">
        <v>11.3308</v>
      </c>
      <c r="E34" s="289">
        <v>11.287100000000001</v>
      </c>
      <c r="F34" s="289">
        <v>10.3224</v>
      </c>
      <c r="G34" s="289">
        <v>10.4674</v>
      </c>
      <c r="H34" s="289">
        <v>10.977499999999999</v>
      </c>
      <c r="I34" s="289">
        <v>10.9992</v>
      </c>
      <c r="J34" s="289">
        <v>10.8743</v>
      </c>
      <c r="K34" s="289">
        <v>10.991300000000001</v>
      </c>
      <c r="L34" s="289">
        <v>10.9664</v>
      </c>
      <c r="M34" s="289">
        <v>11.116400000000001</v>
      </c>
      <c r="N34" s="289">
        <v>11.144399999999999</v>
      </c>
      <c r="O34" s="289">
        <v>11.1532</v>
      </c>
      <c r="P34" s="289">
        <v>11.323399999999999</v>
      </c>
      <c r="Q34" s="289">
        <v>10.9947</v>
      </c>
      <c r="R34" s="289">
        <v>10.898899999999999</v>
      </c>
      <c r="S34" s="289">
        <v>10.859400000000001</v>
      </c>
      <c r="T34" s="289">
        <v>10.7743</v>
      </c>
      <c r="U34" s="289">
        <v>10.745699999999999</v>
      </c>
      <c r="V34" s="289">
        <v>10.688700000000001</v>
      </c>
      <c r="W34" s="289">
        <v>10.8087</v>
      </c>
      <c r="X34" s="289">
        <v>10.8657</v>
      </c>
      <c r="Y34" s="289">
        <v>10.8912</v>
      </c>
      <c r="Z34" s="289">
        <v>10.908099999999999</v>
      </c>
      <c r="AA34" s="289">
        <v>10.8886</v>
      </c>
      <c r="AB34" s="289">
        <v>10.8127</v>
      </c>
      <c r="AC34" s="289">
        <v>10.790100000000001</v>
      </c>
      <c r="AD34" s="289">
        <v>10.6874</v>
      </c>
      <c r="AE34" s="289">
        <v>10.546799999999999</v>
      </c>
      <c r="AF34" s="289">
        <v>10.4055</v>
      </c>
      <c r="AG34" s="289">
        <v>10.379899999999999</v>
      </c>
      <c r="AH34" s="289">
        <v>10.3203</v>
      </c>
      <c r="AI34" s="289">
        <v>10.3203</v>
      </c>
      <c r="AJ34" s="289">
        <v>10.3741</v>
      </c>
      <c r="AK34" s="289">
        <v>10.4293</v>
      </c>
      <c r="AL34" s="289">
        <v>10.4505</v>
      </c>
      <c r="AM34" s="289">
        <v>10.4506</v>
      </c>
      <c r="AN34" s="289">
        <v>10.4412</v>
      </c>
      <c r="AO34" s="289">
        <v>10.441599999999999</v>
      </c>
      <c r="AP34" s="289">
        <v>10.5006</v>
      </c>
      <c r="AQ34" s="289">
        <v>10.4664</v>
      </c>
      <c r="AR34" s="289">
        <v>10.432700000000001</v>
      </c>
      <c r="AS34" s="289">
        <v>10.463100000000001</v>
      </c>
      <c r="AT34" s="289">
        <v>10.452999999999999</v>
      </c>
      <c r="AU34" s="289">
        <v>10.5966</v>
      </c>
      <c r="AV34" s="289">
        <v>10.725099999999999</v>
      </c>
      <c r="AW34" s="289">
        <v>10.757999999999999</v>
      </c>
      <c r="AX34" s="289">
        <v>10.6793</v>
      </c>
      <c r="AY34" s="289">
        <v>10.6785</v>
      </c>
      <c r="AZ34" s="875">
        <v>10.601100000000001</v>
      </c>
      <c r="BA34" s="875">
        <v>10.628499488999999</v>
      </c>
      <c r="BB34" s="875">
        <v>10.253107559</v>
      </c>
      <c r="BC34" s="875">
        <v>10.268182564</v>
      </c>
      <c r="BD34" s="355">
        <v>10.233796483000001</v>
      </c>
      <c r="BE34" s="355">
        <v>10.263966183000001</v>
      </c>
      <c r="BF34" s="355">
        <v>10.309430746</v>
      </c>
      <c r="BG34" s="355">
        <v>10.407078967</v>
      </c>
      <c r="BH34" s="355">
        <v>10.539981972</v>
      </c>
      <c r="BI34" s="355">
        <v>10.622474366000001</v>
      </c>
      <c r="BJ34" s="355">
        <v>10.693072424</v>
      </c>
      <c r="BK34" s="355">
        <v>10.686522607000001</v>
      </c>
      <c r="BL34" s="355">
        <v>10.690102781</v>
      </c>
      <c r="BM34" s="355">
        <v>10.692883058</v>
      </c>
      <c r="BN34" s="355">
        <v>10.671205727</v>
      </c>
      <c r="BO34" s="355">
        <v>10.639412007000001</v>
      </c>
      <c r="BP34" s="355">
        <v>10.607940467000001</v>
      </c>
      <c r="BQ34" s="355">
        <v>10.540980728999999</v>
      </c>
      <c r="BR34" s="355">
        <v>10.5376519</v>
      </c>
      <c r="BS34" s="355">
        <v>10.588295984</v>
      </c>
      <c r="BT34" s="355">
        <v>10.674176459</v>
      </c>
      <c r="BU34" s="355">
        <v>10.706682046999999</v>
      </c>
      <c r="BV34" s="355">
        <v>10.72728747</v>
      </c>
      <c r="BW34" s="195"/>
    </row>
    <row r="35" spans="1:75" ht="11.1" customHeight="1" x14ac:dyDescent="0.2">
      <c r="A35" s="323" t="s">
        <v>859</v>
      </c>
      <c r="B35" s="410" t="s">
        <v>554</v>
      </c>
      <c r="C35" s="289">
        <v>0.15390000000000001</v>
      </c>
      <c r="D35" s="289">
        <v>0.1598</v>
      </c>
      <c r="E35" s="289">
        <v>0.15079999999999999</v>
      </c>
      <c r="F35" s="289">
        <v>0.155</v>
      </c>
      <c r="G35" s="289">
        <v>0.15329999999999999</v>
      </c>
      <c r="H35" s="289">
        <v>0.1552</v>
      </c>
      <c r="I35" s="289">
        <v>0.15679999999999999</v>
      </c>
      <c r="J35" s="289">
        <v>0.15809999999999999</v>
      </c>
      <c r="K35" s="289">
        <v>0.16259999999999999</v>
      </c>
      <c r="L35" s="289">
        <v>0.15939999999999999</v>
      </c>
      <c r="M35" s="289">
        <v>0.15140000000000001</v>
      </c>
      <c r="N35" s="289">
        <v>0.14499999999999999</v>
      </c>
      <c r="O35" s="289">
        <v>0.13950000000000001</v>
      </c>
      <c r="P35" s="289">
        <v>0.13600000000000001</v>
      </c>
      <c r="Q35" s="289">
        <v>0.1245</v>
      </c>
      <c r="R35" s="289">
        <v>0.1176</v>
      </c>
      <c r="S35" s="289">
        <v>0.13400000000000001</v>
      </c>
      <c r="T35" s="289">
        <v>0.14729999999999999</v>
      </c>
      <c r="U35" s="289">
        <v>0.157</v>
      </c>
      <c r="V35" s="289">
        <v>0.15720000000000001</v>
      </c>
      <c r="W35" s="289">
        <v>0.16</v>
      </c>
      <c r="X35" s="289">
        <v>0.16</v>
      </c>
      <c r="Y35" s="289">
        <v>0.16</v>
      </c>
      <c r="Z35" s="289">
        <v>0.16</v>
      </c>
      <c r="AA35" s="289">
        <v>0.16</v>
      </c>
      <c r="AB35" s="289">
        <v>0.16</v>
      </c>
      <c r="AC35" s="289">
        <v>0.08</v>
      </c>
      <c r="AD35" s="289">
        <v>7.0000000000000007E-2</v>
      </c>
      <c r="AE35" s="289">
        <v>0.06</v>
      </c>
      <c r="AF35" s="289">
        <v>0.06</v>
      </c>
      <c r="AG35" s="289">
        <v>0.06</v>
      </c>
      <c r="AH35" s="289">
        <v>0.06</v>
      </c>
      <c r="AI35" s="289">
        <v>0.06</v>
      </c>
      <c r="AJ35" s="289">
        <v>0.06</v>
      </c>
      <c r="AK35" s="289">
        <v>0.06</v>
      </c>
      <c r="AL35" s="289">
        <v>0.06</v>
      </c>
      <c r="AM35" s="289">
        <v>0.06</v>
      </c>
      <c r="AN35" s="289">
        <v>0.08</v>
      </c>
      <c r="AO35" s="289">
        <v>0.06</v>
      </c>
      <c r="AP35" s="289">
        <v>0.06</v>
      </c>
      <c r="AQ35" s="289">
        <v>0.09</v>
      </c>
      <c r="AR35" s="289">
        <v>0.15</v>
      </c>
      <c r="AS35" s="289">
        <v>0.15</v>
      </c>
      <c r="AT35" s="289">
        <v>0.15</v>
      </c>
      <c r="AU35" s="289">
        <v>0.15</v>
      </c>
      <c r="AV35" s="289">
        <v>0.15</v>
      </c>
      <c r="AW35" s="289">
        <v>0.13</v>
      </c>
      <c r="AX35" s="289">
        <v>0.12</v>
      </c>
      <c r="AY35" s="289">
        <v>0.1</v>
      </c>
      <c r="AZ35" s="875">
        <v>0.13</v>
      </c>
      <c r="BA35" s="875">
        <v>0.15</v>
      </c>
      <c r="BB35" s="875">
        <v>0.15</v>
      </c>
      <c r="BC35" s="875">
        <v>0.15</v>
      </c>
      <c r="BD35" s="355">
        <v>0.15</v>
      </c>
      <c r="BE35" s="355">
        <v>0.15</v>
      </c>
      <c r="BF35" s="355">
        <v>0.15</v>
      </c>
      <c r="BG35" s="355">
        <v>0.15</v>
      </c>
      <c r="BH35" s="355">
        <v>0.15</v>
      </c>
      <c r="BI35" s="355">
        <v>0.15</v>
      </c>
      <c r="BJ35" s="355">
        <v>0.15</v>
      </c>
      <c r="BK35" s="355">
        <v>0.15</v>
      </c>
      <c r="BL35" s="355">
        <v>0.15</v>
      </c>
      <c r="BM35" s="355">
        <v>0.15</v>
      </c>
      <c r="BN35" s="355">
        <v>0.15</v>
      </c>
      <c r="BO35" s="355">
        <v>0.15</v>
      </c>
      <c r="BP35" s="355">
        <v>0.15</v>
      </c>
      <c r="BQ35" s="355">
        <v>0.15</v>
      </c>
      <c r="BR35" s="355">
        <v>0.15</v>
      </c>
      <c r="BS35" s="355">
        <v>0.15</v>
      </c>
      <c r="BT35" s="355">
        <v>0.15</v>
      </c>
      <c r="BU35" s="355">
        <v>0.15</v>
      </c>
      <c r="BV35" s="355">
        <v>0.15</v>
      </c>
      <c r="BW35" s="195"/>
    </row>
    <row r="36" spans="1:75" ht="11.1" customHeight="1" x14ac:dyDescent="0.2">
      <c r="A36" s="323" t="s">
        <v>860</v>
      </c>
      <c r="B36" s="411" t="s">
        <v>861</v>
      </c>
      <c r="C36" s="329">
        <v>6.5699999999999995E-2</v>
      </c>
      <c r="D36" s="329">
        <v>6.7599999999999993E-2</v>
      </c>
      <c r="E36" s="329">
        <v>6.83E-2</v>
      </c>
      <c r="F36" s="329">
        <v>6.7299999999999999E-2</v>
      </c>
      <c r="G36" s="329">
        <v>6.7299999999999999E-2</v>
      </c>
      <c r="H36" s="329">
        <v>6.5500000000000003E-2</v>
      </c>
      <c r="I36" s="329">
        <v>6.4699999999999994E-2</v>
      </c>
      <c r="J36" s="329">
        <v>6.4000000000000001E-2</v>
      </c>
      <c r="K36" s="329">
        <v>6.5199999999999994E-2</v>
      </c>
      <c r="L36" s="329">
        <v>6.7100000000000007E-2</v>
      </c>
      <c r="M36" s="329">
        <v>6.8199999999999997E-2</v>
      </c>
      <c r="N36" s="329">
        <v>6.88E-2</v>
      </c>
      <c r="O36" s="329">
        <v>6.88E-2</v>
      </c>
      <c r="P36" s="329">
        <v>6.9500000000000006E-2</v>
      </c>
      <c r="Q36" s="329">
        <v>6.9800000000000001E-2</v>
      </c>
      <c r="R36" s="329">
        <v>7.0800000000000002E-2</v>
      </c>
      <c r="S36" s="329">
        <v>7.0000000000000007E-2</v>
      </c>
      <c r="T36" s="329">
        <v>7.0300000000000001E-2</v>
      </c>
      <c r="U36" s="329">
        <v>6.8699999999999997E-2</v>
      </c>
      <c r="V36" s="329">
        <v>6.8199999999999997E-2</v>
      </c>
      <c r="W36" s="329">
        <v>6.7699999999999996E-2</v>
      </c>
      <c r="X36" s="329">
        <v>6.9199999999999998E-2</v>
      </c>
      <c r="Y36" s="329">
        <v>7.1300000000000002E-2</v>
      </c>
      <c r="Z36" s="329">
        <v>7.2800000000000004E-2</v>
      </c>
      <c r="AA36" s="329">
        <v>7.1800000000000003E-2</v>
      </c>
      <c r="AB36" s="329">
        <v>5.1799999999999999E-2</v>
      </c>
      <c r="AC36" s="329">
        <v>5.1799999999999999E-2</v>
      </c>
      <c r="AD36" s="329">
        <v>4.1799999999999997E-2</v>
      </c>
      <c r="AE36" s="329">
        <v>3.1800000000000002E-2</v>
      </c>
      <c r="AF36" s="329">
        <v>3.1800000000000002E-2</v>
      </c>
      <c r="AG36" s="329">
        <v>3.1699999999999999E-2</v>
      </c>
      <c r="AH36" s="329">
        <v>3.1699999999999999E-2</v>
      </c>
      <c r="AI36" s="329">
        <v>3.1800000000000002E-2</v>
      </c>
      <c r="AJ36" s="329">
        <v>3.1800000000000002E-2</v>
      </c>
      <c r="AK36" s="329">
        <v>3.1800000000000002E-2</v>
      </c>
      <c r="AL36" s="329">
        <v>3.1800000000000002E-2</v>
      </c>
      <c r="AM36" s="329">
        <v>3.1699999999999999E-2</v>
      </c>
      <c r="AN36" s="329">
        <v>3.1699999999999999E-2</v>
      </c>
      <c r="AO36" s="329">
        <v>3.1699999999999999E-2</v>
      </c>
      <c r="AP36" s="329">
        <v>3.1699999999999999E-2</v>
      </c>
      <c r="AQ36" s="329">
        <v>3.1699999999999999E-2</v>
      </c>
      <c r="AR36" s="329">
        <v>3.1800000000000002E-2</v>
      </c>
      <c r="AS36" s="329">
        <v>3.1800000000000002E-2</v>
      </c>
      <c r="AT36" s="329">
        <v>3.1800000000000002E-2</v>
      </c>
      <c r="AU36" s="329">
        <v>3.1800000000000002E-2</v>
      </c>
      <c r="AV36" s="329">
        <v>3.1800000000000002E-2</v>
      </c>
      <c r="AW36" s="329">
        <v>3.1800000000000002E-2</v>
      </c>
      <c r="AX36" s="329">
        <v>3.1800000000000002E-2</v>
      </c>
      <c r="AY36" s="329">
        <v>3.1699999999999999E-2</v>
      </c>
      <c r="AZ36" s="889">
        <v>0.03</v>
      </c>
      <c r="BA36" s="889">
        <v>3.2075227354999999E-2</v>
      </c>
      <c r="BB36" s="889">
        <v>3.2042962993000003E-2</v>
      </c>
      <c r="BC36" s="889">
        <v>3.2040278008000002E-2</v>
      </c>
      <c r="BD36" s="400">
        <v>3.2071741979999999E-2</v>
      </c>
      <c r="BE36" s="400">
        <v>3.2074979364E-2</v>
      </c>
      <c r="BF36" s="400">
        <v>3.2124131557000002E-2</v>
      </c>
      <c r="BG36" s="400">
        <v>3.2127796096E-2</v>
      </c>
      <c r="BH36" s="400">
        <v>3.2109522474E-2</v>
      </c>
      <c r="BI36" s="400">
        <v>3.2122266810000001E-2</v>
      </c>
      <c r="BJ36" s="400">
        <v>3.2141684465000001E-2</v>
      </c>
      <c r="BK36" s="400">
        <v>3.2106835399999999E-2</v>
      </c>
      <c r="BL36" s="400">
        <v>3.2144356584999999E-2</v>
      </c>
      <c r="BM36" s="400">
        <v>3.2127007740999997E-2</v>
      </c>
      <c r="BN36" s="400">
        <v>3.2139900185E-2</v>
      </c>
      <c r="BO36" s="400">
        <v>3.2145371552E-2</v>
      </c>
      <c r="BP36" s="400">
        <v>3.2171250445999999E-2</v>
      </c>
      <c r="BQ36" s="400">
        <v>3.2166121753000002E-2</v>
      </c>
      <c r="BR36" s="400">
        <v>3.2164790031E-2</v>
      </c>
      <c r="BS36" s="400">
        <v>3.2168055820999998E-2</v>
      </c>
      <c r="BT36" s="400">
        <v>3.2148224209000001E-2</v>
      </c>
      <c r="BU36" s="400">
        <v>3.2161684708000002E-2</v>
      </c>
      <c r="BV36" s="400">
        <v>3.2181455535E-2</v>
      </c>
      <c r="BW36" s="195"/>
    </row>
    <row r="37" spans="1:75" ht="12" customHeight="1" x14ac:dyDescent="0.2">
      <c r="B37" s="1021" t="s">
        <v>824</v>
      </c>
      <c r="C37" s="1010"/>
      <c r="D37" s="1010"/>
      <c r="E37" s="1010"/>
      <c r="F37" s="1010"/>
      <c r="G37" s="1010"/>
      <c r="H37" s="1010"/>
      <c r="I37" s="1010"/>
      <c r="J37" s="1010"/>
      <c r="K37" s="1010"/>
      <c r="L37" s="1010"/>
      <c r="M37" s="1010"/>
      <c r="N37" s="1010"/>
      <c r="O37" s="1010"/>
      <c r="P37" s="1010"/>
      <c r="Q37" s="1010"/>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639"/>
      <c r="AZ37" s="639"/>
      <c r="BA37" s="639"/>
      <c r="BB37" s="639"/>
      <c r="BC37" s="639"/>
      <c r="BD37" s="639"/>
      <c r="BE37" s="639"/>
      <c r="BF37" s="639"/>
      <c r="BG37" s="639"/>
      <c r="BH37" s="639"/>
      <c r="BI37" s="639"/>
      <c r="BJ37" s="150"/>
      <c r="BK37" s="150"/>
      <c r="BL37" s="150"/>
      <c r="BM37" s="150"/>
      <c r="BN37" s="150"/>
      <c r="BO37" s="150"/>
      <c r="BP37" s="150"/>
      <c r="BQ37" s="150"/>
      <c r="BR37" s="150"/>
      <c r="BS37" s="150"/>
      <c r="BT37" s="150"/>
      <c r="BU37" s="150"/>
      <c r="BV37" s="150"/>
      <c r="BW37" s="195"/>
    </row>
    <row r="38" spans="1:75" ht="12" customHeight="1" x14ac:dyDescent="0.2">
      <c r="B38" s="1008" t="s">
        <v>825</v>
      </c>
      <c r="C38" s="1008"/>
      <c r="D38" s="1008"/>
      <c r="E38" s="1008"/>
      <c r="F38" s="1008"/>
      <c r="G38" s="1008"/>
      <c r="H38" s="1008"/>
      <c r="I38" s="1008"/>
      <c r="J38" s="1008"/>
      <c r="K38" s="1008"/>
      <c r="L38" s="1008"/>
      <c r="M38" s="1008"/>
      <c r="N38" s="1008"/>
      <c r="O38" s="1008"/>
      <c r="P38" s="1008"/>
      <c r="Q38" s="1008"/>
      <c r="BD38" s="637"/>
      <c r="BE38" s="637"/>
      <c r="BF38" s="637"/>
      <c r="BK38" s="195"/>
      <c r="BL38" s="195"/>
      <c r="BM38" s="195"/>
      <c r="BN38" s="195"/>
      <c r="BO38" s="195"/>
      <c r="BP38" s="195"/>
      <c r="BQ38" s="195"/>
      <c r="BR38" s="195"/>
      <c r="BS38" s="195"/>
      <c r="BT38" s="195"/>
      <c r="BU38" s="195"/>
      <c r="BV38" s="195"/>
      <c r="BW38" s="195"/>
    </row>
    <row r="39" spans="1:75" ht="12" customHeight="1" x14ac:dyDescent="0.2">
      <c r="B39" s="1008" t="s">
        <v>1608</v>
      </c>
      <c r="C39" s="1008"/>
      <c r="D39" s="1008"/>
      <c r="E39" s="1008"/>
      <c r="F39" s="1008"/>
      <c r="G39" s="1008"/>
      <c r="H39" s="1008"/>
      <c r="I39" s="1008"/>
      <c r="J39" s="1008"/>
      <c r="K39" s="1008"/>
      <c r="L39" s="1008"/>
      <c r="M39" s="1008"/>
      <c r="N39" s="1008"/>
      <c r="O39" s="1008"/>
      <c r="P39" s="1008"/>
      <c r="Q39" s="1008"/>
      <c r="BD39" s="637"/>
      <c r="BE39" s="637"/>
      <c r="BF39" s="637"/>
      <c r="BK39" s="195"/>
      <c r="BL39" s="195"/>
      <c r="BM39" s="195"/>
      <c r="BN39" s="195"/>
      <c r="BO39" s="195"/>
      <c r="BP39" s="195"/>
      <c r="BQ39" s="195"/>
      <c r="BR39" s="195"/>
      <c r="BS39" s="195"/>
      <c r="BT39" s="195"/>
      <c r="BU39" s="195"/>
      <c r="BV39" s="195"/>
      <c r="BW39" s="195"/>
    </row>
    <row r="40" spans="1:75" s="160" customFormat="1" ht="12" customHeight="1" x14ac:dyDescent="0.2">
      <c r="A40" s="159"/>
      <c r="B40" s="1021" t="s">
        <v>827</v>
      </c>
      <c r="C40" s="1010"/>
      <c r="D40" s="1010"/>
      <c r="E40" s="1010"/>
      <c r="F40" s="1010"/>
      <c r="G40" s="1010"/>
      <c r="H40" s="1010"/>
      <c r="I40" s="1010"/>
      <c r="J40" s="1010"/>
      <c r="K40" s="1010"/>
      <c r="L40" s="1010"/>
      <c r="M40" s="1010"/>
      <c r="N40" s="1010"/>
      <c r="O40" s="1010"/>
      <c r="P40" s="1010"/>
      <c r="Q40" s="1010"/>
      <c r="R40" s="298"/>
      <c r="AY40" s="823"/>
      <c r="AZ40" s="823"/>
      <c r="BA40" s="823"/>
      <c r="BB40" s="823"/>
      <c r="BC40" s="823"/>
      <c r="BD40" s="632"/>
      <c r="BE40" s="632"/>
      <c r="BF40" s="632"/>
      <c r="BG40" s="823"/>
      <c r="BH40" s="823"/>
      <c r="BI40" s="823"/>
      <c r="BJ40" s="221"/>
    </row>
    <row r="41" spans="1:75" s="161" customFormat="1" ht="12" customHeight="1" x14ac:dyDescent="0.2">
      <c r="A41" s="162"/>
      <c r="B41" s="773" t="s">
        <v>808</v>
      </c>
      <c r="C41" s="788"/>
      <c r="D41" s="788"/>
      <c r="E41" s="788"/>
      <c r="F41" s="788"/>
      <c r="G41" s="788"/>
      <c r="H41" s="800"/>
      <c r="I41" s="788"/>
      <c r="J41" s="788"/>
      <c r="K41" s="788"/>
      <c r="L41" s="788"/>
      <c r="M41" s="788"/>
      <c r="N41" s="788"/>
      <c r="O41" s="788"/>
      <c r="P41" s="788"/>
      <c r="Q41" s="788"/>
      <c r="AY41" s="638"/>
      <c r="AZ41" s="638"/>
      <c r="BA41" s="638"/>
      <c r="BB41" s="638"/>
      <c r="BC41" s="638"/>
      <c r="BD41" s="638"/>
      <c r="BE41" s="638"/>
      <c r="BF41" s="638"/>
      <c r="BG41" s="638"/>
      <c r="BH41" s="638"/>
      <c r="BI41" s="638"/>
      <c r="BJ41" s="220"/>
      <c r="BK41" s="220"/>
      <c r="BL41" s="220"/>
      <c r="BM41" s="220"/>
      <c r="BN41" s="220"/>
      <c r="BO41" s="220"/>
      <c r="BP41" s="220"/>
      <c r="BQ41" s="220"/>
      <c r="BR41" s="220"/>
      <c r="BS41" s="220"/>
      <c r="BT41" s="220"/>
      <c r="BU41" s="220"/>
      <c r="BV41" s="220"/>
      <c r="BW41" s="220"/>
    </row>
    <row r="42" spans="1:75" s="161" customFormat="1" ht="12" customHeight="1" x14ac:dyDescent="0.2">
      <c r="A42" s="162"/>
      <c r="B42" s="797" t="str">
        <f>Dates!$G$2</f>
        <v>EIA completed modeling and analysis for this report on Thursday, June 4, 2026.</v>
      </c>
      <c r="C42" s="786"/>
      <c r="D42" s="786"/>
      <c r="E42" s="786"/>
      <c r="F42" s="786"/>
      <c r="G42" s="786"/>
      <c r="H42" s="786"/>
      <c r="I42" s="786"/>
      <c r="J42" s="786"/>
      <c r="K42" s="786"/>
      <c r="L42" s="786"/>
      <c r="M42" s="786"/>
      <c r="N42" s="786"/>
      <c r="O42" s="786"/>
      <c r="P42" s="786"/>
      <c r="Q42" s="786"/>
      <c r="AY42" s="638"/>
      <c r="AZ42" s="638"/>
      <c r="BA42" s="638"/>
      <c r="BB42" s="638"/>
      <c r="BC42" s="638"/>
      <c r="BD42" s="636"/>
      <c r="BE42" s="636"/>
      <c r="BF42" s="636"/>
      <c r="BG42" s="638"/>
      <c r="BH42" s="638"/>
      <c r="BI42" s="638"/>
      <c r="BJ42" s="220"/>
    </row>
    <row r="43" spans="1:75" s="161" customFormat="1" ht="12" customHeight="1" x14ac:dyDescent="0.2">
      <c r="A43" s="162"/>
      <c r="B43" s="1018" t="s">
        <v>481</v>
      </c>
      <c r="C43" s="1019"/>
      <c r="D43" s="1019"/>
      <c r="E43" s="1019"/>
      <c r="F43" s="1019"/>
      <c r="G43" s="1019"/>
      <c r="H43" s="1019"/>
      <c r="I43" s="1019"/>
      <c r="J43" s="1019"/>
      <c r="K43" s="1019"/>
      <c r="L43" s="1019"/>
      <c r="M43" s="1019"/>
      <c r="N43" s="1019"/>
      <c r="O43" s="1019"/>
      <c r="P43" s="1019"/>
      <c r="Q43" s="1019"/>
      <c r="AY43" s="638"/>
      <c r="AZ43" s="638"/>
      <c r="BA43" s="638"/>
      <c r="BB43" s="638"/>
      <c r="BC43" s="638"/>
      <c r="BD43" s="636"/>
      <c r="BE43" s="636"/>
      <c r="BF43" s="636"/>
      <c r="BG43" s="638"/>
      <c r="BH43" s="638"/>
      <c r="BI43" s="638"/>
      <c r="BJ43" s="220"/>
    </row>
    <row r="44" spans="1:75" s="161" customFormat="1" ht="12" customHeight="1" x14ac:dyDescent="0.2">
      <c r="A44" s="162"/>
      <c r="B44" s="996" t="s">
        <v>1402</v>
      </c>
      <c r="C44" s="963"/>
      <c r="D44" s="963"/>
      <c r="E44" s="963"/>
      <c r="F44" s="963"/>
      <c r="G44" s="963"/>
      <c r="H44" s="963"/>
      <c r="I44" s="963"/>
      <c r="J44" s="963"/>
      <c r="K44" s="963"/>
      <c r="L44" s="963"/>
      <c r="M44" s="963"/>
      <c r="N44" s="963"/>
      <c r="O44" s="963"/>
      <c r="P44" s="963"/>
      <c r="Q44" s="963"/>
      <c r="AY44" s="638"/>
      <c r="AZ44" s="638"/>
      <c r="BA44" s="638"/>
      <c r="BB44" s="638"/>
      <c r="BC44" s="638"/>
      <c r="BD44" s="636"/>
      <c r="BE44" s="636"/>
      <c r="BF44" s="636"/>
      <c r="BG44" s="638"/>
      <c r="BH44" s="638"/>
      <c r="BI44" s="638"/>
      <c r="BJ44" s="220"/>
    </row>
    <row r="45" spans="1:75" s="161" customFormat="1" ht="12" customHeight="1" x14ac:dyDescent="0.2">
      <c r="A45" s="162"/>
      <c r="B45" s="991" t="s">
        <v>489</v>
      </c>
      <c r="C45" s="1010"/>
      <c r="D45" s="1010"/>
      <c r="E45" s="1010"/>
      <c r="F45" s="1010"/>
      <c r="G45" s="1010"/>
      <c r="H45" s="1010"/>
      <c r="I45" s="1010"/>
      <c r="J45" s="1010"/>
      <c r="K45" s="1010"/>
      <c r="L45" s="1010"/>
      <c r="M45" s="1010"/>
      <c r="N45" s="1010"/>
      <c r="O45" s="1010"/>
      <c r="P45" s="1010"/>
      <c r="Q45" s="1010"/>
      <c r="AY45" s="638"/>
      <c r="AZ45" s="638"/>
      <c r="BA45" s="638"/>
      <c r="BB45" s="638"/>
      <c r="BC45" s="638"/>
      <c r="BD45" s="636"/>
      <c r="BE45" s="636"/>
      <c r="BF45" s="636"/>
      <c r="BG45" s="638"/>
      <c r="BH45" s="638"/>
      <c r="BI45" s="638"/>
      <c r="BJ45" s="220"/>
    </row>
    <row r="46" spans="1:75" s="161" customFormat="1" ht="12" customHeight="1" x14ac:dyDescent="0.2">
      <c r="A46" s="158"/>
      <c r="B46" s="790" t="s">
        <v>821</v>
      </c>
      <c r="C46" s="791"/>
      <c r="D46" s="791"/>
      <c r="E46" s="791"/>
      <c r="F46" s="791"/>
      <c r="G46" s="791"/>
      <c r="H46" s="801"/>
      <c r="I46" s="791"/>
      <c r="J46" s="791"/>
      <c r="K46" s="791"/>
      <c r="L46" s="791"/>
      <c r="M46" s="791"/>
      <c r="N46" s="791"/>
      <c r="O46" s="791"/>
      <c r="P46" s="791"/>
      <c r="Q46" s="789"/>
      <c r="AY46" s="638"/>
      <c r="AZ46" s="638"/>
      <c r="BA46" s="638"/>
      <c r="BB46" s="638"/>
      <c r="BC46" s="638"/>
      <c r="BD46" s="636"/>
      <c r="BE46" s="636"/>
      <c r="BF46" s="636"/>
      <c r="BG46" s="638"/>
      <c r="BH46" s="638"/>
      <c r="BI46" s="638"/>
      <c r="BJ46" s="220"/>
    </row>
    <row r="47" spans="1:75" ht="12.75" x14ac:dyDescent="0.2">
      <c r="B47" s="1011" t="s">
        <v>822</v>
      </c>
      <c r="C47" s="1010"/>
      <c r="D47" s="1010"/>
      <c r="E47" s="1010"/>
      <c r="F47" s="1010"/>
      <c r="G47" s="1010"/>
      <c r="H47" s="1010"/>
      <c r="I47" s="1010"/>
      <c r="J47" s="1010"/>
      <c r="K47" s="1010"/>
      <c r="L47" s="1010"/>
      <c r="M47" s="1010"/>
      <c r="N47" s="1010"/>
      <c r="O47" s="1010"/>
      <c r="P47" s="1010"/>
      <c r="Q47" s="1010"/>
      <c r="BK47" s="151"/>
      <c r="BL47" s="151"/>
      <c r="BM47" s="151"/>
      <c r="BN47" s="151"/>
      <c r="BO47" s="151"/>
      <c r="BP47" s="151"/>
      <c r="BQ47" s="151"/>
      <c r="BR47" s="151"/>
      <c r="BS47" s="151"/>
      <c r="BT47" s="151"/>
      <c r="BU47" s="151"/>
      <c r="BV47" s="151"/>
    </row>
    <row r="48" spans="1:75" ht="12.75" x14ac:dyDescent="0.2">
      <c r="B48" s="998" t="s">
        <v>823</v>
      </c>
      <c r="C48" s="1010"/>
      <c r="D48" s="1010"/>
      <c r="E48" s="1010"/>
      <c r="F48" s="1010"/>
      <c r="G48" s="1010"/>
      <c r="H48" s="1010"/>
      <c r="I48" s="1010"/>
      <c r="J48" s="1010"/>
      <c r="K48" s="1010"/>
      <c r="L48" s="1010"/>
      <c r="M48" s="1010"/>
      <c r="N48" s="1010"/>
      <c r="O48" s="1010"/>
      <c r="P48" s="1010"/>
      <c r="Q48" s="1010"/>
      <c r="BK48" s="151"/>
      <c r="BL48" s="151"/>
      <c r="BM48" s="151"/>
      <c r="BN48" s="151"/>
      <c r="BO48" s="151"/>
      <c r="BP48" s="151"/>
      <c r="BQ48" s="151"/>
      <c r="BR48" s="151"/>
      <c r="BS48" s="151"/>
      <c r="BT48" s="151"/>
      <c r="BU48" s="151"/>
      <c r="BV48" s="151"/>
    </row>
    <row r="49" spans="63:74" x14ac:dyDescent="0.2">
      <c r="BK49" s="151"/>
      <c r="BL49" s="151"/>
      <c r="BM49" s="151"/>
      <c r="BN49" s="151"/>
      <c r="BO49" s="151"/>
      <c r="BP49" s="151"/>
      <c r="BQ49" s="151"/>
      <c r="BR49" s="151"/>
      <c r="BS49" s="151"/>
      <c r="BT49" s="151"/>
      <c r="BU49" s="151"/>
      <c r="BV49" s="151"/>
    </row>
    <row r="50" spans="63:74" x14ac:dyDescent="0.2">
      <c r="BK50" s="151"/>
      <c r="BL50" s="151"/>
      <c r="BM50" s="151"/>
      <c r="BN50" s="151"/>
      <c r="BO50" s="151"/>
      <c r="BP50" s="151"/>
      <c r="BQ50" s="151"/>
      <c r="BR50" s="151"/>
      <c r="BS50" s="151"/>
      <c r="BT50" s="151"/>
      <c r="BU50" s="151"/>
      <c r="BV50" s="151"/>
    </row>
    <row r="51" spans="63:74" x14ac:dyDescent="0.2">
      <c r="BK51" s="151"/>
      <c r="BL51" s="151"/>
      <c r="BM51" s="151"/>
      <c r="BN51" s="151"/>
      <c r="BO51" s="151"/>
      <c r="BP51" s="151"/>
      <c r="BQ51" s="151"/>
      <c r="BR51" s="151"/>
      <c r="BS51" s="151"/>
      <c r="BT51" s="151"/>
      <c r="BU51" s="151"/>
      <c r="BV51" s="151"/>
    </row>
    <row r="52" spans="63:74" x14ac:dyDescent="0.2">
      <c r="BK52" s="151"/>
      <c r="BL52" s="151"/>
      <c r="BM52" s="151"/>
      <c r="BN52" s="151"/>
      <c r="BO52" s="151"/>
      <c r="BP52" s="151"/>
      <c r="BQ52" s="151"/>
      <c r="BR52" s="151"/>
      <c r="BS52" s="151"/>
      <c r="BT52" s="151"/>
      <c r="BU52" s="151"/>
      <c r="BV52" s="151"/>
    </row>
    <row r="53" spans="63:74" x14ac:dyDescent="0.2">
      <c r="BK53" s="151"/>
      <c r="BL53" s="151"/>
      <c r="BM53" s="151"/>
      <c r="BN53" s="151"/>
      <c r="BO53" s="151"/>
      <c r="BP53" s="151"/>
      <c r="BQ53" s="151"/>
      <c r="BR53" s="151"/>
      <c r="BS53" s="151"/>
      <c r="BT53" s="151"/>
      <c r="BU53" s="151"/>
      <c r="BV53" s="151"/>
    </row>
    <row r="54" spans="63:74" x14ac:dyDescent="0.2">
      <c r="BK54" s="151"/>
      <c r="BL54" s="151"/>
      <c r="BM54" s="151"/>
      <c r="BN54" s="151"/>
      <c r="BO54" s="151"/>
      <c r="BP54" s="151"/>
      <c r="BQ54" s="151"/>
      <c r="BR54" s="151"/>
      <c r="BS54" s="151"/>
      <c r="BT54" s="151"/>
      <c r="BU54" s="151"/>
      <c r="BV54" s="151"/>
    </row>
    <row r="55" spans="63:74" x14ac:dyDescent="0.2">
      <c r="BK55" s="151"/>
      <c r="BL55" s="151"/>
      <c r="BM55" s="151"/>
      <c r="BN55" s="151"/>
      <c r="BO55" s="151"/>
      <c r="BP55" s="151"/>
      <c r="BQ55" s="151"/>
      <c r="BR55" s="151"/>
      <c r="BS55" s="151"/>
      <c r="BT55" s="151"/>
      <c r="BU55" s="151"/>
      <c r="BV55" s="151"/>
    </row>
    <row r="56" spans="63:74" x14ac:dyDescent="0.2">
      <c r="BK56" s="151"/>
      <c r="BL56" s="151"/>
      <c r="BM56" s="151"/>
      <c r="BN56" s="151"/>
      <c r="BO56" s="151"/>
      <c r="BP56" s="151"/>
      <c r="BQ56" s="151"/>
      <c r="BR56" s="151"/>
      <c r="BS56" s="151"/>
      <c r="BT56" s="151"/>
      <c r="BU56" s="151"/>
      <c r="BV56" s="151"/>
    </row>
    <row r="57" spans="63:74" x14ac:dyDescent="0.2">
      <c r="BK57" s="151"/>
      <c r="BL57" s="151"/>
      <c r="BM57" s="151"/>
      <c r="BN57" s="151"/>
      <c r="BO57" s="151"/>
      <c r="BP57" s="151"/>
      <c r="BQ57" s="151"/>
      <c r="BR57" s="151"/>
      <c r="BS57" s="151"/>
      <c r="BT57" s="151"/>
      <c r="BU57" s="151"/>
      <c r="BV57" s="151"/>
    </row>
    <row r="58" spans="63:74" x14ac:dyDescent="0.2">
      <c r="BK58" s="151"/>
      <c r="BL58" s="151"/>
      <c r="BM58" s="151"/>
      <c r="BN58" s="151"/>
      <c r="BO58" s="151"/>
      <c r="BP58" s="151"/>
      <c r="BQ58" s="151"/>
      <c r="BR58" s="151"/>
      <c r="BS58" s="151"/>
      <c r="BT58" s="151"/>
      <c r="BU58" s="151"/>
      <c r="BV58" s="151"/>
    </row>
    <row r="59" spans="63:74" x14ac:dyDescent="0.2">
      <c r="BK59" s="151"/>
      <c r="BL59" s="151"/>
      <c r="BM59" s="151"/>
      <c r="BN59" s="151"/>
      <c r="BO59" s="151"/>
      <c r="BP59" s="151"/>
      <c r="BQ59" s="151"/>
      <c r="BR59" s="151"/>
      <c r="BS59" s="151"/>
      <c r="BT59" s="151"/>
      <c r="BU59" s="151"/>
      <c r="BV59" s="151"/>
    </row>
    <row r="60" spans="63:74" x14ac:dyDescent="0.2">
      <c r="BK60" s="151"/>
      <c r="BL60" s="151"/>
      <c r="BM60" s="151"/>
      <c r="BN60" s="151"/>
      <c r="BO60" s="151"/>
      <c r="BP60" s="151"/>
      <c r="BQ60" s="151"/>
      <c r="BR60" s="151"/>
      <c r="BS60" s="151"/>
      <c r="BT60" s="151"/>
      <c r="BU60" s="151"/>
      <c r="BV60" s="151"/>
    </row>
    <row r="61" spans="63:74" x14ac:dyDescent="0.2">
      <c r="BK61" s="151"/>
      <c r="BL61" s="151"/>
      <c r="BM61" s="151"/>
      <c r="BN61" s="151"/>
      <c r="BO61" s="151"/>
      <c r="BP61" s="151"/>
      <c r="BQ61" s="151"/>
      <c r="BR61" s="151"/>
      <c r="BS61" s="151"/>
      <c r="BT61" s="151"/>
      <c r="BU61" s="151"/>
      <c r="BV61" s="151"/>
    </row>
    <row r="62" spans="63:74" x14ac:dyDescent="0.2">
      <c r="BK62" s="151"/>
      <c r="BL62" s="151"/>
      <c r="BM62" s="151"/>
      <c r="BN62" s="151"/>
      <c r="BO62" s="151"/>
      <c r="BP62" s="151"/>
      <c r="BQ62" s="151"/>
      <c r="BR62" s="151"/>
      <c r="BS62" s="151"/>
      <c r="BT62" s="151"/>
      <c r="BU62" s="151"/>
      <c r="BV62" s="151"/>
    </row>
    <row r="63" spans="63:74" x14ac:dyDescent="0.2">
      <c r="BK63" s="151"/>
      <c r="BL63" s="151"/>
      <c r="BM63" s="151"/>
      <c r="BN63" s="151"/>
      <c r="BO63" s="151"/>
      <c r="BP63" s="151"/>
      <c r="BQ63" s="151"/>
      <c r="BR63" s="151"/>
      <c r="BS63" s="151"/>
      <c r="BT63" s="151"/>
      <c r="BU63" s="151"/>
      <c r="BV63" s="151"/>
    </row>
    <row r="64" spans="63: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sheetData>
  <mergeCells count="17">
    <mergeCell ref="B47:Q47"/>
    <mergeCell ref="B48:Q48"/>
    <mergeCell ref="AM3:AX3"/>
    <mergeCell ref="AY3:BJ3"/>
    <mergeCell ref="BK3:BV3"/>
    <mergeCell ref="B45:Q45"/>
    <mergeCell ref="A1:A2"/>
    <mergeCell ref="B39:Q39"/>
    <mergeCell ref="B43:Q43"/>
    <mergeCell ref="B44:Q44"/>
    <mergeCell ref="B1:AL1"/>
    <mergeCell ref="C3:N3"/>
    <mergeCell ref="O3:Z3"/>
    <mergeCell ref="AA3:AL3"/>
    <mergeCell ref="B38:Q38"/>
    <mergeCell ref="B37:Q37"/>
    <mergeCell ref="B40:Q40"/>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5"/>
  <sheetViews>
    <sheetView zoomScaleNormal="100" workbookViewId="0">
      <pane xSplit="2" ySplit="4" topLeftCell="AR5" activePane="bottomRight" state="frozen"/>
      <selection activeCell="BF63" sqref="BF63"/>
      <selection pane="topRight" activeCell="BF63" sqref="BF63"/>
      <selection pane="bottomLeft" activeCell="BF63" sqref="BF63"/>
      <selection pane="bottomRight" activeCell="B2" sqref="B2"/>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37" customWidth="1"/>
    <col min="56" max="58" width="6.5703125" style="634" customWidth="1"/>
    <col min="59" max="61" width="6.5703125" style="637" customWidth="1"/>
    <col min="62" max="62" width="6.5703125" style="195" customWidth="1"/>
    <col min="63" max="74" width="6.5703125" style="83" customWidth="1"/>
    <col min="75" max="16384" width="8.5703125" style="83"/>
  </cols>
  <sheetData>
    <row r="1" spans="1:74" ht="12.75" customHeight="1" x14ac:dyDescent="0.2">
      <c r="A1" s="976" t="s">
        <v>477</v>
      </c>
      <c r="B1" s="1024" t="s">
        <v>890</v>
      </c>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c r="AF1" s="1024"/>
      <c r="AG1" s="1024"/>
      <c r="AH1" s="1024"/>
      <c r="AI1" s="1024"/>
      <c r="AJ1" s="1024"/>
      <c r="AK1" s="1024"/>
      <c r="AL1" s="1024"/>
      <c r="AM1" s="1024"/>
      <c r="AN1" s="1024"/>
      <c r="AO1" s="1024"/>
      <c r="AP1" s="1024"/>
      <c r="AQ1" s="1024"/>
      <c r="AR1" s="1024"/>
      <c r="AS1" s="1024"/>
      <c r="AT1" s="1024"/>
      <c r="AU1" s="1024"/>
      <c r="AV1" s="1024"/>
      <c r="AW1" s="1024"/>
      <c r="AX1" s="1024"/>
      <c r="AY1" s="1024"/>
      <c r="AZ1" s="1024"/>
      <c r="BA1" s="1024"/>
      <c r="BB1" s="1024"/>
      <c r="BC1" s="1024"/>
      <c r="BD1" s="1024"/>
      <c r="BE1" s="1024"/>
      <c r="BF1" s="1024"/>
      <c r="BG1" s="1024"/>
      <c r="BH1" s="1024"/>
      <c r="BI1" s="1024"/>
      <c r="BJ1" s="1024"/>
      <c r="BK1" s="1024"/>
      <c r="BL1" s="1024"/>
      <c r="BM1" s="1024"/>
      <c r="BN1" s="1024"/>
      <c r="BO1" s="1024"/>
      <c r="BP1" s="1024"/>
      <c r="BQ1" s="1024"/>
      <c r="BR1" s="1024"/>
      <c r="BS1" s="1024"/>
      <c r="BT1" s="1024"/>
      <c r="BU1" s="1024"/>
      <c r="BV1" s="1024"/>
    </row>
    <row r="2" spans="1:74" ht="12.75" customHeight="1" x14ac:dyDescent="0.2">
      <c r="A2" s="977"/>
      <c r="B2" s="222" t="str">
        <f>"U.S. Energy Information Administration  |  Short-Term Energy Outlook  - "&amp;Dates!D1</f>
        <v>U.S. Energy Information Administration  |  Short-Term Energy Outlook  - June 2026</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4"/>
      <c r="AZ2" s="824"/>
      <c r="BA2" s="824"/>
      <c r="BB2" s="824"/>
      <c r="BC2" s="824"/>
      <c r="BD2" s="640"/>
      <c r="BE2" s="640"/>
      <c r="BF2" s="640"/>
      <c r="BG2" s="824"/>
      <c r="BH2" s="824"/>
      <c r="BI2" s="824"/>
      <c r="BJ2" s="261"/>
      <c r="BK2" s="260"/>
      <c r="BL2" s="260"/>
      <c r="BM2" s="260"/>
      <c r="BN2" s="260"/>
      <c r="BO2" s="260"/>
      <c r="BP2" s="260"/>
      <c r="BQ2" s="260"/>
      <c r="BR2" s="260"/>
      <c r="BS2" s="260"/>
      <c r="BT2" s="260"/>
      <c r="BU2" s="260"/>
      <c r="BV2" s="262"/>
    </row>
    <row r="3" spans="1:74" ht="12.75" x14ac:dyDescent="0.2">
      <c r="A3" s="316" t="s">
        <v>759</v>
      </c>
      <c r="B3" s="193"/>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x14ac:dyDescent="0.2">
      <c r="A4" s="322" t="str">
        <f>TEXT(Dates!$D$2,"dddd, mmmm d, yyyy")</f>
        <v>Thursday, June 4, 2026</v>
      </c>
      <c r="B4" s="194"/>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ht="11.1" customHeight="1" x14ac:dyDescent="0.2">
      <c r="A5" s="335"/>
      <c r="B5" s="327" t="s">
        <v>862</v>
      </c>
      <c r="AY5" s="83"/>
      <c r="BD5" s="855"/>
      <c r="BE5" s="855"/>
      <c r="BF5" s="855"/>
      <c r="BG5" s="855"/>
      <c r="BH5" s="855"/>
      <c r="BI5" s="855"/>
      <c r="BJ5" s="399"/>
      <c r="BK5" s="399"/>
      <c r="BL5" s="399"/>
      <c r="BM5" s="399"/>
      <c r="BN5" s="399"/>
      <c r="BO5" s="399"/>
      <c r="BP5" s="399"/>
      <c r="BQ5" s="399"/>
      <c r="BR5" s="399"/>
      <c r="BS5" s="399"/>
      <c r="BT5" s="399"/>
      <c r="BU5" s="399"/>
      <c r="BV5" s="399"/>
    </row>
    <row r="6" spans="1:74" s="272" customFormat="1" ht="11.1" customHeight="1" x14ac:dyDescent="0.2">
      <c r="A6" s="418" t="s">
        <v>810</v>
      </c>
      <c r="B6" s="412" t="s">
        <v>809</v>
      </c>
      <c r="C6" s="105">
        <v>74.584158699</v>
      </c>
      <c r="D6" s="105">
        <v>75.827991506000004</v>
      </c>
      <c r="E6" s="105">
        <v>75.729907853</v>
      </c>
      <c r="F6" s="105">
        <v>75.099464362000006</v>
      </c>
      <c r="G6" s="105">
        <v>74.450452674999994</v>
      </c>
      <c r="H6" s="105">
        <v>74.745497295999996</v>
      </c>
      <c r="I6" s="105">
        <v>75.694830003000007</v>
      </c>
      <c r="J6" s="105">
        <v>76.737649501999996</v>
      </c>
      <c r="K6" s="105">
        <v>77.268901935000002</v>
      </c>
      <c r="L6" s="105">
        <v>77.222387061999996</v>
      </c>
      <c r="M6" s="105">
        <v>77.341935894000002</v>
      </c>
      <c r="N6" s="105">
        <v>76.759779827000003</v>
      </c>
      <c r="O6" s="105">
        <v>76.799525017999997</v>
      </c>
      <c r="P6" s="105">
        <v>77.401000389000004</v>
      </c>
      <c r="Q6" s="105">
        <v>77.406712034999998</v>
      </c>
      <c r="R6" s="105">
        <v>76.759133215000006</v>
      </c>
      <c r="S6" s="105">
        <v>76.160943024999995</v>
      </c>
      <c r="T6" s="105">
        <v>76.632582477</v>
      </c>
      <c r="U6" s="105">
        <v>76.011162849000002</v>
      </c>
      <c r="V6" s="105">
        <v>75.565976989999996</v>
      </c>
      <c r="W6" s="105">
        <v>76.531095764</v>
      </c>
      <c r="X6" s="105">
        <v>76.731738978999999</v>
      </c>
      <c r="Y6" s="105">
        <v>77.498721110000005</v>
      </c>
      <c r="Z6" s="105">
        <v>77.757852263000004</v>
      </c>
      <c r="AA6" s="105">
        <v>76.365899979000005</v>
      </c>
      <c r="AB6" s="105">
        <v>77.059176042000004</v>
      </c>
      <c r="AC6" s="105">
        <v>77.479430124999993</v>
      </c>
      <c r="AD6" s="105">
        <v>76.972728947999997</v>
      </c>
      <c r="AE6" s="105">
        <v>76.309467713000004</v>
      </c>
      <c r="AF6" s="105">
        <v>76.023108191000006</v>
      </c>
      <c r="AG6" s="105">
        <v>76.315616954999996</v>
      </c>
      <c r="AH6" s="105">
        <v>76.547030512999996</v>
      </c>
      <c r="AI6" s="105">
        <v>75.441722553999995</v>
      </c>
      <c r="AJ6" s="105">
        <v>76.417157539000002</v>
      </c>
      <c r="AK6" s="105">
        <v>76.591918153999998</v>
      </c>
      <c r="AL6" s="105">
        <v>76.981448583000002</v>
      </c>
      <c r="AM6" s="105">
        <v>76.656230281000006</v>
      </c>
      <c r="AN6" s="105">
        <v>76.85745</v>
      </c>
      <c r="AO6" s="105">
        <v>77.971856000000002</v>
      </c>
      <c r="AP6" s="105">
        <v>77.491011</v>
      </c>
      <c r="AQ6" s="105">
        <v>77.587864999999994</v>
      </c>
      <c r="AR6" s="105">
        <v>78.702684000000005</v>
      </c>
      <c r="AS6" s="105">
        <v>79.214781000000002</v>
      </c>
      <c r="AT6" s="105">
        <v>79.680020999999996</v>
      </c>
      <c r="AU6" s="105">
        <v>80.877455999999995</v>
      </c>
      <c r="AV6" s="105">
        <v>80.640563</v>
      </c>
      <c r="AW6" s="105">
        <v>80.505848999999998</v>
      </c>
      <c r="AX6" s="105">
        <v>80.323261000000002</v>
      </c>
      <c r="AY6" s="105">
        <v>79.121820999999997</v>
      </c>
      <c r="AZ6" s="887">
        <v>81.145795000000007</v>
      </c>
      <c r="BA6" s="887">
        <v>71.825183503999995</v>
      </c>
      <c r="BB6" s="887">
        <v>70.009789209000004</v>
      </c>
      <c r="BC6" s="887">
        <v>68.940357980000002</v>
      </c>
      <c r="BD6" s="388">
        <v>69.217782357000004</v>
      </c>
      <c r="BE6" s="388">
        <v>69.143251231999997</v>
      </c>
      <c r="BF6" s="388">
        <v>70.721602812</v>
      </c>
      <c r="BG6" s="388">
        <v>71.838543020000003</v>
      </c>
      <c r="BH6" s="388">
        <v>73.651554499</v>
      </c>
      <c r="BI6" s="388">
        <v>75.684605770000005</v>
      </c>
      <c r="BJ6" s="388">
        <v>77.642671288000003</v>
      </c>
      <c r="BK6" s="388">
        <v>79.513822646999998</v>
      </c>
      <c r="BL6" s="388">
        <v>80.383811284000004</v>
      </c>
      <c r="BM6" s="388">
        <v>80.339437485999994</v>
      </c>
      <c r="BN6" s="388">
        <v>80.398463630999998</v>
      </c>
      <c r="BO6" s="388">
        <v>80.321598789999996</v>
      </c>
      <c r="BP6" s="388">
        <v>80.316334841</v>
      </c>
      <c r="BQ6" s="388">
        <v>80.969153235999997</v>
      </c>
      <c r="BR6" s="388">
        <v>81.079567226999998</v>
      </c>
      <c r="BS6" s="388">
        <v>81.211914179999994</v>
      </c>
      <c r="BT6" s="388">
        <v>81.717569768000004</v>
      </c>
      <c r="BU6" s="388">
        <v>82.008833197000001</v>
      </c>
      <c r="BV6" s="388">
        <v>82.201277192999996</v>
      </c>
    </row>
    <row r="7" spans="1:74" ht="11.1" customHeight="1" x14ac:dyDescent="0.2">
      <c r="A7" s="335" t="s">
        <v>804</v>
      </c>
      <c r="B7" s="404" t="s">
        <v>847</v>
      </c>
      <c r="C7" s="289">
        <v>35.190100000000001</v>
      </c>
      <c r="D7" s="289">
        <v>35.679000000000002</v>
      </c>
      <c r="E7" s="289">
        <v>35.184899999999999</v>
      </c>
      <c r="F7" s="289">
        <v>34.6081</v>
      </c>
      <c r="G7" s="289">
        <v>34.605699999999999</v>
      </c>
      <c r="H7" s="289">
        <v>35.044600000000003</v>
      </c>
      <c r="I7" s="289">
        <v>35.582500000000003</v>
      </c>
      <c r="J7" s="289">
        <v>35.695099999999996</v>
      </c>
      <c r="K7" s="289">
        <v>35.940899999999999</v>
      </c>
      <c r="L7" s="289">
        <v>35.479199999999999</v>
      </c>
      <c r="M7" s="289">
        <v>35.567700000000002</v>
      </c>
      <c r="N7" s="289">
        <v>35.639400000000002</v>
      </c>
      <c r="O7" s="289">
        <v>34.8947</v>
      </c>
      <c r="P7" s="289">
        <v>35.296900000000001</v>
      </c>
      <c r="Q7" s="289">
        <v>35.186900000000001</v>
      </c>
      <c r="R7" s="289">
        <v>34.994900000000001</v>
      </c>
      <c r="S7" s="289">
        <v>34.288600000000002</v>
      </c>
      <c r="T7" s="289">
        <v>34.401499999999999</v>
      </c>
      <c r="U7" s="289">
        <v>33.312100000000001</v>
      </c>
      <c r="V7" s="289">
        <v>32.937899999999999</v>
      </c>
      <c r="W7" s="289">
        <v>33.756799999999998</v>
      </c>
      <c r="X7" s="289">
        <v>33.655500000000004</v>
      </c>
      <c r="Y7" s="289">
        <v>33.500100000000003</v>
      </c>
      <c r="Z7" s="289">
        <v>33.387500000000003</v>
      </c>
      <c r="AA7" s="289">
        <v>33.332999999999998</v>
      </c>
      <c r="AB7" s="289">
        <v>33.313299999999998</v>
      </c>
      <c r="AC7" s="289">
        <v>33.497700000000002</v>
      </c>
      <c r="AD7" s="289">
        <v>33.264699999999998</v>
      </c>
      <c r="AE7" s="289">
        <v>32.821599999999997</v>
      </c>
      <c r="AF7" s="289">
        <v>32.422499999999999</v>
      </c>
      <c r="AG7" s="289">
        <v>32.839300000000001</v>
      </c>
      <c r="AH7" s="289">
        <v>32.752899999999997</v>
      </c>
      <c r="AI7" s="289">
        <v>32.366300000000003</v>
      </c>
      <c r="AJ7" s="289">
        <v>32.1023</v>
      </c>
      <c r="AK7" s="289">
        <v>32.168399999999998</v>
      </c>
      <c r="AL7" s="289">
        <v>32.149000000000001</v>
      </c>
      <c r="AM7" s="289">
        <v>32.232500000000002</v>
      </c>
      <c r="AN7" s="289">
        <v>32.511099999999999</v>
      </c>
      <c r="AO7" s="289">
        <v>32.863999999999997</v>
      </c>
      <c r="AP7" s="289">
        <v>32.6173</v>
      </c>
      <c r="AQ7" s="289">
        <v>32.854500000000002</v>
      </c>
      <c r="AR7" s="289">
        <v>33.768599999999999</v>
      </c>
      <c r="AS7" s="289">
        <v>33.300800000000002</v>
      </c>
      <c r="AT7" s="289">
        <v>33.395000000000003</v>
      </c>
      <c r="AU7" s="289">
        <v>34.500799999999998</v>
      </c>
      <c r="AV7" s="289">
        <v>34.045499999999997</v>
      </c>
      <c r="AW7" s="289">
        <v>33.9452</v>
      </c>
      <c r="AX7" s="289">
        <v>33.7423</v>
      </c>
      <c r="AY7" s="289">
        <v>33.219499999999996</v>
      </c>
      <c r="AZ7" s="875">
        <v>34.49</v>
      </c>
      <c r="BA7" s="875">
        <v>27.05509249</v>
      </c>
      <c r="BB7" s="875">
        <v>25.493367717999998</v>
      </c>
      <c r="BC7" s="875">
        <v>25.349903431000001</v>
      </c>
      <c r="BD7" s="355">
        <v>25.681749660000001</v>
      </c>
      <c r="BE7" s="355">
        <v>25.73082629</v>
      </c>
      <c r="BF7" s="355">
        <v>26.960858677000001</v>
      </c>
      <c r="BG7" s="355">
        <v>27.783704969999999</v>
      </c>
      <c r="BH7" s="355">
        <v>28.975714279000002</v>
      </c>
      <c r="BI7" s="355">
        <v>30.161540919</v>
      </c>
      <c r="BJ7" s="355">
        <v>31.627797090000001</v>
      </c>
      <c r="BK7" s="355">
        <v>33.072533516</v>
      </c>
      <c r="BL7" s="355">
        <v>33.467382682999997</v>
      </c>
      <c r="BM7" s="355">
        <v>33.562627708000001</v>
      </c>
      <c r="BN7" s="355">
        <v>33.647462513000001</v>
      </c>
      <c r="BO7" s="355">
        <v>33.640042205</v>
      </c>
      <c r="BP7" s="355">
        <v>33.328102430000001</v>
      </c>
      <c r="BQ7" s="355">
        <v>33.737406411999999</v>
      </c>
      <c r="BR7" s="355">
        <v>33.593133655999999</v>
      </c>
      <c r="BS7" s="355">
        <v>33.636419644</v>
      </c>
      <c r="BT7" s="355">
        <v>33.629070403999997</v>
      </c>
      <c r="BU7" s="355">
        <v>33.533218939000001</v>
      </c>
      <c r="BV7" s="355">
        <v>33.527721118000002</v>
      </c>
    </row>
    <row r="8" spans="1:74" ht="11.1" customHeight="1" x14ac:dyDescent="0.2">
      <c r="A8" s="335" t="s">
        <v>863</v>
      </c>
      <c r="B8" s="404" t="s">
        <v>194</v>
      </c>
      <c r="C8" s="289">
        <v>11.450569</v>
      </c>
      <c r="D8" s="289">
        <v>11.465123999999999</v>
      </c>
      <c r="E8" s="289">
        <v>11.888377999999999</v>
      </c>
      <c r="F8" s="289">
        <v>11.82958</v>
      </c>
      <c r="G8" s="289">
        <v>11.757607</v>
      </c>
      <c r="H8" s="289">
        <v>11.919069</v>
      </c>
      <c r="I8" s="289">
        <v>12.008948</v>
      </c>
      <c r="J8" s="289">
        <v>12.134452</v>
      </c>
      <c r="K8" s="289">
        <v>12.429211</v>
      </c>
      <c r="L8" s="289">
        <v>12.441943</v>
      </c>
      <c r="M8" s="289">
        <v>12.493145</v>
      </c>
      <c r="N8" s="289">
        <v>12.201518</v>
      </c>
      <c r="O8" s="289">
        <v>12.640105</v>
      </c>
      <c r="P8" s="289">
        <v>12.620922999999999</v>
      </c>
      <c r="Q8" s="289">
        <v>12.867153999999999</v>
      </c>
      <c r="R8" s="289">
        <v>12.734163000000001</v>
      </c>
      <c r="S8" s="289">
        <v>12.73226</v>
      </c>
      <c r="T8" s="289">
        <v>12.787032999999999</v>
      </c>
      <c r="U8" s="289">
        <v>12.912464</v>
      </c>
      <c r="V8" s="289">
        <v>12.999148999999999</v>
      </c>
      <c r="W8" s="289">
        <v>13.17794</v>
      </c>
      <c r="X8" s="289">
        <v>13.213355</v>
      </c>
      <c r="Y8" s="289">
        <v>13.315652999999999</v>
      </c>
      <c r="Z8" s="289">
        <v>13.29698</v>
      </c>
      <c r="AA8" s="289">
        <v>12.517327999999999</v>
      </c>
      <c r="AB8" s="289">
        <v>13.128899000000001</v>
      </c>
      <c r="AC8" s="289">
        <v>13.190308999999999</v>
      </c>
      <c r="AD8" s="289">
        <v>13.313839</v>
      </c>
      <c r="AE8" s="289">
        <v>13.256073000000001</v>
      </c>
      <c r="AF8" s="289">
        <v>13.251652</v>
      </c>
      <c r="AG8" s="289">
        <v>13.21224</v>
      </c>
      <c r="AH8" s="289">
        <v>13.41051</v>
      </c>
      <c r="AI8" s="289">
        <v>13.170586</v>
      </c>
      <c r="AJ8" s="289">
        <v>13.529911999999999</v>
      </c>
      <c r="AK8" s="289">
        <v>13.395830999999999</v>
      </c>
      <c r="AL8" s="289">
        <v>13.437274</v>
      </c>
      <c r="AM8" s="289">
        <v>13.140373</v>
      </c>
      <c r="AN8" s="289">
        <v>13.239549999999999</v>
      </c>
      <c r="AO8" s="289">
        <v>13.452956</v>
      </c>
      <c r="AP8" s="289">
        <v>13.465611000000001</v>
      </c>
      <c r="AQ8" s="289">
        <v>13.446565</v>
      </c>
      <c r="AR8" s="289">
        <v>13.610484</v>
      </c>
      <c r="AS8" s="289">
        <v>13.707281</v>
      </c>
      <c r="AT8" s="289">
        <v>13.810121000000001</v>
      </c>
      <c r="AU8" s="289">
        <v>13.828156</v>
      </c>
      <c r="AV8" s="289">
        <v>13.863763000000001</v>
      </c>
      <c r="AW8" s="289">
        <v>13.789249</v>
      </c>
      <c r="AX8" s="289">
        <v>13.656661</v>
      </c>
      <c r="AY8" s="289">
        <v>13.305021</v>
      </c>
      <c r="AZ8" s="875">
        <v>13.696695</v>
      </c>
      <c r="BA8" s="875">
        <v>13.69567</v>
      </c>
      <c r="BB8" s="875">
        <v>13.651156744</v>
      </c>
      <c r="BC8" s="875">
        <v>13.709002825000001</v>
      </c>
      <c r="BD8" s="355">
        <v>13.83201</v>
      </c>
      <c r="BE8" s="355">
        <v>13.818339999999999</v>
      </c>
      <c r="BF8" s="355">
        <v>13.811730000000001</v>
      </c>
      <c r="BG8" s="355">
        <v>13.676130000000001</v>
      </c>
      <c r="BH8" s="355">
        <v>13.74311</v>
      </c>
      <c r="BI8" s="355">
        <v>13.85215</v>
      </c>
      <c r="BJ8" s="355">
        <v>13.8856</v>
      </c>
      <c r="BK8" s="355">
        <v>13.916449999999999</v>
      </c>
      <c r="BL8" s="355">
        <v>13.87079</v>
      </c>
      <c r="BM8" s="355">
        <v>14.02796</v>
      </c>
      <c r="BN8" s="355">
        <v>14.091799999999999</v>
      </c>
      <c r="BO8" s="355">
        <v>14.161440000000001</v>
      </c>
      <c r="BP8" s="355">
        <v>14.205830000000001</v>
      </c>
      <c r="BQ8" s="355">
        <v>14.194369999999999</v>
      </c>
      <c r="BR8" s="355">
        <v>14.218870000000001</v>
      </c>
      <c r="BS8" s="355">
        <v>14.12604</v>
      </c>
      <c r="BT8" s="355">
        <v>14.221719999999999</v>
      </c>
      <c r="BU8" s="355">
        <v>14.349819999999999</v>
      </c>
      <c r="BV8" s="355">
        <v>14.40957</v>
      </c>
    </row>
    <row r="9" spans="1:74" ht="11.1" customHeight="1" x14ac:dyDescent="0.2">
      <c r="A9" s="335" t="s">
        <v>864</v>
      </c>
      <c r="B9" s="404" t="s">
        <v>965</v>
      </c>
      <c r="C9" s="289">
        <v>27.943489699000001</v>
      </c>
      <c r="D9" s="289">
        <v>28.683867505999999</v>
      </c>
      <c r="E9" s="289">
        <v>28.656629852999998</v>
      </c>
      <c r="F9" s="289">
        <v>28.661784361999999</v>
      </c>
      <c r="G9" s="289">
        <v>28.087145674999999</v>
      </c>
      <c r="H9" s="289">
        <v>27.781828296</v>
      </c>
      <c r="I9" s="289">
        <v>28.103382003</v>
      </c>
      <c r="J9" s="289">
        <v>28.908097502</v>
      </c>
      <c r="K9" s="289">
        <v>28.898790935000001</v>
      </c>
      <c r="L9" s="289">
        <v>29.301244061999999</v>
      </c>
      <c r="M9" s="289">
        <v>29.281090893999998</v>
      </c>
      <c r="N9" s="289">
        <v>28.918861827000001</v>
      </c>
      <c r="O9" s="289">
        <v>29.264720017999998</v>
      </c>
      <c r="P9" s="289">
        <v>29.483177389000002</v>
      </c>
      <c r="Q9" s="289">
        <v>29.352658035000001</v>
      </c>
      <c r="R9" s="289">
        <v>29.030070214999999</v>
      </c>
      <c r="S9" s="289">
        <v>29.140083024999999</v>
      </c>
      <c r="T9" s="289">
        <v>29.444049477</v>
      </c>
      <c r="U9" s="289">
        <v>29.786598849000001</v>
      </c>
      <c r="V9" s="289">
        <v>29.628927990000001</v>
      </c>
      <c r="W9" s="289">
        <v>29.596355763999998</v>
      </c>
      <c r="X9" s="289">
        <v>29.862883978999999</v>
      </c>
      <c r="Y9" s="289">
        <v>30.682968110000001</v>
      </c>
      <c r="Z9" s="289">
        <v>31.073372263</v>
      </c>
      <c r="AA9" s="289">
        <v>30.515571979000001</v>
      </c>
      <c r="AB9" s="289">
        <v>30.616977041999998</v>
      </c>
      <c r="AC9" s="289">
        <v>30.791421124999999</v>
      </c>
      <c r="AD9" s="289">
        <v>30.394189948000001</v>
      </c>
      <c r="AE9" s="289">
        <v>30.231794712999999</v>
      </c>
      <c r="AF9" s="289">
        <v>30.348956190999999</v>
      </c>
      <c r="AG9" s="289">
        <v>30.264076955</v>
      </c>
      <c r="AH9" s="289">
        <v>30.383620513</v>
      </c>
      <c r="AI9" s="289">
        <v>29.904836553999999</v>
      </c>
      <c r="AJ9" s="289">
        <v>30.784945538999999</v>
      </c>
      <c r="AK9" s="289">
        <v>31.027687153999999</v>
      </c>
      <c r="AL9" s="289">
        <v>31.395174582999999</v>
      </c>
      <c r="AM9" s="289">
        <v>31.283357281000001</v>
      </c>
      <c r="AN9" s="289">
        <v>31.1068</v>
      </c>
      <c r="AO9" s="289">
        <v>31.654900000000001</v>
      </c>
      <c r="AP9" s="289">
        <v>31.408100000000001</v>
      </c>
      <c r="AQ9" s="289">
        <v>31.286799999999999</v>
      </c>
      <c r="AR9" s="289">
        <v>31.323599999999999</v>
      </c>
      <c r="AS9" s="289">
        <v>32.206699999999998</v>
      </c>
      <c r="AT9" s="289">
        <v>32.474899999999998</v>
      </c>
      <c r="AU9" s="289">
        <v>32.548499999999997</v>
      </c>
      <c r="AV9" s="289">
        <v>32.731299999999997</v>
      </c>
      <c r="AW9" s="289">
        <v>32.7714</v>
      </c>
      <c r="AX9" s="289">
        <v>32.924300000000002</v>
      </c>
      <c r="AY9" s="289">
        <v>32.597299999999997</v>
      </c>
      <c r="AZ9" s="875">
        <v>32.959099999999999</v>
      </c>
      <c r="BA9" s="875">
        <v>31.074421013999999</v>
      </c>
      <c r="BB9" s="875">
        <v>30.865264747000001</v>
      </c>
      <c r="BC9" s="875">
        <v>29.881451724000001</v>
      </c>
      <c r="BD9" s="355">
        <v>29.704022696999999</v>
      </c>
      <c r="BE9" s="355">
        <v>29.594084941999999</v>
      </c>
      <c r="BF9" s="355">
        <v>29.949014135999999</v>
      </c>
      <c r="BG9" s="355">
        <v>30.37870805</v>
      </c>
      <c r="BH9" s="355">
        <v>30.932730219</v>
      </c>
      <c r="BI9" s="355">
        <v>31.670914851999999</v>
      </c>
      <c r="BJ9" s="355">
        <v>32.129274197999997</v>
      </c>
      <c r="BK9" s="355">
        <v>32.524839131</v>
      </c>
      <c r="BL9" s="355">
        <v>33.045638599999997</v>
      </c>
      <c r="BM9" s="355">
        <v>32.748849778</v>
      </c>
      <c r="BN9" s="355">
        <v>32.659201119000002</v>
      </c>
      <c r="BO9" s="355">
        <v>32.520116584</v>
      </c>
      <c r="BP9" s="355">
        <v>32.782402411</v>
      </c>
      <c r="BQ9" s="355">
        <v>33.037376823999999</v>
      </c>
      <c r="BR9" s="355">
        <v>33.267563570999997</v>
      </c>
      <c r="BS9" s="355">
        <v>33.449454535999998</v>
      </c>
      <c r="BT9" s="355">
        <v>33.866779364000003</v>
      </c>
      <c r="BU9" s="355">
        <v>34.125794257999999</v>
      </c>
      <c r="BV9" s="355">
        <v>34.263986074000002</v>
      </c>
    </row>
    <row r="10" spans="1:74" ht="11.1" customHeight="1" x14ac:dyDescent="0.2">
      <c r="A10" s="335"/>
      <c r="B10" s="413"/>
      <c r="AY10" s="83"/>
      <c r="AZ10" s="641"/>
      <c r="BA10" s="641"/>
      <c r="BB10" s="641"/>
      <c r="BC10" s="641"/>
      <c r="BD10" s="399"/>
      <c r="BE10" s="399"/>
      <c r="BF10" s="399"/>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177</v>
      </c>
      <c r="B11" s="414" t="s">
        <v>834</v>
      </c>
      <c r="C11" s="105">
        <v>23.79</v>
      </c>
      <c r="D11" s="105">
        <v>24.45</v>
      </c>
      <c r="E11" s="105">
        <v>24.085000000000001</v>
      </c>
      <c r="F11" s="105">
        <v>24.37</v>
      </c>
      <c r="G11" s="105">
        <v>23.894600000000001</v>
      </c>
      <c r="H11" s="105">
        <v>24.02</v>
      </c>
      <c r="I11" s="105">
        <v>24.24</v>
      </c>
      <c r="J11" s="105">
        <v>25.17</v>
      </c>
      <c r="K11" s="105">
        <v>25.31</v>
      </c>
      <c r="L11" s="105">
        <v>24.905000000000001</v>
      </c>
      <c r="M11" s="105">
        <v>24.61</v>
      </c>
      <c r="N11" s="105">
        <v>24.66</v>
      </c>
      <c r="O11" s="105">
        <v>24.055</v>
      </c>
      <c r="P11" s="105">
        <v>24.34</v>
      </c>
      <c r="Q11" s="105">
        <v>24.555</v>
      </c>
      <c r="R11" s="105">
        <v>24.56</v>
      </c>
      <c r="S11" s="105">
        <v>24.085000000000001</v>
      </c>
      <c r="T11" s="105">
        <v>24.234999999999999</v>
      </c>
      <c r="U11" s="105">
        <v>23.39</v>
      </c>
      <c r="V11" s="105">
        <v>23.175000000000001</v>
      </c>
      <c r="W11" s="105">
        <v>23.824999999999999</v>
      </c>
      <c r="X11" s="105">
        <v>23.715</v>
      </c>
      <c r="Y11" s="105">
        <v>23.77</v>
      </c>
      <c r="Z11" s="105">
        <v>23.7</v>
      </c>
      <c r="AA11" s="105">
        <v>23.54</v>
      </c>
      <c r="AB11" s="105">
        <v>23.844999999999999</v>
      </c>
      <c r="AC11" s="105">
        <v>24.175000000000001</v>
      </c>
      <c r="AD11" s="105">
        <v>24.13</v>
      </c>
      <c r="AE11" s="105">
        <v>23.98</v>
      </c>
      <c r="AF11" s="105">
        <v>23.58</v>
      </c>
      <c r="AG11" s="105">
        <v>24.02</v>
      </c>
      <c r="AH11" s="105">
        <v>23.94</v>
      </c>
      <c r="AI11" s="105">
        <v>23.21</v>
      </c>
      <c r="AJ11" s="105">
        <v>23.71</v>
      </c>
      <c r="AK11" s="105">
        <v>23.725000000000001</v>
      </c>
      <c r="AL11" s="105">
        <v>23.88</v>
      </c>
      <c r="AM11" s="105">
        <v>23.87</v>
      </c>
      <c r="AN11" s="105">
        <v>24</v>
      </c>
      <c r="AO11" s="105">
        <v>24.25</v>
      </c>
      <c r="AP11" s="105">
        <v>24.055</v>
      </c>
      <c r="AQ11" s="105">
        <v>24.41</v>
      </c>
      <c r="AR11" s="105">
        <v>24.91</v>
      </c>
      <c r="AS11" s="105">
        <v>24.46</v>
      </c>
      <c r="AT11" s="105">
        <v>24.434999999999999</v>
      </c>
      <c r="AU11" s="105">
        <v>25.58</v>
      </c>
      <c r="AV11" s="105">
        <v>25.295000000000002</v>
      </c>
      <c r="AW11" s="105">
        <v>25.055</v>
      </c>
      <c r="AX11" s="105">
        <v>25.175000000000001</v>
      </c>
      <c r="AY11" s="105">
        <v>25.1</v>
      </c>
      <c r="AZ11" s="887">
        <v>25.91</v>
      </c>
      <c r="BA11" s="887">
        <v>18.329999999999998</v>
      </c>
      <c r="BB11" s="887">
        <v>16.87</v>
      </c>
      <c r="BC11" s="887">
        <v>16.2</v>
      </c>
      <c r="BD11" s="388">
        <v>15.99</v>
      </c>
      <c r="BE11" s="388">
        <v>15.78</v>
      </c>
      <c r="BF11" s="388">
        <v>17.055</v>
      </c>
      <c r="BG11" s="388">
        <v>18.010000000000002</v>
      </c>
      <c r="BH11" s="388">
        <v>19.342500000000001</v>
      </c>
      <c r="BI11" s="388">
        <v>20.675000000000001</v>
      </c>
      <c r="BJ11" s="388">
        <v>22.2775</v>
      </c>
      <c r="BK11" s="388">
        <v>23.82</v>
      </c>
      <c r="BL11" s="388">
        <v>24.19</v>
      </c>
      <c r="BM11" s="388">
        <v>24.295000000000002</v>
      </c>
      <c r="BN11" s="388">
        <v>24.4</v>
      </c>
      <c r="BO11" s="388">
        <v>24.405000000000001</v>
      </c>
      <c r="BP11" s="388">
        <v>24.51</v>
      </c>
      <c r="BQ11" s="388">
        <v>24.53</v>
      </c>
      <c r="BR11" s="388">
        <v>24.535</v>
      </c>
      <c r="BS11" s="388">
        <v>24.44</v>
      </c>
      <c r="BT11" s="388">
        <v>24.445</v>
      </c>
      <c r="BU11" s="388">
        <v>24.37</v>
      </c>
      <c r="BV11" s="388">
        <v>24.375</v>
      </c>
    </row>
    <row r="12" spans="1:74" ht="11.1" customHeight="1" x14ac:dyDescent="0.2">
      <c r="A12" s="335" t="s">
        <v>547</v>
      </c>
      <c r="B12" s="404" t="s">
        <v>966</v>
      </c>
      <c r="C12" s="289">
        <v>0.97</v>
      </c>
      <c r="D12" s="289">
        <v>0.97</v>
      </c>
      <c r="E12" s="289">
        <v>0.98</v>
      </c>
      <c r="F12" s="289">
        <v>0.99</v>
      </c>
      <c r="G12" s="289">
        <v>1</v>
      </c>
      <c r="H12" s="289">
        <v>1.01</v>
      </c>
      <c r="I12" s="289">
        <v>1.01</v>
      </c>
      <c r="J12" s="289">
        <v>1.02</v>
      </c>
      <c r="K12" s="289">
        <v>1.02</v>
      </c>
      <c r="L12" s="289">
        <v>1.03</v>
      </c>
      <c r="M12" s="289">
        <v>1.01</v>
      </c>
      <c r="N12" s="289">
        <v>1.01</v>
      </c>
      <c r="O12" s="289">
        <v>1.01</v>
      </c>
      <c r="P12" s="289">
        <v>1.01</v>
      </c>
      <c r="Q12" s="289">
        <v>1</v>
      </c>
      <c r="R12" s="289">
        <v>1.01</v>
      </c>
      <c r="S12" s="289">
        <v>0.98</v>
      </c>
      <c r="T12" s="289">
        <v>0.95</v>
      </c>
      <c r="U12" s="289">
        <v>0.96</v>
      </c>
      <c r="V12" s="289">
        <v>0.94</v>
      </c>
      <c r="W12" s="289">
        <v>0.95</v>
      </c>
      <c r="X12" s="289">
        <v>0.96</v>
      </c>
      <c r="Y12" s="289">
        <v>0.96</v>
      </c>
      <c r="Z12" s="289">
        <v>0.95</v>
      </c>
      <c r="AA12" s="289">
        <v>0.92</v>
      </c>
      <c r="AB12" s="289">
        <v>0.91</v>
      </c>
      <c r="AC12" s="289">
        <v>0.91</v>
      </c>
      <c r="AD12" s="289">
        <v>0.91</v>
      </c>
      <c r="AE12" s="289">
        <v>0.9</v>
      </c>
      <c r="AF12" s="289">
        <v>0.9</v>
      </c>
      <c r="AG12" s="289">
        <v>0.91</v>
      </c>
      <c r="AH12" s="289">
        <v>0.91</v>
      </c>
      <c r="AI12" s="289">
        <v>0.91</v>
      </c>
      <c r="AJ12" s="289">
        <v>0.91</v>
      </c>
      <c r="AK12" s="289">
        <v>0.90500000000000003</v>
      </c>
      <c r="AL12" s="289">
        <v>0.92</v>
      </c>
      <c r="AM12" s="289">
        <v>0.91</v>
      </c>
      <c r="AN12" s="289">
        <v>0.92</v>
      </c>
      <c r="AO12" s="289">
        <v>0.91</v>
      </c>
      <c r="AP12" s="289">
        <v>0.91500000000000004</v>
      </c>
      <c r="AQ12" s="289">
        <v>0.92</v>
      </c>
      <c r="AR12" s="289">
        <v>0.92</v>
      </c>
      <c r="AS12" s="289">
        <v>0.93</v>
      </c>
      <c r="AT12" s="289">
        <v>0.94</v>
      </c>
      <c r="AU12" s="289">
        <v>0.95</v>
      </c>
      <c r="AV12" s="289">
        <v>0.94</v>
      </c>
      <c r="AW12" s="289">
        <v>0.97</v>
      </c>
      <c r="AX12" s="289">
        <v>0.97</v>
      </c>
      <c r="AY12" s="289">
        <v>0.96</v>
      </c>
      <c r="AZ12" s="875">
        <v>0.98</v>
      </c>
      <c r="BA12" s="875">
        <v>0.97</v>
      </c>
      <c r="BB12" s="875">
        <v>0.99</v>
      </c>
      <c r="BC12" s="875">
        <v>0.97</v>
      </c>
      <c r="BD12" s="355" t="s">
        <v>1611</v>
      </c>
      <c r="BE12" s="355" t="s">
        <v>1611</v>
      </c>
      <c r="BF12" s="355" t="s">
        <v>1611</v>
      </c>
      <c r="BG12" s="355" t="s">
        <v>1611</v>
      </c>
      <c r="BH12" s="355" t="s">
        <v>1611</v>
      </c>
      <c r="BI12" s="355" t="s">
        <v>1611</v>
      </c>
      <c r="BJ12" s="355" t="s">
        <v>1611</v>
      </c>
      <c r="BK12" s="355" t="s">
        <v>1611</v>
      </c>
      <c r="BL12" s="355" t="s">
        <v>1611</v>
      </c>
      <c r="BM12" s="355" t="s">
        <v>1611</v>
      </c>
      <c r="BN12" s="355" t="s">
        <v>1611</v>
      </c>
      <c r="BO12" s="355" t="s">
        <v>1611</v>
      </c>
      <c r="BP12" s="355" t="s">
        <v>1611</v>
      </c>
      <c r="BQ12" s="355" t="s">
        <v>1611</v>
      </c>
      <c r="BR12" s="355" t="s">
        <v>1611</v>
      </c>
      <c r="BS12" s="355" t="s">
        <v>1611</v>
      </c>
      <c r="BT12" s="355" t="s">
        <v>1611</v>
      </c>
      <c r="BU12" s="355" t="s">
        <v>1611</v>
      </c>
      <c r="BV12" s="355" t="s">
        <v>1611</v>
      </c>
    </row>
    <row r="13" spans="1:74" ht="11.1" customHeight="1" x14ac:dyDescent="0.2">
      <c r="A13" s="335" t="s">
        <v>571</v>
      </c>
      <c r="B13" s="404" t="s">
        <v>967</v>
      </c>
      <c r="C13" s="289">
        <v>0.27</v>
      </c>
      <c r="D13" s="289">
        <v>0.28000000000000003</v>
      </c>
      <c r="E13" s="289">
        <v>0.26</v>
      </c>
      <c r="F13" s="289">
        <v>0.27</v>
      </c>
      <c r="G13" s="289">
        <v>0.28000000000000003</v>
      </c>
      <c r="H13" s="289">
        <v>0.28999999999999998</v>
      </c>
      <c r="I13" s="289">
        <v>0.27</v>
      </c>
      <c r="J13" s="289">
        <v>0.28000000000000003</v>
      </c>
      <c r="K13" s="289">
        <v>0.28999999999999998</v>
      </c>
      <c r="L13" s="289">
        <v>0.27</v>
      </c>
      <c r="M13" s="289">
        <v>0.25</v>
      </c>
      <c r="N13" s="289">
        <v>0.25</v>
      </c>
      <c r="O13" s="289">
        <v>0.26</v>
      </c>
      <c r="P13" s="289">
        <v>0.28000000000000003</v>
      </c>
      <c r="Q13" s="289">
        <v>0.26</v>
      </c>
      <c r="R13" s="289">
        <v>0.26</v>
      </c>
      <c r="S13" s="289">
        <v>0.25</v>
      </c>
      <c r="T13" s="289">
        <v>0.25</v>
      </c>
      <c r="U13" s="289">
        <v>0.26</v>
      </c>
      <c r="V13" s="289">
        <v>0.25</v>
      </c>
      <c r="W13" s="289">
        <v>0.26</v>
      </c>
      <c r="X13" s="289">
        <v>0.26</v>
      </c>
      <c r="Y13" s="289">
        <v>0.27</v>
      </c>
      <c r="Z13" s="289">
        <v>0.25</v>
      </c>
      <c r="AA13" s="289">
        <v>0.25</v>
      </c>
      <c r="AB13" s="289">
        <v>0.24</v>
      </c>
      <c r="AC13" s="289">
        <v>0.25</v>
      </c>
      <c r="AD13" s="289">
        <v>0.26</v>
      </c>
      <c r="AE13" s="289">
        <v>0.25</v>
      </c>
      <c r="AF13" s="289">
        <v>0.25</v>
      </c>
      <c r="AG13" s="289">
        <v>0.24</v>
      </c>
      <c r="AH13" s="289">
        <v>0.25</v>
      </c>
      <c r="AI13" s="289">
        <v>0.24</v>
      </c>
      <c r="AJ13" s="289">
        <v>0.24</v>
      </c>
      <c r="AK13" s="289">
        <v>0.22</v>
      </c>
      <c r="AL13" s="289">
        <v>0.24</v>
      </c>
      <c r="AM13" s="289">
        <v>0.24</v>
      </c>
      <c r="AN13" s="289">
        <v>0.24</v>
      </c>
      <c r="AO13" s="289">
        <v>0.23</v>
      </c>
      <c r="AP13" s="289">
        <v>0.23</v>
      </c>
      <c r="AQ13" s="289">
        <v>0.22</v>
      </c>
      <c r="AR13" s="289">
        <v>0.23</v>
      </c>
      <c r="AS13" s="289">
        <v>0.24</v>
      </c>
      <c r="AT13" s="289">
        <v>0.23</v>
      </c>
      <c r="AU13" s="289">
        <v>0.25</v>
      </c>
      <c r="AV13" s="289">
        <v>0.26</v>
      </c>
      <c r="AW13" s="289">
        <v>0.25</v>
      </c>
      <c r="AX13" s="289">
        <v>0.25</v>
      </c>
      <c r="AY13" s="289">
        <v>0.24</v>
      </c>
      <c r="AZ13" s="875">
        <v>0.25</v>
      </c>
      <c r="BA13" s="875">
        <v>0.25</v>
      </c>
      <c r="BB13" s="875">
        <v>0.26</v>
      </c>
      <c r="BC13" s="875">
        <v>0.25</v>
      </c>
      <c r="BD13" s="355" t="s">
        <v>1611</v>
      </c>
      <c r="BE13" s="355" t="s">
        <v>1611</v>
      </c>
      <c r="BF13" s="355" t="s">
        <v>1611</v>
      </c>
      <c r="BG13" s="355" t="s">
        <v>1611</v>
      </c>
      <c r="BH13" s="355" t="s">
        <v>1611</v>
      </c>
      <c r="BI13" s="355" t="s">
        <v>1611</v>
      </c>
      <c r="BJ13" s="355" t="s">
        <v>1611</v>
      </c>
      <c r="BK13" s="355" t="s">
        <v>1611</v>
      </c>
      <c r="BL13" s="355" t="s">
        <v>1611</v>
      </c>
      <c r="BM13" s="355" t="s">
        <v>1611</v>
      </c>
      <c r="BN13" s="355" t="s">
        <v>1611</v>
      </c>
      <c r="BO13" s="355" t="s">
        <v>1611</v>
      </c>
      <c r="BP13" s="355" t="s">
        <v>1611</v>
      </c>
      <c r="BQ13" s="355" t="s">
        <v>1611</v>
      </c>
      <c r="BR13" s="355" t="s">
        <v>1611</v>
      </c>
      <c r="BS13" s="355" t="s">
        <v>1611</v>
      </c>
      <c r="BT13" s="355" t="s">
        <v>1611</v>
      </c>
      <c r="BU13" s="355" t="s">
        <v>1611</v>
      </c>
      <c r="BV13" s="355" t="s">
        <v>1611</v>
      </c>
    </row>
    <row r="14" spans="1:74" ht="11.1" customHeight="1" x14ac:dyDescent="0.2">
      <c r="A14" s="335" t="s">
        <v>564</v>
      </c>
      <c r="B14" s="404" t="s">
        <v>968</v>
      </c>
      <c r="C14" s="289">
        <v>0.1</v>
      </c>
      <c r="D14" s="289">
        <v>0.09</v>
      </c>
      <c r="E14" s="289">
        <v>0.09</v>
      </c>
      <c r="F14" s="289">
        <v>0.09</v>
      </c>
      <c r="G14" s="289">
        <v>0.09</v>
      </c>
      <c r="H14" s="289">
        <v>0.09</v>
      </c>
      <c r="I14" s="289">
        <v>0.1</v>
      </c>
      <c r="J14" s="289">
        <v>0.08</v>
      </c>
      <c r="K14" s="289">
        <v>0.1</v>
      </c>
      <c r="L14" s="289">
        <v>7.4999999999999997E-2</v>
      </c>
      <c r="M14" s="289">
        <v>0.06</v>
      </c>
      <c r="N14" s="289">
        <v>0.06</v>
      </c>
      <c r="O14" s="289">
        <v>5.5E-2</v>
      </c>
      <c r="P14" s="289">
        <v>0.06</v>
      </c>
      <c r="Q14" s="289">
        <v>5.5E-2</v>
      </c>
      <c r="R14" s="289">
        <v>0.06</v>
      </c>
      <c r="S14" s="289">
        <v>5.5E-2</v>
      </c>
      <c r="T14" s="289">
        <v>6.5000000000000002E-2</v>
      </c>
      <c r="U14" s="289">
        <v>0.06</v>
      </c>
      <c r="V14" s="289">
        <v>6.5000000000000002E-2</v>
      </c>
      <c r="W14" s="289">
        <v>0.05</v>
      </c>
      <c r="X14" s="289">
        <v>0.06</v>
      </c>
      <c r="Y14" s="289">
        <v>0.05</v>
      </c>
      <c r="Z14" s="289">
        <v>0.05</v>
      </c>
      <c r="AA14" s="289">
        <v>0.06</v>
      </c>
      <c r="AB14" s="289">
        <v>0.05</v>
      </c>
      <c r="AC14" s="289">
        <v>0.06</v>
      </c>
      <c r="AD14" s="289">
        <v>0.05</v>
      </c>
      <c r="AE14" s="289">
        <v>0.06</v>
      </c>
      <c r="AF14" s="289">
        <v>0.05</v>
      </c>
      <c r="AG14" s="289">
        <v>0.06</v>
      </c>
      <c r="AH14" s="289">
        <v>0.06</v>
      </c>
      <c r="AI14" s="289">
        <v>0.06</v>
      </c>
      <c r="AJ14" s="289">
        <v>0.05</v>
      </c>
      <c r="AK14" s="289">
        <v>0.06</v>
      </c>
      <c r="AL14" s="289">
        <v>7.0000000000000007E-2</v>
      </c>
      <c r="AM14" s="289">
        <v>0.05</v>
      </c>
      <c r="AN14" s="289">
        <v>0.06</v>
      </c>
      <c r="AO14" s="289">
        <v>0.06</v>
      </c>
      <c r="AP14" s="289">
        <v>0.05</v>
      </c>
      <c r="AQ14" s="289">
        <v>0.06</v>
      </c>
      <c r="AR14" s="289">
        <v>0.05</v>
      </c>
      <c r="AS14" s="289">
        <v>0.05</v>
      </c>
      <c r="AT14" s="289">
        <v>0.05</v>
      </c>
      <c r="AU14" s="289">
        <v>0.04</v>
      </c>
      <c r="AV14" s="289">
        <v>0.05</v>
      </c>
      <c r="AW14" s="289">
        <v>0.04</v>
      </c>
      <c r="AX14" s="289">
        <v>0.04</v>
      </c>
      <c r="AY14" s="289">
        <v>5.5E-2</v>
      </c>
      <c r="AZ14" s="875">
        <v>0.04</v>
      </c>
      <c r="BA14" s="875">
        <v>0.05</v>
      </c>
      <c r="BB14" s="875">
        <v>0.04</v>
      </c>
      <c r="BC14" s="875">
        <v>0.05</v>
      </c>
      <c r="BD14" s="355" t="s">
        <v>1611</v>
      </c>
      <c r="BE14" s="355" t="s">
        <v>1611</v>
      </c>
      <c r="BF14" s="355" t="s">
        <v>1611</v>
      </c>
      <c r="BG14" s="355" t="s">
        <v>1611</v>
      </c>
      <c r="BH14" s="355" t="s">
        <v>1611</v>
      </c>
      <c r="BI14" s="355" t="s">
        <v>1611</v>
      </c>
      <c r="BJ14" s="355" t="s">
        <v>1611</v>
      </c>
      <c r="BK14" s="355" t="s">
        <v>1611</v>
      </c>
      <c r="BL14" s="355" t="s">
        <v>1611</v>
      </c>
      <c r="BM14" s="355" t="s">
        <v>1611</v>
      </c>
      <c r="BN14" s="355" t="s">
        <v>1611</v>
      </c>
      <c r="BO14" s="355" t="s">
        <v>1611</v>
      </c>
      <c r="BP14" s="355" t="s">
        <v>1611</v>
      </c>
      <c r="BQ14" s="355" t="s">
        <v>1611</v>
      </c>
      <c r="BR14" s="355" t="s">
        <v>1611</v>
      </c>
      <c r="BS14" s="355" t="s">
        <v>1611</v>
      </c>
      <c r="BT14" s="355" t="s">
        <v>1611</v>
      </c>
      <c r="BU14" s="355" t="s">
        <v>1611</v>
      </c>
      <c r="BV14" s="355" t="s">
        <v>1611</v>
      </c>
    </row>
    <row r="15" spans="1:74" ht="11.1" customHeight="1" x14ac:dyDescent="0.2">
      <c r="A15" s="335" t="s">
        <v>548</v>
      </c>
      <c r="B15" s="404" t="s">
        <v>969</v>
      </c>
      <c r="C15" s="289">
        <v>0.18</v>
      </c>
      <c r="D15" s="289">
        <v>0.19</v>
      </c>
      <c r="E15" s="289">
        <v>0.19</v>
      </c>
      <c r="F15" s="289">
        <v>0.2</v>
      </c>
      <c r="G15" s="289">
        <v>0.18</v>
      </c>
      <c r="H15" s="289">
        <v>0.19</v>
      </c>
      <c r="I15" s="289">
        <v>0.2</v>
      </c>
      <c r="J15" s="289">
        <v>0.19</v>
      </c>
      <c r="K15" s="289">
        <v>0.21</v>
      </c>
      <c r="L15" s="289">
        <v>0.22</v>
      </c>
      <c r="M15" s="289">
        <v>0.21</v>
      </c>
      <c r="N15" s="289">
        <v>0.19</v>
      </c>
      <c r="O15" s="289">
        <v>0.2</v>
      </c>
      <c r="P15" s="289">
        <v>0.19</v>
      </c>
      <c r="Q15" s="289">
        <v>0.2</v>
      </c>
      <c r="R15" s="289">
        <v>0.21</v>
      </c>
      <c r="S15" s="289">
        <v>0.21</v>
      </c>
      <c r="T15" s="289">
        <v>0.2</v>
      </c>
      <c r="U15" s="289">
        <v>0.21</v>
      </c>
      <c r="V15" s="289">
        <v>0.2</v>
      </c>
      <c r="W15" s="289">
        <v>0.2</v>
      </c>
      <c r="X15" s="289">
        <v>0.2</v>
      </c>
      <c r="Y15" s="289">
        <v>0.21</v>
      </c>
      <c r="Z15" s="289">
        <v>0.22</v>
      </c>
      <c r="AA15" s="289">
        <v>0.21</v>
      </c>
      <c r="AB15" s="289">
        <v>0.21</v>
      </c>
      <c r="AC15" s="289">
        <v>0.22</v>
      </c>
      <c r="AD15" s="289">
        <v>0.21</v>
      </c>
      <c r="AE15" s="289">
        <v>0.22</v>
      </c>
      <c r="AF15" s="289">
        <v>0.22</v>
      </c>
      <c r="AG15" s="289">
        <v>0.21</v>
      </c>
      <c r="AH15" s="289">
        <v>0.21</v>
      </c>
      <c r="AI15" s="289">
        <v>0.21</v>
      </c>
      <c r="AJ15" s="289">
        <v>0.22</v>
      </c>
      <c r="AK15" s="289">
        <v>0.22</v>
      </c>
      <c r="AL15" s="289">
        <v>0.22</v>
      </c>
      <c r="AM15" s="289">
        <v>0.24</v>
      </c>
      <c r="AN15" s="289">
        <v>0.22</v>
      </c>
      <c r="AO15" s="289">
        <v>0.24</v>
      </c>
      <c r="AP15" s="289">
        <v>0.23</v>
      </c>
      <c r="AQ15" s="289">
        <v>0.24</v>
      </c>
      <c r="AR15" s="289">
        <v>0.25</v>
      </c>
      <c r="AS15" s="289">
        <v>0.23</v>
      </c>
      <c r="AT15" s="289">
        <v>0.24</v>
      </c>
      <c r="AU15" s="289">
        <v>0.24</v>
      </c>
      <c r="AV15" s="289">
        <v>0.25</v>
      </c>
      <c r="AW15" s="289">
        <v>0.24</v>
      </c>
      <c r="AX15" s="289">
        <v>0.25</v>
      </c>
      <c r="AY15" s="289">
        <v>0.24</v>
      </c>
      <c r="AZ15" s="875">
        <v>0.24</v>
      </c>
      <c r="BA15" s="875">
        <v>0.23</v>
      </c>
      <c r="BB15" s="875">
        <v>0.24</v>
      </c>
      <c r="BC15" s="875">
        <v>0.23</v>
      </c>
      <c r="BD15" s="355" t="s">
        <v>1611</v>
      </c>
      <c r="BE15" s="355" t="s">
        <v>1611</v>
      </c>
      <c r="BF15" s="355" t="s">
        <v>1611</v>
      </c>
      <c r="BG15" s="355" t="s">
        <v>1611</v>
      </c>
      <c r="BH15" s="355" t="s">
        <v>1611</v>
      </c>
      <c r="BI15" s="355" t="s">
        <v>1611</v>
      </c>
      <c r="BJ15" s="355" t="s">
        <v>1611</v>
      </c>
      <c r="BK15" s="355" t="s">
        <v>1611</v>
      </c>
      <c r="BL15" s="355" t="s">
        <v>1611</v>
      </c>
      <c r="BM15" s="355" t="s">
        <v>1611</v>
      </c>
      <c r="BN15" s="355" t="s">
        <v>1611</v>
      </c>
      <c r="BO15" s="355" t="s">
        <v>1611</v>
      </c>
      <c r="BP15" s="355" t="s">
        <v>1611</v>
      </c>
      <c r="BQ15" s="355" t="s">
        <v>1611</v>
      </c>
      <c r="BR15" s="355" t="s">
        <v>1611</v>
      </c>
      <c r="BS15" s="355" t="s">
        <v>1611</v>
      </c>
      <c r="BT15" s="355" t="s">
        <v>1611</v>
      </c>
      <c r="BU15" s="355" t="s">
        <v>1611</v>
      </c>
      <c r="BV15" s="355" t="s">
        <v>1611</v>
      </c>
    </row>
    <row r="16" spans="1:74" ht="11.1" customHeight="1" x14ac:dyDescent="0.2">
      <c r="A16" s="335" t="s">
        <v>865</v>
      </c>
      <c r="B16" s="404" t="s">
        <v>970</v>
      </c>
      <c r="C16" s="289">
        <v>2.5</v>
      </c>
      <c r="D16" s="289">
        <v>2.5499999999999998</v>
      </c>
      <c r="E16" s="289">
        <v>2.6</v>
      </c>
      <c r="F16" s="289">
        <v>2.6</v>
      </c>
      <c r="G16" s="289">
        <v>2.5</v>
      </c>
      <c r="H16" s="289">
        <v>2.5</v>
      </c>
      <c r="I16" s="289">
        <v>2.5</v>
      </c>
      <c r="J16" s="289">
        <v>2.5499999999999998</v>
      </c>
      <c r="K16" s="289">
        <v>2.5299999999999998</v>
      </c>
      <c r="L16" s="289">
        <v>2.5499999999999998</v>
      </c>
      <c r="M16" s="289">
        <v>2.56</v>
      </c>
      <c r="N16" s="289">
        <v>2.56</v>
      </c>
      <c r="O16" s="289">
        <v>2.5499999999999998</v>
      </c>
      <c r="P16" s="289">
        <v>2.6</v>
      </c>
      <c r="Q16" s="289">
        <v>2.65</v>
      </c>
      <c r="R16" s="289">
        <v>2.68</v>
      </c>
      <c r="S16" s="289">
        <v>2.75</v>
      </c>
      <c r="T16" s="289">
        <v>2.78</v>
      </c>
      <c r="U16" s="289">
        <v>2.85</v>
      </c>
      <c r="V16" s="289">
        <v>3</v>
      </c>
      <c r="W16" s="289">
        <v>3.05</v>
      </c>
      <c r="X16" s="289">
        <v>3.1</v>
      </c>
      <c r="Y16" s="289">
        <v>3.2</v>
      </c>
      <c r="Z16" s="289">
        <v>3.25</v>
      </c>
      <c r="AA16" s="289">
        <v>3.22</v>
      </c>
      <c r="AB16" s="289">
        <v>3.22</v>
      </c>
      <c r="AC16" s="289">
        <v>3.28</v>
      </c>
      <c r="AD16" s="289">
        <v>3.26</v>
      </c>
      <c r="AE16" s="289">
        <v>3.26</v>
      </c>
      <c r="AF16" s="289">
        <v>3.26</v>
      </c>
      <c r="AG16" s="289">
        <v>3.3</v>
      </c>
      <c r="AH16" s="289">
        <v>3.33</v>
      </c>
      <c r="AI16" s="289">
        <v>3.4</v>
      </c>
      <c r="AJ16" s="289">
        <v>3.35</v>
      </c>
      <c r="AK16" s="289">
        <v>3.42</v>
      </c>
      <c r="AL16" s="289">
        <v>3.4</v>
      </c>
      <c r="AM16" s="289">
        <v>3.4</v>
      </c>
      <c r="AN16" s="289">
        <v>3.45</v>
      </c>
      <c r="AO16" s="289">
        <v>3.35</v>
      </c>
      <c r="AP16" s="289">
        <v>3.4</v>
      </c>
      <c r="AQ16" s="289">
        <v>3.45</v>
      </c>
      <c r="AR16" s="289">
        <v>3.25</v>
      </c>
      <c r="AS16" s="289">
        <v>3.35</v>
      </c>
      <c r="AT16" s="289">
        <v>3.3</v>
      </c>
      <c r="AU16" s="289">
        <v>3.38</v>
      </c>
      <c r="AV16" s="289">
        <v>3.45</v>
      </c>
      <c r="AW16" s="289">
        <v>3.35</v>
      </c>
      <c r="AX16" s="289">
        <v>3.4</v>
      </c>
      <c r="AY16" s="289">
        <v>3.4</v>
      </c>
      <c r="AZ16" s="875">
        <v>3.39</v>
      </c>
      <c r="BA16" s="875">
        <v>3.25</v>
      </c>
      <c r="BB16" s="875">
        <v>3.15</v>
      </c>
      <c r="BC16" s="875">
        <v>2.6</v>
      </c>
      <c r="BD16" s="355" t="s">
        <v>1611</v>
      </c>
      <c r="BE16" s="355" t="s">
        <v>1611</v>
      </c>
      <c r="BF16" s="355" t="s">
        <v>1611</v>
      </c>
      <c r="BG16" s="355" t="s">
        <v>1611</v>
      </c>
      <c r="BH16" s="355" t="s">
        <v>1611</v>
      </c>
      <c r="BI16" s="355" t="s">
        <v>1611</v>
      </c>
      <c r="BJ16" s="355" t="s">
        <v>1611</v>
      </c>
      <c r="BK16" s="355" t="s">
        <v>1611</v>
      </c>
      <c r="BL16" s="355" t="s">
        <v>1611</v>
      </c>
      <c r="BM16" s="355" t="s">
        <v>1611</v>
      </c>
      <c r="BN16" s="355" t="s">
        <v>1611</v>
      </c>
      <c r="BO16" s="355" t="s">
        <v>1611</v>
      </c>
      <c r="BP16" s="355" t="s">
        <v>1611</v>
      </c>
      <c r="BQ16" s="355" t="s">
        <v>1611</v>
      </c>
      <c r="BR16" s="355" t="s">
        <v>1611</v>
      </c>
      <c r="BS16" s="355" t="s">
        <v>1611</v>
      </c>
      <c r="BT16" s="355" t="s">
        <v>1611</v>
      </c>
      <c r="BU16" s="355" t="s">
        <v>1611</v>
      </c>
      <c r="BV16" s="355" t="s">
        <v>1611</v>
      </c>
    </row>
    <row r="17" spans="1:74" ht="11.1" customHeight="1" x14ac:dyDescent="0.2">
      <c r="A17" s="335" t="s">
        <v>189</v>
      </c>
      <c r="B17" s="404" t="s">
        <v>971</v>
      </c>
      <c r="C17" s="289">
        <v>4.25</v>
      </c>
      <c r="D17" s="289">
        <v>4.3499999999999996</v>
      </c>
      <c r="E17" s="289">
        <v>4.3</v>
      </c>
      <c r="F17" s="289">
        <v>4.4000000000000004</v>
      </c>
      <c r="G17" s="289">
        <v>4.4000000000000004</v>
      </c>
      <c r="H17" s="289">
        <v>4.45</v>
      </c>
      <c r="I17" s="289">
        <v>4.55</v>
      </c>
      <c r="J17" s="289">
        <v>4.55</v>
      </c>
      <c r="K17" s="289">
        <v>4.55</v>
      </c>
      <c r="L17" s="289">
        <v>4.58</v>
      </c>
      <c r="M17" s="289">
        <v>4.4800000000000004</v>
      </c>
      <c r="N17" s="289">
        <v>4.4800000000000004</v>
      </c>
      <c r="O17" s="289">
        <v>4.43</v>
      </c>
      <c r="P17" s="289">
        <v>4.43</v>
      </c>
      <c r="Q17" s="289">
        <v>4.38</v>
      </c>
      <c r="R17" s="289">
        <v>4.17</v>
      </c>
      <c r="S17" s="289">
        <v>4.2</v>
      </c>
      <c r="T17" s="289">
        <v>4.21</v>
      </c>
      <c r="U17" s="289">
        <v>4.28</v>
      </c>
      <c r="V17" s="289">
        <v>4.3600000000000003</v>
      </c>
      <c r="W17" s="289">
        <v>4.3499999999999996</v>
      </c>
      <c r="X17" s="289">
        <v>4.37</v>
      </c>
      <c r="Y17" s="289">
        <v>4.34</v>
      </c>
      <c r="Z17" s="289">
        <v>4.42</v>
      </c>
      <c r="AA17" s="289">
        <v>4.4000000000000004</v>
      </c>
      <c r="AB17" s="289">
        <v>4.41</v>
      </c>
      <c r="AC17" s="289">
        <v>4.49</v>
      </c>
      <c r="AD17" s="289">
        <v>4.4800000000000004</v>
      </c>
      <c r="AE17" s="289">
        <v>4.47</v>
      </c>
      <c r="AF17" s="289">
        <v>4.4400000000000004</v>
      </c>
      <c r="AG17" s="289">
        <v>4.55</v>
      </c>
      <c r="AH17" s="289">
        <v>4.47</v>
      </c>
      <c r="AI17" s="289">
        <v>4.32</v>
      </c>
      <c r="AJ17" s="289">
        <v>4.2699999999999996</v>
      </c>
      <c r="AK17" s="289">
        <v>4.25</v>
      </c>
      <c r="AL17" s="289">
        <v>4.22</v>
      </c>
      <c r="AM17" s="289">
        <v>4.3</v>
      </c>
      <c r="AN17" s="289">
        <v>4.2699999999999996</v>
      </c>
      <c r="AO17" s="289">
        <v>4.3499999999999996</v>
      </c>
      <c r="AP17" s="289">
        <v>4.28</v>
      </c>
      <c r="AQ17" s="289">
        <v>4.3099999999999996</v>
      </c>
      <c r="AR17" s="289">
        <v>4.32</v>
      </c>
      <c r="AS17" s="289">
        <v>4.3</v>
      </c>
      <c r="AT17" s="289">
        <v>4.4000000000000004</v>
      </c>
      <c r="AU17" s="289">
        <v>4.4000000000000004</v>
      </c>
      <c r="AV17" s="289">
        <v>4.4000000000000004</v>
      </c>
      <c r="AW17" s="289">
        <v>4.33</v>
      </c>
      <c r="AX17" s="289">
        <v>4.26</v>
      </c>
      <c r="AY17" s="289">
        <v>4.33</v>
      </c>
      <c r="AZ17" s="875">
        <v>4.4000000000000004</v>
      </c>
      <c r="BA17" s="875">
        <v>1.58</v>
      </c>
      <c r="BB17" s="875">
        <v>1.3</v>
      </c>
      <c r="BC17" s="875">
        <v>1.25</v>
      </c>
      <c r="BD17" s="355" t="s">
        <v>1611</v>
      </c>
      <c r="BE17" s="355" t="s">
        <v>1611</v>
      </c>
      <c r="BF17" s="355" t="s">
        <v>1611</v>
      </c>
      <c r="BG17" s="355" t="s">
        <v>1611</v>
      </c>
      <c r="BH17" s="355" t="s">
        <v>1611</v>
      </c>
      <c r="BI17" s="355" t="s">
        <v>1611</v>
      </c>
      <c r="BJ17" s="355" t="s">
        <v>1611</v>
      </c>
      <c r="BK17" s="355" t="s">
        <v>1611</v>
      </c>
      <c r="BL17" s="355" t="s">
        <v>1611</v>
      </c>
      <c r="BM17" s="355" t="s">
        <v>1611</v>
      </c>
      <c r="BN17" s="355" t="s">
        <v>1611</v>
      </c>
      <c r="BO17" s="355" t="s">
        <v>1611</v>
      </c>
      <c r="BP17" s="355" t="s">
        <v>1611</v>
      </c>
      <c r="BQ17" s="355" t="s">
        <v>1611</v>
      </c>
      <c r="BR17" s="355" t="s">
        <v>1611</v>
      </c>
      <c r="BS17" s="355" t="s">
        <v>1611</v>
      </c>
      <c r="BT17" s="355" t="s">
        <v>1611</v>
      </c>
      <c r="BU17" s="355" t="s">
        <v>1611</v>
      </c>
      <c r="BV17" s="355" t="s">
        <v>1611</v>
      </c>
    </row>
    <row r="18" spans="1:74" ht="11.1" customHeight="1" x14ac:dyDescent="0.2">
      <c r="A18" s="335" t="s">
        <v>184</v>
      </c>
      <c r="B18" s="404" t="s">
        <v>972</v>
      </c>
      <c r="C18" s="289">
        <v>2.58</v>
      </c>
      <c r="D18" s="289">
        <v>2.61</v>
      </c>
      <c r="E18" s="289">
        <v>2.64</v>
      </c>
      <c r="F18" s="289">
        <v>2.66</v>
      </c>
      <c r="G18" s="289">
        <v>2.6945999999999999</v>
      </c>
      <c r="H18" s="289">
        <v>2.72</v>
      </c>
      <c r="I18" s="289">
        <v>2.77</v>
      </c>
      <c r="J18" s="289">
        <v>2.81</v>
      </c>
      <c r="K18" s="289">
        <v>2.82</v>
      </c>
      <c r="L18" s="289">
        <v>2.8</v>
      </c>
      <c r="M18" s="289">
        <v>2.7</v>
      </c>
      <c r="N18" s="289">
        <v>2.65</v>
      </c>
      <c r="O18" s="289">
        <v>2.7</v>
      </c>
      <c r="P18" s="289">
        <v>2.68</v>
      </c>
      <c r="Q18" s="289">
        <v>2.67</v>
      </c>
      <c r="R18" s="289">
        <v>2.63</v>
      </c>
      <c r="S18" s="289">
        <v>2.57</v>
      </c>
      <c r="T18" s="289">
        <v>2.57</v>
      </c>
      <c r="U18" s="289">
        <v>2.5499999999999998</v>
      </c>
      <c r="V18" s="289">
        <v>2.54</v>
      </c>
      <c r="W18" s="289">
        <v>2.58</v>
      </c>
      <c r="X18" s="289">
        <v>2.52</v>
      </c>
      <c r="Y18" s="289">
        <v>2.5499999999999998</v>
      </c>
      <c r="Z18" s="289">
        <v>2.52</v>
      </c>
      <c r="AA18" s="289">
        <v>2.4500000000000002</v>
      </c>
      <c r="AB18" s="289">
        <v>2.4500000000000002</v>
      </c>
      <c r="AC18" s="289">
        <v>2.48</v>
      </c>
      <c r="AD18" s="289">
        <v>2.5</v>
      </c>
      <c r="AE18" s="289">
        <v>2.5</v>
      </c>
      <c r="AF18" s="289">
        <v>2.48</v>
      </c>
      <c r="AG18" s="289">
        <v>2.44</v>
      </c>
      <c r="AH18" s="289">
        <v>2.44</v>
      </c>
      <c r="AI18" s="289">
        <v>2.4500000000000002</v>
      </c>
      <c r="AJ18" s="289">
        <v>2.4500000000000002</v>
      </c>
      <c r="AK18" s="289">
        <v>2.42</v>
      </c>
      <c r="AL18" s="289">
        <v>2.4500000000000002</v>
      </c>
      <c r="AM18" s="289">
        <v>2.42</v>
      </c>
      <c r="AN18" s="289">
        <v>2.4300000000000002</v>
      </c>
      <c r="AO18" s="289">
        <v>2.4500000000000002</v>
      </c>
      <c r="AP18" s="289">
        <v>2.46</v>
      </c>
      <c r="AQ18" s="289">
        <v>2.4900000000000002</v>
      </c>
      <c r="AR18" s="289">
        <v>2.5</v>
      </c>
      <c r="AS18" s="289">
        <v>2.48</v>
      </c>
      <c r="AT18" s="289">
        <v>2.4500000000000002</v>
      </c>
      <c r="AU18" s="289">
        <v>2.5499999999999998</v>
      </c>
      <c r="AV18" s="289">
        <v>2.5</v>
      </c>
      <c r="AW18" s="289">
        <v>2.54</v>
      </c>
      <c r="AX18" s="289">
        <v>2.59</v>
      </c>
      <c r="AY18" s="289">
        <v>2.56</v>
      </c>
      <c r="AZ18" s="875">
        <v>2.56</v>
      </c>
      <c r="BA18" s="875">
        <v>1.1499999999999999</v>
      </c>
      <c r="BB18" s="875">
        <v>0.55000000000000004</v>
      </c>
      <c r="BC18" s="875">
        <v>0.52</v>
      </c>
      <c r="BD18" s="355" t="s">
        <v>1611</v>
      </c>
      <c r="BE18" s="355" t="s">
        <v>1611</v>
      </c>
      <c r="BF18" s="355" t="s">
        <v>1611</v>
      </c>
      <c r="BG18" s="355" t="s">
        <v>1611</v>
      </c>
      <c r="BH18" s="355" t="s">
        <v>1611</v>
      </c>
      <c r="BI18" s="355" t="s">
        <v>1611</v>
      </c>
      <c r="BJ18" s="355" t="s">
        <v>1611</v>
      </c>
      <c r="BK18" s="355" t="s">
        <v>1611</v>
      </c>
      <c r="BL18" s="355" t="s">
        <v>1611</v>
      </c>
      <c r="BM18" s="355" t="s">
        <v>1611</v>
      </c>
      <c r="BN18" s="355" t="s">
        <v>1611</v>
      </c>
      <c r="BO18" s="355" t="s">
        <v>1611</v>
      </c>
      <c r="BP18" s="355" t="s">
        <v>1611</v>
      </c>
      <c r="BQ18" s="355" t="s">
        <v>1611</v>
      </c>
      <c r="BR18" s="355" t="s">
        <v>1611</v>
      </c>
      <c r="BS18" s="355" t="s">
        <v>1611</v>
      </c>
      <c r="BT18" s="355" t="s">
        <v>1611</v>
      </c>
      <c r="BU18" s="355" t="s">
        <v>1611</v>
      </c>
      <c r="BV18" s="355" t="s">
        <v>1611</v>
      </c>
    </row>
    <row r="19" spans="1:74" ht="11.1" customHeight="1" x14ac:dyDescent="0.2">
      <c r="A19" s="335" t="s">
        <v>185</v>
      </c>
      <c r="B19" s="404" t="s">
        <v>973</v>
      </c>
      <c r="C19" s="289">
        <v>0.98</v>
      </c>
      <c r="D19" s="289">
        <v>1.1299999999999999</v>
      </c>
      <c r="E19" s="289">
        <v>1.08</v>
      </c>
      <c r="F19" s="289">
        <v>0.91</v>
      </c>
      <c r="G19" s="289">
        <v>0.73</v>
      </c>
      <c r="H19" s="289">
        <v>0.65</v>
      </c>
      <c r="I19" s="289">
        <v>0.6</v>
      </c>
      <c r="J19" s="289">
        <v>1.1200000000000001</v>
      </c>
      <c r="K19" s="289">
        <v>1.1499999999999999</v>
      </c>
      <c r="L19" s="289">
        <v>1.1599999999999999</v>
      </c>
      <c r="M19" s="289">
        <v>1.1100000000000001</v>
      </c>
      <c r="N19" s="289">
        <v>1.1499999999999999</v>
      </c>
      <c r="O19" s="289">
        <v>1.1299999999999999</v>
      </c>
      <c r="P19" s="289">
        <v>1.1599999999999999</v>
      </c>
      <c r="Q19" s="289">
        <v>1.1399999999999999</v>
      </c>
      <c r="R19" s="289">
        <v>1.1399999999999999</v>
      </c>
      <c r="S19" s="289">
        <v>1.1499999999999999</v>
      </c>
      <c r="T19" s="289">
        <v>1.1499999999999999</v>
      </c>
      <c r="U19" s="289">
        <v>1.1299999999999999</v>
      </c>
      <c r="V19" s="289">
        <v>1.1599999999999999</v>
      </c>
      <c r="W19" s="289">
        <v>1.1599999999999999</v>
      </c>
      <c r="X19" s="289">
        <v>1.1499999999999999</v>
      </c>
      <c r="Y19" s="289">
        <v>1.19</v>
      </c>
      <c r="Z19" s="289">
        <v>1.17</v>
      </c>
      <c r="AA19" s="289">
        <v>1.02</v>
      </c>
      <c r="AB19" s="289">
        <v>1.1399999999999999</v>
      </c>
      <c r="AC19" s="289">
        <v>1.1399999999999999</v>
      </c>
      <c r="AD19" s="289">
        <v>1.18</v>
      </c>
      <c r="AE19" s="289">
        <v>1.18</v>
      </c>
      <c r="AF19" s="289">
        <v>1.2</v>
      </c>
      <c r="AG19" s="289">
        <v>1.17</v>
      </c>
      <c r="AH19" s="289">
        <v>0.92</v>
      </c>
      <c r="AI19" s="289">
        <v>0.56999999999999995</v>
      </c>
      <c r="AJ19" s="289">
        <v>1.07</v>
      </c>
      <c r="AK19" s="289">
        <v>1.18</v>
      </c>
      <c r="AL19" s="289">
        <v>1.25</v>
      </c>
      <c r="AM19" s="289">
        <v>1.23</v>
      </c>
      <c r="AN19" s="289">
        <v>1.27</v>
      </c>
      <c r="AO19" s="289">
        <v>1.24</v>
      </c>
      <c r="AP19" s="289">
        <v>1.28</v>
      </c>
      <c r="AQ19" s="289">
        <v>1.31</v>
      </c>
      <c r="AR19" s="289">
        <v>1.29</v>
      </c>
      <c r="AS19" s="289">
        <v>1.31</v>
      </c>
      <c r="AT19" s="289">
        <v>1.26</v>
      </c>
      <c r="AU19" s="289">
        <v>1.32</v>
      </c>
      <c r="AV19" s="289">
        <v>1.28</v>
      </c>
      <c r="AW19" s="289">
        <v>1.28</v>
      </c>
      <c r="AX19" s="289">
        <v>1.35</v>
      </c>
      <c r="AY19" s="289">
        <v>1.32</v>
      </c>
      <c r="AZ19" s="875">
        <v>1.29</v>
      </c>
      <c r="BA19" s="875">
        <v>1.25</v>
      </c>
      <c r="BB19" s="875">
        <v>1.3</v>
      </c>
      <c r="BC19" s="875">
        <v>1.29</v>
      </c>
      <c r="BD19" s="355" t="s">
        <v>1611</v>
      </c>
      <c r="BE19" s="355" t="s">
        <v>1611</v>
      </c>
      <c r="BF19" s="355" t="s">
        <v>1611</v>
      </c>
      <c r="BG19" s="355" t="s">
        <v>1611</v>
      </c>
      <c r="BH19" s="355" t="s">
        <v>1611</v>
      </c>
      <c r="BI19" s="355" t="s">
        <v>1611</v>
      </c>
      <c r="BJ19" s="355" t="s">
        <v>1611</v>
      </c>
      <c r="BK19" s="355" t="s">
        <v>1611</v>
      </c>
      <c r="BL19" s="355" t="s">
        <v>1611</v>
      </c>
      <c r="BM19" s="355" t="s">
        <v>1611</v>
      </c>
      <c r="BN19" s="355" t="s">
        <v>1611</v>
      </c>
      <c r="BO19" s="355" t="s">
        <v>1611</v>
      </c>
      <c r="BP19" s="355" t="s">
        <v>1611</v>
      </c>
      <c r="BQ19" s="355" t="s">
        <v>1611</v>
      </c>
      <c r="BR19" s="355" t="s">
        <v>1611</v>
      </c>
      <c r="BS19" s="355" t="s">
        <v>1611</v>
      </c>
      <c r="BT19" s="355" t="s">
        <v>1611</v>
      </c>
      <c r="BU19" s="355" t="s">
        <v>1611</v>
      </c>
      <c r="BV19" s="355" t="s">
        <v>1611</v>
      </c>
    </row>
    <row r="20" spans="1:74" ht="11.1" customHeight="1" x14ac:dyDescent="0.2">
      <c r="A20" s="335" t="s">
        <v>186</v>
      </c>
      <c r="B20" s="404" t="s">
        <v>974</v>
      </c>
      <c r="C20" s="289">
        <v>1.28</v>
      </c>
      <c r="D20" s="289">
        <v>1.33</v>
      </c>
      <c r="E20" s="289">
        <v>1.22</v>
      </c>
      <c r="F20" s="289">
        <v>1.2</v>
      </c>
      <c r="G20" s="289">
        <v>1.05</v>
      </c>
      <c r="H20" s="289">
        <v>1.07</v>
      </c>
      <c r="I20" s="289">
        <v>1.02</v>
      </c>
      <c r="J20" s="289">
        <v>0.92</v>
      </c>
      <c r="K20" s="289">
        <v>0.97</v>
      </c>
      <c r="L20" s="289">
        <v>1</v>
      </c>
      <c r="M20" s="289">
        <v>1.06</v>
      </c>
      <c r="N20" s="289">
        <v>1.1399999999999999</v>
      </c>
      <c r="O20" s="289">
        <v>1.2</v>
      </c>
      <c r="P20" s="289">
        <v>1.26</v>
      </c>
      <c r="Q20" s="289">
        <v>1.25</v>
      </c>
      <c r="R20" s="289">
        <v>1.06</v>
      </c>
      <c r="S20" s="289">
        <v>1.26</v>
      </c>
      <c r="T20" s="289">
        <v>1.25</v>
      </c>
      <c r="U20" s="289">
        <v>1.1299999999999999</v>
      </c>
      <c r="V20" s="289">
        <v>1.2</v>
      </c>
      <c r="W20" s="289">
        <v>1.29</v>
      </c>
      <c r="X20" s="289">
        <v>1.31</v>
      </c>
      <c r="Y20" s="289">
        <v>1.25</v>
      </c>
      <c r="Z20" s="289">
        <v>1.36</v>
      </c>
      <c r="AA20" s="289">
        <v>1.29</v>
      </c>
      <c r="AB20" s="289">
        <v>1.26</v>
      </c>
      <c r="AC20" s="289">
        <v>1.29</v>
      </c>
      <c r="AD20" s="289">
        <v>1.21</v>
      </c>
      <c r="AE20" s="289">
        <v>1.25</v>
      </c>
      <c r="AF20" s="289">
        <v>1.25</v>
      </c>
      <c r="AG20" s="289">
        <v>1.3</v>
      </c>
      <c r="AH20" s="289">
        <v>1.36</v>
      </c>
      <c r="AI20" s="289">
        <v>1.26</v>
      </c>
      <c r="AJ20" s="289">
        <v>1.27</v>
      </c>
      <c r="AK20" s="289">
        <v>1.27</v>
      </c>
      <c r="AL20" s="289">
        <v>1.35</v>
      </c>
      <c r="AM20" s="289">
        <v>1.33</v>
      </c>
      <c r="AN20" s="289">
        <v>1.38</v>
      </c>
      <c r="AO20" s="289">
        <v>1.4</v>
      </c>
      <c r="AP20" s="289">
        <v>1.38</v>
      </c>
      <c r="AQ20" s="289">
        <v>1.42</v>
      </c>
      <c r="AR20" s="289">
        <v>1.45</v>
      </c>
      <c r="AS20" s="289">
        <v>1.42</v>
      </c>
      <c r="AT20" s="289">
        <v>1.5</v>
      </c>
      <c r="AU20" s="289">
        <v>1.48</v>
      </c>
      <c r="AV20" s="289">
        <v>1.44</v>
      </c>
      <c r="AW20" s="289">
        <v>1.38</v>
      </c>
      <c r="AX20" s="289">
        <v>1.39</v>
      </c>
      <c r="AY20" s="289">
        <v>1.37</v>
      </c>
      <c r="AZ20" s="875">
        <v>1.35</v>
      </c>
      <c r="BA20" s="875">
        <v>1.35</v>
      </c>
      <c r="BB20" s="875">
        <v>1.45</v>
      </c>
      <c r="BC20" s="875">
        <v>1.5</v>
      </c>
      <c r="BD20" s="355" t="s">
        <v>1611</v>
      </c>
      <c r="BE20" s="355" t="s">
        <v>1611</v>
      </c>
      <c r="BF20" s="355" t="s">
        <v>1611</v>
      </c>
      <c r="BG20" s="355" t="s">
        <v>1611</v>
      </c>
      <c r="BH20" s="355" t="s">
        <v>1611</v>
      </c>
      <c r="BI20" s="355" t="s">
        <v>1611</v>
      </c>
      <c r="BJ20" s="355" t="s">
        <v>1611</v>
      </c>
      <c r="BK20" s="355" t="s">
        <v>1611</v>
      </c>
      <c r="BL20" s="355" t="s">
        <v>1611</v>
      </c>
      <c r="BM20" s="355" t="s">
        <v>1611</v>
      </c>
      <c r="BN20" s="355" t="s">
        <v>1611</v>
      </c>
      <c r="BO20" s="355" t="s">
        <v>1611</v>
      </c>
      <c r="BP20" s="355" t="s">
        <v>1611</v>
      </c>
      <c r="BQ20" s="355" t="s">
        <v>1611</v>
      </c>
      <c r="BR20" s="355" t="s">
        <v>1611</v>
      </c>
      <c r="BS20" s="355" t="s">
        <v>1611</v>
      </c>
      <c r="BT20" s="355" t="s">
        <v>1611</v>
      </c>
      <c r="BU20" s="355" t="s">
        <v>1611</v>
      </c>
      <c r="BV20" s="355" t="s">
        <v>1611</v>
      </c>
    </row>
    <row r="21" spans="1:74" ht="11.1" customHeight="1" x14ac:dyDescent="0.2">
      <c r="A21" s="335" t="s">
        <v>187</v>
      </c>
      <c r="B21" s="404" t="s">
        <v>975</v>
      </c>
      <c r="C21" s="289">
        <v>10</v>
      </c>
      <c r="D21" s="289">
        <v>10.25</v>
      </c>
      <c r="E21" s="289">
        <v>10</v>
      </c>
      <c r="F21" s="289">
        <v>10.3</v>
      </c>
      <c r="G21" s="289">
        <v>10.25</v>
      </c>
      <c r="H21" s="289">
        <v>10.35</v>
      </c>
      <c r="I21" s="289">
        <v>10.6</v>
      </c>
      <c r="J21" s="289">
        <v>10.95</v>
      </c>
      <c r="K21" s="289">
        <v>11</v>
      </c>
      <c r="L21" s="289">
        <v>10.5</v>
      </c>
      <c r="M21" s="289">
        <v>10.5</v>
      </c>
      <c r="N21" s="289">
        <v>10.5</v>
      </c>
      <c r="O21" s="289">
        <v>9.8000000000000007</v>
      </c>
      <c r="P21" s="289">
        <v>10</v>
      </c>
      <c r="Q21" s="289">
        <v>10.25</v>
      </c>
      <c r="R21" s="289">
        <v>10.6</v>
      </c>
      <c r="S21" s="289">
        <v>9.9</v>
      </c>
      <c r="T21" s="289">
        <v>10.050000000000001</v>
      </c>
      <c r="U21" s="289">
        <v>9.17</v>
      </c>
      <c r="V21" s="289">
        <v>8.6999999999999993</v>
      </c>
      <c r="W21" s="289">
        <v>9.1999999999999993</v>
      </c>
      <c r="X21" s="289">
        <v>9.0500000000000007</v>
      </c>
      <c r="Y21" s="289">
        <v>9</v>
      </c>
      <c r="Z21" s="289">
        <v>8.75</v>
      </c>
      <c r="AA21" s="289">
        <v>8.9499999999999993</v>
      </c>
      <c r="AB21" s="289">
        <v>9.15</v>
      </c>
      <c r="AC21" s="289">
        <v>9.25</v>
      </c>
      <c r="AD21" s="289">
        <v>9.25</v>
      </c>
      <c r="AE21" s="289">
        <v>9.0500000000000007</v>
      </c>
      <c r="AF21" s="289">
        <v>8.6999999999999993</v>
      </c>
      <c r="AG21" s="289">
        <v>9</v>
      </c>
      <c r="AH21" s="289">
        <v>9.1300000000000008</v>
      </c>
      <c r="AI21" s="289">
        <v>8.92</v>
      </c>
      <c r="AJ21" s="289">
        <v>9</v>
      </c>
      <c r="AK21" s="289">
        <v>8.9600000000000009</v>
      </c>
      <c r="AL21" s="289">
        <v>8.9</v>
      </c>
      <c r="AM21" s="289">
        <v>8.85</v>
      </c>
      <c r="AN21" s="289">
        <v>8.85</v>
      </c>
      <c r="AO21" s="289">
        <v>9.1</v>
      </c>
      <c r="AP21" s="289">
        <v>8.9</v>
      </c>
      <c r="AQ21" s="289">
        <v>9.0500000000000007</v>
      </c>
      <c r="AR21" s="289">
        <v>9.6999999999999993</v>
      </c>
      <c r="AS21" s="289">
        <v>9.1999999999999993</v>
      </c>
      <c r="AT21" s="289">
        <v>9.1</v>
      </c>
      <c r="AU21" s="289">
        <v>10</v>
      </c>
      <c r="AV21" s="289">
        <v>9.75</v>
      </c>
      <c r="AW21" s="289">
        <v>9.6999999999999993</v>
      </c>
      <c r="AX21" s="289">
        <v>9.8000000000000007</v>
      </c>
      <c r="AY21" s="289">
        <v>9.85</v>
      </c>
      <c r="AZ21" s="875">
        <v>10.5</v>
      </c>
      <c r="BA21" s="875">
        <v>7.3</v>
      </c>
      <c r="BB21" s="875">
        <v>6.6</v>
      </c>
      <c r="BC21" s="875">
        <v>6.51</v>
      </c>
      <c r="BD21" s="355" t="s">
        <v>1611</v>
      </c>
      <c r="BE21" s="355" t="s">
        <v>1611</v>
      </c>
      <c r="BF21" s="355" t="s">
        <v>1611</v>
      </c>
      <c r="BG21" s="355" t="s">
        <v>1611</v>
      </c>
      <c r="BH21" s="355" t="s">
        <v>1611</v>
      </c>
      <c r="BI21" s="355" t="s">
        <v>1611</v>
      </c>
      <c r="BJ21" s="355" t="s">
        <v>1611</v>
      </c>
      <c r="BK21" s="355" t="s">
        <v>1611</v>
      </c>
      <c r="BL21" s="355" t="s">
        <v>1611</v>
      </c>
      <c r="BM21" s="355" t="s">
        <v>1611</v>
      </c>
      <c r="BN21" s="355" t="s">
        <v>1611</v>
      </c>
      <c r="BO21" s="355" t="s">
        <v>1611</v>
      </c>
      <c r="BP21" s="355" t="s">
        <v>1611</v>
      </c>
      <c r="BQ21" s="355" t="s">
        <v>1611</v>
      </c>
      <c r="BR21" s="355" t="s">
        <v>1611</v>
      </c>
      <c r="BS21" s="355" t="s">
        <v>1611</v>
      </c>
      <c r="BT21" s="355" t="s">
        <v>1611</v>
      </c>
      <c r="BU21" s="355" t="s">
        <v>1611</v>
      </c>
      <c r="BV21" s="355" t="s">
        <v>1611</v>
      </c>
    </row>
    <row r="22" spans="1:74" ht="11.1" customHeight="1" x14ac:dyDescent="0.2">
      <c r="A22" s="335" t="s">
        <v>188</v>
      </c>
      <c r="B22" s="404" t="s">
        <v>977</v>
      </c>
      <c r="C22" s="289">
        <v>0.68</v>
      </c>
      <c r="D22" s="289">
        <v>0.7</v>
      </c>
      <c r="E22" s="289">
        <v>0.72499999999999998</v>
      </c>
      <c r="F22" s="289">
        <v>0.75</v>
      </c>
      <c r="G22" s="289">
        <v>0.72</v>
      </c>
      <c r="H22" s="289">
        <v>0.7</v>
      </c>
      <c r="I22" s="289">
        <v>0.62</v>
      </c>
      <c r="J22" s="289">
        <v>0.7</v>
      </c>
      <c r="K22" s="289">
        <v>0.67</v>
      </c>
      <c r="L22" s="289">
        <v>0.72</v>
      </c>
      <c r="M22" s="289">
        <v>0.67</v>
      </c>
      <c r="N22" s="289">
        <v>0.67</v>
      </c>
      <c r="O22" s="289">
        <v>0.72</v>
      </c>
      <c r="P22" s="289">
        <v>0.67</v>
      </c>
      <c r="Q22" s="289">
        <v>0.7</v>
      </c>
      <c r="R22" s="289">
        <v>0.74</v>
      </c>
      <c r="S22" s="289">
        <v>0.76</v>
      </c>
      <c r="T22" s="289">
        <v>0.76</v>
      </c>
      <c r="U22" s="289">
        <v>0.79</v>
      </c>
      <c r="V22" s="289">
        <v>0.76</v>
      </c>
      <c r="W22" s="289">
        <v>0.73499999999999999</v>
      </c>
      <c r="X22" s="289">
        <v>0.73499999999999999</v>
      </c>
      <c r="Y22" s="289">
        <v>0.75</v>
      </c>
      <c r="Z22" s="289">
        <v>0.76</v>
      </c>
      <c r="AA22" s="289">
        <v>0.77</v>
      </c>
      <c r="AB22" s="289">
        <v>0.80500000000000005</v>
      </c>
      <c r="AC22" s="289">
        <v>0.80500000000000005</v>
      </c>
      <c r="AD22" s="289">
        <v>0.82</v>
      </c>
      <c r="AE22" s="289">
        <v>0.84</v>
      </c>
      <c r="AF22" s="289">
        <v>0.83</v>
      </c>
      <c r="AG22" s="289">
        <v>0.84</v>
      </c>
      <c r="AH22" s="289">
        <v>0.86</v>
      </c>
      <c r="AI22" s="289">
        <v>0.87</v>
      </c>
      <c r="AJ22" s="289">
        <v>0.88</v>
      </c>
      <c r="AK22" s="289">
        <v>0.82</v>
      </c>
      <c r="AL22" s="289">
        <v>0.86</v>
      </c>
      <c r="AM22" s="289">
        <v>0.9</v>
      </c>
      <c r="AN22" s="289">
        <v>0.91</v>
      </c>
      <c r="AO22" s="289">
        <v>0.92</v>
      </c>
      <c r="AP22" s="289">
        <v>0.93</v>
      </c>
      <c r="AQ22" s="289">
        <v>0.94</v>
      </c>
      <c r="AR22" s="289">
        <v>0.95</v>
      </c>
      <c r="AS22" s="289">
        <v>0.95</v>
      </c>
      <c r="AT22" s="289">
        <v>0.96499999999999997</v>
      </c>
      <c r="AU22" s="289">
        <v>0.97</v>
      </c>
      <c r="AV22" s="289">
        <v>0.97499999999999998</v>
      </c>
      <c r="AW22" s="289">
        <v>0.97499999999999998</v>
      </c>
      <c r="AX22" s="289">
        <v>0.875</v>
      </c>
      <c r="AY22" s="289">
        <v>0.77500000000000002</v>
      </c>
      <c r="AZ22" s="875">
        <v>0.91</v>
      </c>
      <c r="BA22" s="875">
        <v>0.95</v>
      </c>
      <c r="BB22" s="875">
        <v>0.99</v>
      </c>
      <c r="BC22" s="875">
        <v>1.03</v>
      </c>
      <c r="BD22" s="355" t="s">
        <v>1611</v>
      </c>
      <c r="BE22" s="355" t="s">
        <v>1611</v>
      </c>
      <c r="BF22" s="355" t="s">
        <v>1611</v>
      </c>
      <c r="BG22" s="355" t="s">
        <v>1611</v>
      </c>
      <c r="BH22" s="355" t="s">
        <v>1611</v>
      </c>
      <c r="BI22" s="355" t="s">
        <v>1611</v>
      </c>
      <c r="BJ22" s="355" t="s">
        <v>1611</v>
      </c>
      <c r="BK22" s="355" t="s">
        <v>1611</v>
      </c>
      <c r="BL22" s="355" t="s">
        <v>1611</v>
      </c>
      <c r="BM22" s="355" t="s">
        <v>1611</v>
      </c>
      <c r="BN22" s="355" t="s">
        <v>1611</v>
      </c>
      <c r="BO22" s="355" t="s">
        <v>1611</v>
      </c>
      <c r="BP22" s="355" t="s">
        <v>1611</v>
      </c>
      <c r="BQ22" s="355" t="s">
        <v>1611</v>
      </c>
      <c r="BR22" s="355" t="s">
        <v>1611</v>
      </c>
      <c r="BS22" s="355" t="s">
        <v>1611</v>
      </c>
      <c r="BT22" s="355" t="s">
        <v>1611</v>
      </c>
      <c r="BU22" s="355" t="s">
        <v>1611</v>
      </c>
      <c r="BV22" s="355" t="s">
        <v>1611</v>
      </c>
    </row>
    <row r="23" spans="1:74" ht="11.1" customHeight="1" x14ac:dyDescent="0.2">
      <c r="A23" s="335"/>
      <c r="B23" s="330"/>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75"/>
      <c r="BA23" s="875"/>
      <c r="BB23" s="875"/>
      <c r="BC23" s="875"/>
      <c r="BD23" s="355"/>
      <c r="BE23" s="355"/>
      <c r="BF23" s="355"/>
      <c r="BG23" s="355"/>
      <c r="BH23" s="355"/>
      <c r="BI23" s="355"/>
      <c r="BJ23" s="355"/>
      <c r="BK23" s="355"/>
      <c r="BL23" s="355"/>
      <c r="BM23" s="355"/>
      <c r="BN23" s="355"/>
      <c r="BO23" s="355"/>
      <c r="BP23" s="355"/>
      <c r="BQ23" s="355"/>
      <c r="BR23" s="355"/>
      <c r="BS23" s="355"/>
      <c r="BT23" s="355"/>
      <c r="BU23" s="355"/>
      <c r="BV23" s="355"/>
    </row>
    <row r="24" spans="1:74" s="272" customFormat="1" ht="11.1" customHeight="1" x14ac:dyDescent="0.2">
      <c r="A24" s="418" t="s">
        <v>804</v>
      </c>
      <c r="B24" s="412" t="s">
        <v>847</v>
      </c>
      <c r="C24" s="105">
        <v>35.190100000000001</v>
      </c>
      <c r="D24" s="105">
        <v>35.679000000000002</v>
      </c>
      <c r="E24" s="105">
        <v>35.184899999999999</v>
      </c>
      <c r="F24" s="105">
        <v>34.6081</v>
      </c>
      <c r="G24" s="105">
        <v>34.605699999999999</v>
      </c>
      <c r="H24" s="105">
        <v>35.044600000000003</v>
      </c>
      <c r="I24" s="105">
        <v>35.582500000000003</v>
      </c>
      <c r="J24" s="105">
        <v>35.695099999999996</v>
      </c>
      <c r="K24" s="105">
        <v>35.940899999999999</v>
      </c>
      <c r="L24" s="105">
        <v>35.479199999999999</v>
      </c>
      <c r="M24" s="105">
        <v>35.567700000000002</v>
      </c>
      <c r="N24" s="105">
        <v>35.639400000000002</v>
      </c>
      <c r="O24" s="105">
        <v>34.8947</v>
      </c>
      <c r="P24" s="105">
        <v>35.296900000000001</v>
      </c>
      <c r="Q24" s="105">
        <v>35.186900000000001</v>
      </c>
      <c r="R24" s="105">
        <v>34.994900000000001</v>
      </c>
      <c r="S24" s="105">
        <v>34.288600000000002</v>
      </c>
      <c r="T24" s="105">
        <v>34.401499999999999</v>
      </c>
      <c r="U24" s="105">
        <v>33.312100000000001</v>
      </c>
      <c r="V24" s="105">
        <v>32.937899999999999</v>
      </c>
      <c r="W24" s="105">
        <v>33.756799999999998</v>
      </c>
      <c r="X24" s="105">
        <v>33.655500000000004</v>
      </c>
      <c r="Y24" s="105">
        <v>33.500100000000003</v>
      </c>
      <c r="Z24" s="105">
        <v>33.387500000000003</v>
      </c>
      <c r="AA24" s="105">
        <v>33.332999999999998</v>
      </c>
      <c r="AB24" s="105">
        <v>33.313299999999998</v>
      </c>
      <c r="AC24" s="105">
        <v>33.497700000000002</v>
      </c>
      <c r="AD24" s="105">
        <v>33.264699999999998</v>
      </c>
      <c r="AE24" s="105">
        <v>32.821599999999997</v>
      </c>
      <c r="AF24" s="105">
        <v>32.422499999999999</v>
      </c>
      <c r="AG24" s="105">
        <v>32.839300000000001</v>
      </c>
      <c r="AH24" s="105">
        <v>32.752899999999997</v>
      </c>
      <c r="AI24" s="105">
        <v>32.366300000000003</v>
      </c>
      <c r="AJ24" s="105">
        <v>32.1023</v>
      </c>
      <c r="AK24" s="105">
        <v>32.168399999999998</v>
      </c>
      <c r="AL24" s="105">
        <v>32.149000000000001</v>
      </c>
      <c r="AM24" s="105">
        <v>32.232500000000002</v>
      </c>
      <c r="AN24" s="105">
        <v>32.511099999999999</v>
      </c>
      <c r="AO24" s="105">
        <v>32.863999999999997</v>
      </c>
      <c r="AP24" s="105">
        <v>32.6173</v>
      </c>
      <c r="AQ24" s="105">
        <v>32.854500000000002</v>
      </c>
      <c r="AR24" s="105">
        <v>33.768599999999999</v>
      </c>
      <c r="AS24" s="105">
        <v>33.300800000000002</v>
      </c>
      <c r="AT24" s="105">
        <v>33.395000000000003</v>
      </c>
      <c r="AU24" s="105">
        <v>34.500799999999998</v>
      </c>
      <c r="AV24" s="105">
        <v>34.045499999999997</v>
      </c>
      <c r="AW24" s="105">
        <v>33.9452</v>
      </c>
      <c r="AX24" s="105">
        <v>33.7423</v>
      </c>
      <c r="AY24" s="105">
        <v>33.219499999999996</v>
      </c>
      <c r="AZ24" s="887">
        <v>34.49</v>
      </c>
      <c r="BA24" s="887">
        <v>27.05509249</v>
      </c>
      <c r="BB24" s="887">
        <v>25.493367717999998</v>
      </c>
      <c r="BC24" s="887">
        <v>25.349903431000001</v>
      </c>
      <c r="BD24" s="388">
        <v>25.681749660000001</v>
      </c>
      <c r="BE24" s="388">
        <v>25.73082629</v>
      </c>
      <c r="BF24" s="388">
        <v>26.960858677000001</v>
      </c>
      <c r="BG24" s="388">
        <v>27.783704969999999</v>
      </c>
      <c r="BH24" s="388">
        <v>28.975714279000002</v>
      </c>
      <c r="BI24" s="388">
        <v>30.161540919</v>
      </c>
      <c r="BJ24" s="388">
        <v>31.627797090000001</v>
      </c>
      <c r="BK24" s="388">
        <v>33.072533516</v>
      </c>
      <c r="BL24" s="388">
        <v>33.467382682999997</v>
      </c>
      <c r="BM24" s="388">
        <v>33.562627708000001</v>
      </c>
      <c r="BN24" s="388">
        <v>33.647462513000001</v>
      </c>
      <c r="BO24" s="388">
        <v>33.640042205</v>
      </c>
      <c r="BP24" s="388">
        <v>33.328102430000001</v>
      </c>
      <c r="BQ24" s="388">
        <v>33.737406411999999</v>
      </c>
      <c r="BR24" s="388">
        <v>33.593133655999999</v>
      </c>
      <c r="BS24" s="388">
        <v>33.636419644</v>
      </c>
      <c r="BT24" s="388">
        <v>33.629070403999997</v>
      </c>
      <c r="BU24" s="388">
        <v>33.533218939000001</v>
      </c>
      <c r="BV24" s="388">
        <v>33.527721118000002</v>
      </c>
    </row>
    <row r="25" spans="1:74" s="272" customFormat="1" ht="11.1" customHeight="1" x14ac:dyDescent="0.2">
      <c r="A25" s="418" t="s">
        <v>866</v>
      </c>
      <c r="B25" s="419" t="s">
        <v>963</v>
      </c>
      <c r="C25" s="105">
        <v>19.63</v>
      </c>
      <c r="D25" s="105">
        <v>20.07</v>
      </c>
      <c r="E25" s="105">
        <v>19.68</v>
      </c>
      <c r="F25" s="105">
        <v>20.11</v>
      </c>
      <c r="G25" s="105">
        <v>19.944600000000001</v>
      </c>
      <c r="H25" s="105">
        <v>20.170000000000002</v>
      </c>
      <c r="I25" s="105">
        <v>20.52</v>
      </c>
      <c r="J25" s="105">
        <v>20.8</v>
      </c>
      <c r="K25" s="105">
        <v>20.96</v>
      </c>
      <c r="L25" s="105">
        <v>20.475000000000001</v>
      </c>
      <c r="M25" s="105">
        <v>20.27</v>
      </c>
      <c r="N25" s="105">
        <v>20.28</v>
      </c>
      <c r="O25" s="105">
        <v>19.655000000000001</v>
      </c>
      <c r="P25" s="105">
        <v>19.91</v>
      </c>
      <c r="Q25" s="105">
        <v>20.065000000000001</v>
      </c>
      <c r="R25" s="105">
        <v>20</v>
      </c>
      <c r="S25" s="105">
        <v>19.425000000000001</v>
      </c>
      <c r="T25" s="105">
        <v>19.545000000000002</v>
      </c>
      <c r="U25" s="105">
        <v>18.62</v>
      </c>
      <c r="V25" s="105">
        <v>18.254999999999999</v>
      </c>
      <c r="W25" s="105">
        <v>18.88</v>
      </c>
      <c r="X25" s="105">
        <v>18.73</v>
      </c>
      <c r="Y25" s="105">
        <v>18.63</v>
      </c>
      <c r="Z25" s="105">
        <v>18.52</v>
      </c>
      <c r="AA25" s="105">
        <v>18.53</v>
      </c>
      <c r="AB25" s="105">
        <v>18.68</v>
      </c>
      <c r="AC25" s="105">
        <v>18.95</v>
      </c>
      <c r="AD25" s="105">
        <v>18.87</v>
      </c>
      <c r="AE25" s="105">
        <v>18.7</v>
      </c>
      <c r="AF25" s="105">
        <v>18.29</v>
      </c>
      <c r="AG25" s="105">
        <v>18.71</v>
      </c>
      <c r="AH25" s="105">
        <v>18.829999999999998</v>
      </c>
      <c r="AI25" s="105">
        <v>18.37</v>
      </c>
      <c r="AJ25" s="105">
        <v>18.41</v>
      </c>
      <c r="AK25" s="105">
        <v>18.305</v>
      </c>
      <c r="AL25" s="105">
        <v>18.37</v>
      </c>
      <c r="AM25" s="105">
        <v>18.34</v>
      </c>
      <c r="AN25" s="105">
        <v>18.37</v>
      </c>
      <c r="AO25" s="105">
        <v>18.739999999999998</v>
      </c>
      <c r="AP25" s="105">
        <v>18.445</v>
      </c>
      <c r="AQ25" s="105">
        <v>18.71</v>
      </c>
      <c r="AR25" s="105">
        <v>19.420000000000002</v>
      </c>
      <c r="AS25" s="105">
        <v>18.850000000000001</v>
      </c>
      <c r="AT25" s="105">
        <v>18.91</v>
      </c>
      <c r="AU25" s="105">
        <v>19.91</v>
      </c>
      <c r="AV25" s="105">
        <v>19.59</v>
      </c>
      <c r="AW25" s="105">
        <v>19.45</v>
      </c>
      <c r="AX25" s="105">
        <v>19.55</v>
      </c>
      <c r="AY25" s="105">
        <v>19.605</v>
      </c>
      <c r="AZ25" s="887">
        <v>20.32</v>
      </c>
      <c r="BA25" s="887">
        <v>12.88</v>
      </c>
      <c r="BB25" s="887">
        <v>11.43</v>
      </c>
      <c r="BC25" s="887">
        <v>11.28</v>
      </c>
      <c r="BD25" s="388">
        <v>11.56</v>
      </c>
      <c r="BE25" s="388">
        <v>11.55</v>
      </c>
      <c r="BF25" s="388">
        <v>12.725</v>
      </c>
      <c r="BG25" s="388">
        <v>13.48</v>
      </c>
      <c r="BH25" s="388">
        <v>14.612500000000001</v>
      </c>
      <c r="BI25" s="388">
        <v>15.744999999999999</v>
      </c>
      <c r="BJ25" s="388">
        <v>17.147500000000001</v>
      </c>
      <c r="BK25" s="388">
        <v>18.585000000000001</v>
      </c>
      <c r="BL25" s="388">
        <v>18.95</v>
      </c>
      <c r="BM25" s="388">
        <v>19.05</v>
      </c>
      <c r="BN25" s="388">
        <v>19.149999999999999</v>
      </c>
      <c r="BO25" s="388">
        <v>19.149999999999999</v>
      </c>
      <c r="BP25" s="388">
        <v>19.25</v>
      </c>
      <c r="BQ25" s="388">
        <v>19.265000000000001</v>
      </c>
      <c r="BR25" s="388">
        <v>19.265000000000001</v>
      </c>
      <c r="BS25" s="388">
        <v>19.164999999999999</v>
      </c>
      <c r="BT25" s="388">
        <v>19.164999999999999</v>
      </c>
      <c r="BU25" s="388">
        <v>19.085000000000001</v>
      </c>
      <c r="BV25" s="388">
        <v>19.085000000000001</v>
      </c>
    </row>
    <row r="26" spans="1:74" s="272" customFormat="1" ht="11.1" customHeight="1" x14ac:dyDescent="0.2">
      <c r="A26" s="418" t="s">
        <v>867</v>
      </c>
      <c r="B26" s="420" t="s">
        <v>964</v>
      </c>
      <c r="C26" s="105">
        <v>15.5601</v>
      </c>
      <c r="D26" s="105">
        <v>15.609</v>
      </c>
      <c r="E26" s="105">
        <v>15.504899999999999</v>
      </c>
      <c r="F26" s="105">
        <v>14.498100000000001</v>
      </c>
      <c r="G26" s="105">
        <v>14.661099999999999</v>
      </c>
      <c r="H26" s="105">
        <v>14.874599999999999</v>
      </c>
      <c r="I26" s="105">
        <v>15.0625</v>
      </c>
      <c r="J26" s="105">
        <v>14.895099999999999</v>
      </c>
      <c r="K26" s="105">
        <v>14.9809</v>
      </c>
      <c r="L26" s="105">
        <v>15.004200000000001</v>
      </c>
      <c r="M26" s="105">
        <v>15.297700000000001</v>
      </c>
      <c r="N26" s="105">
        <v>15.359400000000001</v>
      </c>
      <c r="O26" s="105">
        <v>15.239699999999999</v>
      </c>
      <c r="P26" s="105">
        <v>15.386900000000001</v>
      </c>
      <c r="Q26" s="105">
        <v>15.1219</v>
      </c>
      <c r="R26" s="105">
        <v>14.994899999999999</v>
      </c>
      <c r="S26" s="105">
        <v>14.8636</v>
      </c>
      <c r="T26" s="105">
        <v>14.8565</v>
      </c>
      <c r="U26" s="105">
        <v>14.6921</v>
      </c>
      <c r="V26" s="105">
        <v>14.6829</v>
      </c>
      <c r="W26" s="105">
        <v>14.876799999999999</v>
      </c>
      <c r="X26" s="105">
        <v>14.9255</v>
      </c>
      <c r="Y26" s="105">
        <v>14.870100000000001</v>
      </c>
      <c r="Z26" s="105">
        <v>14.8675</v>
      </c>
      <c r="AA26" s="105">
        <v>14.803000000000001</v>
      </c>
      <c r="AB26" s="105">
        <v>14.6333</v>
      </c>
      <c r="AC26" s="105">
        <v>14.547700000000001</v>
      </c>
      <c r="AD26" s="105">
        <v>14.3947</v>
      </c>
      <c r="AE26" s="105">
        <v>14.121600000000001</v>
      </c>
      <c r="AF26" s="105">
        <v>14.1325</v>
      </c>
      <c r="AG26" s="105">
        <v>14.129300000000001</v>
      </c>
      <c r="AH26" s="105">
        <v>13.9229</v>
      </c>
      <c r="AI26" s="105">
        <v>13.9963</v>
      </c>
      <c r="AJ26" s="105">
        <v>13.692299999999999</v>
      </c>
      <c r="AK26" s="105">
        <v>13.8634</v>
      </c>
      <c r="AL26" s="105">
        <v>13.779</v>
      </c>
      <c r="AM26" s="105">
        <v>13.8925</v>
      </c>
      <c r="AN26" s="105">
        <v>14.1411</v>
      </c>
      <c r="AO26" s="105">
        <v>14.124000000000001</v>
      </c>
      <c r="AP26" s="105">
        <v>14.1723</v>
      </c>
      <c r="AQ26" s="105">
        <v>14.144500000000001</v>
      </c>
      <c r="AR26" s="105">
        <v>14.348599999999999</v>
      </c>
      <c r="AS26" s="105">
        <v>14.450799999999999</v>
      </c>
      <c r="AT26" s="105">
        <v>14.484999999999999</v>
      </c>
      <c r="AU26" s="105">
        <v>14.5908</v>
      </c>
      <c r="AV26" s="105">
        <v>14.455500000000001</v>
      </c>
      <c r="AW26" s="105">
        <v>14.495200000000001</v>
      </c>
      <c r="AX26" s="105">
        <v>14.192299999999999</v>
      </c>
      <c r="AY26" s="105">
        <v>13.6145</v>
      </c>
      <c r="AZ26" s="887">
        <v>14.17</v>
      </c>
      <c r="BA26" s="887">
        <v>14.175092490000001</v>
      </c>
      <c r="BB26" s="887">
        <v>14.063367718</v>
      </c>
      <c r="BC26" s="887">
        <v>14.069903431</v>
      </c>
      <c r="BD26" s="388">
        <v>14.121749660000001</v>
      </c>
      <c r="BE26" s="388">
        <v>14.180826290000001</v>
      </c>
      <c r="BF26" s="388">
        <v>14.235858677</v>
      </c>
      <c r="BG26" s="388">
        <v>14.30370497</v>
      </c>
      <c r="BH26" s="388">
        <v>14.363214278999999</v>
      </c>
      <c r="BI26" s="388">
        <v>14.416540918999999</v>
      </c>
      <c r="BJ26" s="388">
        <v>14.480297090000001</v>
      </c>
      <c r="BK26" s="388">
        <v>14.487533515999999</v>
      </c>
      <c r="BL26" s="388">
        <v>14.517382682999999</v>
      </c>
      <c r="BM26" s="388">
        <v>14.512627708</v>
      </c>
      <c r="BN26" s="388">
        <v>14.497462513</v>
      </c>
      <c r="BO26" s="388">
        <v>14.490042205</v>
      </c>
      <c r="BP26" s="388">
        <v>14.07810243</v>
      </c>
      <c r="BQ26" s="388">
        <v>14.472406412</v>
      </c>
      <c r="BR26" s="388">
        <v>14.328133656</v>
      </c>
      <c r="BS26" s="388">
        <v>14.471419643999999</v>
      </c>
      <c r="BT26" s="388">
        <v>14.464070403999999</v>
      </c>
      <c r="BU26" s="388">
        <v>14.448218939</v>
      </c>
      <c r="BV26" s="388">
        <v>14.442721118</v>
      </c>
    </row>
    <row r="27" spans="1:74" ht="11.1" customHeight="1" x14ac:dyDescent="0.2">
      <c r="A27" s="335" t="s">
        <v>868</v>
      </c>
      <c r="B27" s="406" t="s">
        <v>201</v>
      </c>
      <c r="C27" s="289">
        <v>0.57879999999999998</v>
      </c>
      <c r="D27" s="289">
        <v>0.56420000000000003</v>
      </c>
      <c r="E27" s="289">
        <v>0.57730000000000004</v>
      </c>
      <c r="F27" s="289">
        <v>0.57699999999999996</v>
      </c>
      <c r="G27" s="289">
        <v>0.56920000000000004</v>
      </c>
      <c r="H27" s="289">
        <v>0.52139999999999997</v>
      </c>
      <c r="I27" s="289">
        <v>0.54779999999999995</v>
      </c>
      <c r="J27" s="289">
        <v>0.55189999999999995</v>
      </c>
      <c r="K27" s="289">
        <v>0.54090000000000005</v>
      </c>
      <c r="L27" s="289">
        <v>0.54510000000000003</v>
      </c>
      <c r="M27" s="289">
        <v>0.54790000000000005</v>
      </c>
      <c r="N27" s="289">
        <v>0.54590000000000005</v>
      </c>
      <c r="O27" s="289">
        <v>0.53090000000000004</v>
      </c>
      <c r="P27" s="289">
        <v>0.52890000000000004</v>
      </c>
      <c r="Q27" s="289">
        <v>0.51290000000000002</v>
      </c>
      <c r="R27" s="289">
        <v>0.50990000000000002</v>
      </c>
      <c r="S27" s="289">
        <v>0.49790000000000001</v>
      </c>
      <c r="T27" s="289">
        <v>0.49790000000000001</v>
      </c>
      <c r="U27" s="289">
        <v>0.49690000000000001</v>
      </c>
      <c r="V27" s="289">
        <v>0.49590000000000001</v>
      </c>
      <c r="W27" s="289">
        <v>0.4889</v>
      </c>
      <c r="X27" s="289">
        <v>0.4869</v>
      </c>
      <c r="Y27" s="289">
        <v>0.4899</v>
      </c>
      <c r="Z27" s="289">
        <v>0.47989999999999999</v>
      </c>
      <c r="AA27" s="289">
        <v>0.4718</v>
      </c>
      <c r="AB27" s="289">
        <v>0.4738</v>
      </c>
      <c r="AC27" s="289">
        <v>0.4788</v>
      </c>
      <c r="AD27" s="289">
        <v>0.4798</v>
      </c>
      <c r="AE27" s="289">
        <v>0.4587</v>
      </c>
      <c r="AF27" s="289">
        <v>0.48449999999999999</v>
      </c>
      <c r="AG27" s="289">
        <v>0.48509999999999998</v>
      </c>
      <c r="AH27" s="289">
        <v>0.47970000000000002</v>
      </c>
      <c r="AI27" s="289">
        <v>0.48010000000000003</v>
      </c>
      <c r="AJ27" s="289">
        <v>0.48349999999999999</v>
      </c>
      <c r="AK27" s="289">
        <v>0.48659999999999998</v>
      </c>
      <c r="AL27" s="289">
        <v>0.48480000000000001</v>
      </c>
      <c r="AM27" s="289">
        <v>0.48180000000000001</v>
      </c>
      <c r="AN27" s="289">
        <v>0.46279999999999999</v>
      </c>
      <c r="AO27" s="289">
        <v>0.45979999999999999</v>
      </c>
      <c r="AP27" s="289">
        <v>0.45279999999999998</v>
      </c>
      <c r="AQ27" s="289">
        <v>0.45440000000000003</v>
      </c>
      <c r="AR27" s="289">
        <v>0.4511</v>
      </c>
      <c r="AS27" s="289">
        <v>0.44769999999999999</v>
      </c>
      <c r="AT27" s="289">
        <v>0.44450000000000001</v>
      </c>
      <c r="AU27" s="289">
        <v>0.44119999999999998</v>
      </c>
      <c r="AV27" s="289">
        <v>0.438</v>
      </c>
      <c r="AW27" s="289">
        <v>0.43480000000000002</v>
      </c>
      <c r="AX27" s="289">
        <v>0.43159999999999998</v>
      </c>
      <c r="AY27" s="289">
        <v>0.44779999999999998</v>
      </c>
      <c r="AZ27" s="875">
        <v>0.44750000000000001</v>
      </c>
      <c r="BA27" s="875">
        <v>0.44721947512999999</v>
      </c>
      <c r="BB27" s="875">
        <v>0.44463732643999998</v>
      </c>
      <c r="BC27" s="875">
        <v>0.44208197068999999</v>
      </c>
      <c r="BD27" s="355" t="s">
        <v>1611</v>
      </c>
      <c r="BE27" s="355" t="s">
        <v>1611</v>
      </c>
      <c r="BF27" s="355" t="s">
        <v>1611</v>
      </c>
      <c r="BG27" s="355" t="s">
        <v>1611</v>
      </c>
      <c r="BH27" s="355" t="s">
        <v>1611</v>
      </c>
      <c r="BI27" s="355" t="s">
        <v>1611</v>
      </c>
      <c r="BJ27" s="355" t="s">
        <v>1611</v>
      </c>
      <c r="BK27" s="355" t="s">
        <v>1611</v>
      </c>
      <c r="BL27" s="355" t="s">
        <v>1611</v>
      </c>
      <c r="BM27" s="355" t="s">
        <v>1611</v>
      </c>
      <c r="BN27" s="355" t="s">
        <v>1611</v>
      </c>
      <c r="BO27" s="355" t="s">
        <v>1611</v>
      </c>
      <c r="BP27" s="355" t="s">
        <v>1611</v>
      </c>
      <c r="BQ27" s="355" t="s">
        <v>1611</v>
      </c>
      <c r="BR27" s="355" t="s">
        <v>1611</v>
      </c>
      <c r="BS27" s="355" t="s">
        <v>1611</v>
      </c>
      <c r="BT27" s="355" t="s">
        <v>1611</v>
      </c>
      <c r="BU27" s="355" t="s">
        <v>1611</v>
      </c>
      <c r="BV27" s="355" t="s">
        <v>1611</v>
      </c>
    </row>
    <row r="28" spans="1:74" ht="11.1" customHeight="1" x14ac:dyDescent="0.2">
      <c r="A28" s="335" t="s">
        <v>869</v>
      </c>
      <c r="B28" s="406" t="s">
        <v>852</v>
      </c>
      <c r="C28" s="289">
        <v>0.161</v>
      </c>
      <c r="D28" s="289">
        <v>0.18099999999999999</v>
      </c>
      <c r="E28" s="289">
        <v>0.19800000000000001</v>
      </c>
      <c r="F28" s="289">
        <v>0.19</v>
      </c>
      <c r="G28" s="289">
        <v>0.16700000000000001</v>
      </c>
      <c r="H28" s="289">
        <v>0.20200000000000001</v>
      </c>
      <c r="I28" s="289">
        <v>0.20200000000000001</v>
      </c>
      <c r="J28" s="289">
        <v>0.2</v>
      </c>
      <c r="K28" s="289">
        <v>0.20399999999999999</v>
      </c>
      <c r="L28" s="289">
        <v>0.20100000000000001</v>
      </c>
      <c r="M28" s="289">
        <v>0.154</v>
      </c>
      <c r="N28" s="289">
        <v>0.2</v>
      </c>
      <c r="O28" s="289">
        <v>0.13700000000000001</v>
      </c>
      <c r="P28" s="289">
        <v>0.16700000000000001</v>
      </c>
      <c r="Q28" s="289">
        <v>0.19600000000000001</v>
      </c>
      <c r="R28" s="289">
        <v>0.188</v>
      </c>
      <c r="S28" s="289">
        <v>0.19600000000000001</v>
      </c>
      <c r="T28" s="289">
        <v>0.20200000000000001</v>
      </c>
      <c r="U28" s="289">
        <v>0.11799999999999999</v>
      </c>
      <c r="V28" s="289">
        <v>0.19</v>
      </c>
      <c r="W28" s="289">
        <v>0.19900000000000001</v>
      </c>
      <c r="X28" s="289">
        <v>0.20200000000000001</v>
      </c>
      <c r="Y28" s="289">
        <v>0.2</v>
      </c>
      <c r="Z28" s="289">
        <v>0.16500000000000001</v>
      </c>
      <c r="AA28" s="289">
        <v>0.19700000000000001</v>
      </c>
      <c r="AB28" s="289">
        <v>0.14799999999999999</v>
      </c>
      <c r="AC28" s="289">
        <v>0.158</v>
      </c>
      <c r="AD28" s="289">
        <v>0.188</v>
      </c>
      <c r="AE28" s="289">
        <v>0.185</v>
      </c>
      <c r="AF28" s="289">
        <v>0.17799999999999999</v>
      </c>
      <c r="AG28" s="289">
        <v>0.17699999999999999</v>
      </c>
      <c r="AH28" s="289">
        <v>0.153</v>
      </c>
      <c r="AI28" s="289">
        <v>0.156</v>
      </c>
      <c r="AJ28" s="289">
        <v>0.17599999999999999</v>
      </c>
      <c r="AK28" s="289">
        <v>0.184</v>
      </c>
      <c r="AL28" s="289">
        <v>0.186</v>
      </c>
      <c r="AM28" s="289">
        <v>0.191</v>
      </c>
      <c r="AN28" s="289">
        <v>0.182</v>
      </c>
      <c r="AO28" s="289">
        <v>0.182</v>
      </c>
      <c r="AP28" s="289">
        <v>0.185</v>
      </c>
      <c r="AQ28" s="289">
        <v>0.17299999999999999</v>
      </c>
      <c r="AR28" s="289">
        <v>0.186</v>
      </c>
      <c r="AS28" s="289">
        <v>0.187</v>
      </c>
      <c r="AT28" s="289">
        <v>0.18</v>
      </c>
      <c r="AU28" s="289">
        <v>0.18</v>
      </c>
      <c r="AV28" s="289">
        <v>0.184</v>
      </c>
      <c r="AW28" s="289">
        <v>0.184</v>
      </c>
      <c r="AX28" s="289">
        <v>9.7000000000000003E-2</v>
      </c>
      <c r="AY28" s="289">
        <v>6.6000000000000003E-2</v>
      </c>
      <c r="AZ28" s="875">
        <v>0.193</v>
      </c>
      <c r="BA28" s="875">
        <v>6.2E-2</v>
      </c>
      <c r="BB28" s="875">
        <v>3.2000000000000001E-2</v>
      </c>
      <c r="BC28" s="875">
        <v>0.03</v>
      </c>
      <c r="BD28" s="355" t="s">
        <v>1611</v>
      </c>
      <c r="BE28" s="355" t="s">
        <v>1611</v>
      </c>
      <c r="BF28" s="355" t="s">
        <v>1611</v>
      </c>
      <c r="BG28" s="355" t="s">
        <v>1611</v>
      </c>
      <c r="BH28" s="355" t="s">
        <v>1611</v>
      </c>
      <c r="BI28" s="355" t="s">
        <v>1611</v>
      </c>
      <c r="BJ28" s="355" t="s">
        <v>1611</v>
      </c>
      <c r="BK28" s="355" t="s">
        <v>1611</v>
      </c>
      <c r="BL28" s="355" t="s">
        <v>1611</v>
      </c>
      <c r="BM28" s="355" t="s">
        <v>1611</v>
      </c>
      <c r="BN28" s="355" t="s">
        <v>1611</v>
      </c>
      <c r="BO28" s="355" t="s">
        <v>1611</v>
      </c>
      <c r="BP28" s="355" t="s">
        <v>1611</v>
      </c>
      <c r="BQ28" s="355" t="s">
        <v>1611</v>
      </c>
      <c r="BR28" s="355" t="s">
        <v>1611</v>
      </c>
      <c r="BS28" s="355" t="s">
        <v>1611</v>
      </c>
      <c r="BT28" s="355" t="s">
        <v>1611</v>
      </c>
      <c r="BU28" s="355" t="s">
        <v>1611</v>
      </c>
      <c r="BV28" s="355" t="s">
        <v>1611</v>
      </c>
    </row>
    <row r="29" spans="1:74" ht="11.1" customHeight="1" x14ac:dyDescent="0.2">
      <c r="A29" s="335" t="s">
        <v>870</v>
      </c>
      <c r="B29" s="406" t="s">
        <v>854</v>
      </c>
      <c r="C29" s="289">
        <v>7.9600000000000004E-2</v>
      </c>
      <c r="D29" s="289">
        <v>8.2100000000000006E-2</v>
      </c>
      <c r="E29" s="289">
        <v>8.0699999999999994E-2</v>
      </c>
      <c r="F29" s="289">
        <v>8.2500000000000004E-2</v>
      </c>
      <c r="G29" s="289">
        <v>7.1999999999999995E-2</v>
      </c>
      <c r="H29" s="289">
        <v>6.9699999999999998E-2</v>
      </c>
      <c r="I29" s="289">
        <v>6.9800000000000001E-2</v>
      </c>
      <c r="J29" s="289">
        <v>7.6899999999999996E-2</v>
      </c>
      <c r="K29" s="289">
        <v>5.5500000000000001E-2</v>
      </c>
      <c r="L29" s="289">
        <v>5.0099999999999999E-2</v>
      </c>
      <c r="M29" s="289">
        <v>7.5700000000000003E-2</v>
      </c>
      <c r="N29" s="289">
        <v>7.46E-2</v>
      </c>
      <c r="O29" s="289">
        <v>7.3599999999999999E-2</v>
      </c>
      <c r="P29" s="289">
        <v>7.2900000000000006E-2</v>
      </c>
      <c r="Q29" s="289">
        <v>9.8900000000000002E-2</v>
      </c>
      <c r="R29" s="289">
        <v>7.51E-2</v>
      </c>
      <c r="S29" s="289">
        <v>4.4499999999999998E-2</v>
      </c>
      <c r="T29" s="289">
        <v>6.6000000000000003E-2</v>
      </c>
      <c r="U29" s="289">
        <v>7.6100000000000001E-2</v>
      </c>
      <c r="V29" s="289">
        <v>6.7799999999999999E-2</v>
      </c>
      <c r="W29" s="289">
        <v>6.2E-2</v>
      </c>
      <c r="X29" s="289">
        <v>7.0499999999999993E-2</v>
      </c>
      <c r="Y29" s="289">
        <v>8.0199999999999994E-2</v>
      </c>
      <c r="Z29" s="289">
        <v>8.1500000000000003E-2</v>
      </c>
      <c r="AA29" s="289">
        <v>8.1000000000000003E-2</v>
      </c>
      <c r="AB29" s="289">
        <v>7.6499999999999999E-2</v>
      </c>
      <c r="AC29" s="289">
        <v>7.6899999999999996E-2</v>
      </c>
      <c r="AD29" s="289">
        <v>7.1999999999999995E-2</v>
      </c>
      <c r="AE29" s="289">
        <v>5.2999999999999999E-2</v>
      </c>
      <c r="AF29" s="289">
        <v>6.8699999999999997E-2</v>
      </c>
      <c r="AG29" s="289">
        <v>8.9700000000000002E-2</v>
      </c>
      <c r="AH29" s="289">
        <v>8.9700000000000002E-2</v>
      </c>
      <c r="AI29" s="289">
        <v>9.1200000000000003E-2</v>
      </c>
      <c r="AJ29" s="289">
        <v>0.08</v>
      </c>
      <c r="AK29" s="289">
        <v>8.3099999999999993E-2</v>
      </c>
      <c r="AL29" s="289">
        <v>8.8200000000000001E-2</v>
      </c>
      <c r="AM29" s="289">
        <v>8.8999999999999996E-2</v>
      </c>
      <c r="AN29" s="289">
        <v>9.0700000000000003E-2</v>
      </c>
      <c r="AO29" s="289">
        <v>8.5900000000000004E-2</v>
      </c>
      <c r="AP29" s="289">
        <v>8.7499999999999994E-2</v>
      </c>
      <c r="AQ29" s="289">
        <v>6.7000000000000004E-2</v>
      </c>
      <c r="AR29" s="289">
        <v>8.0600000000000005E-2</v>
      </c>
      <c r="AS29" s="289">
        <v>8.9300000000000004E-2</v>
      </c>
      <c r="AT29" s="289">
        <v>8.2600000000000007E-2</v>
      </c>
      <c r="AU29" s="289">
        <v>8.1900000000000001E-2</v>
      </c>
      <c r="AV29" s="289">
        <v>9.1399999999999995E-2</v>
      </c>
      <c r="AW29" s="289">
        <v>9.0399999999999994E-2</v>
      </c>
      <c r="AX29" s="289">
        <v>9.2700000000000005E-2</v>
      </c>
      <c r="AY29" s="289">
        <v>9.1899999999999996E-2</v>
      </c>
      <c r="AZ29" s="875">
        <v>8.9499999999999996E-2</v>
      </c>
      <c r="BA29" s="875">
        <v>9.4700000000000006E-2</v>
      </c>
      <c r="BB29" s="875">
        <v>8.9599999999999999E-2</v>
      </c>
      <c r="BC29" s="875">
        <v>8.6800000000000002E-2</v>
      </c>
      <c r="BD29" s="355" t="s">
        <v>1611</v>
      </c>
      <c r="BE29" s="355" t="s">
        <v>1611</v>
      </c>
      <c r="BF29" s="355" t="s">
        <v>1611</v>
      </c>
      <c r="BG29" s="355" t="s">
        <v>1611</v>
      </c>
      <c r="BH29" s="355" t="s">
        <v>1611</v>
      </c>
      <c r="BI29" s="355" t="s">
        <v>1611</v>
      </c>
      <c r="BJ29" s="355" t="s">
        <v>1611</v>
      </c>
      <c r="BK29" s="355" t="s">
        <v>1611</v>
      </c>
      <c r="BL29" s="355" t="s">
        <v>1611</v>
      </c>
      <c r="BM29" s="355" t="s">
        <v>1611</v>
      </c>
      <c r="BN29" s="355" t="s">
        <v>1611</v>
      </c>
      <c r="BO29" s="355" t="s">
        <v>1611</v>
      </c>
      <c r="BP29" s="355" t="s">
        <v>1611</v>
      </c>
      <c r="BQ29" s="355" t="s">
        <v>1611</v>
      </c>
      <c r="BR29" s="355" t="s">
        <v>1611</v>
      </c>
      <c r="BS29" s="355" t="s">
        <v>1611</v>
      </c>
      <c r="BT29" s="355" t="s">
        <v>1611</v>
      </c>
      <c r="BU29" s="355" t="s">
        <v>1611</v>
      </c>
      <c r="BV29" s="355" t="s">
        <v>1611</v>
      </c>
    </row>
    <row r="30" spans="1:74" ht="11.1" customHeight="1" x14ac:dyDescent="0.2">
      <c r="A30" s="335" t="s">
        <v>871</v>
      </c>
      <c r="B30" s="406" t="s">
        <v>202</v>
      </c>
      <c r="C30" s="289">
        <v>1.5929</v>
      </c>
      <c r="D30" s="289">
        <v>1.6163000000000001</v>
      </c>
      <c r="E30" s="289">
        <v>1.5646</v>
      </c>
      <c r="F30" s="289">
        <v>1.4292</v>
      </c>
      <c r="G30" s="289">
        <v>1.5421</v>
      </c>
      <c r="H30" s="289">
        <v>1.1783999999999999</v>
      </c>
      <c r="I30" s="289">
        <v>1.3712</v>
      </c>
      <c r="J30" s="289">
        <v>1.1811</v>
      </c>
      <c r="K30" s="289">
        <v>1.3063</v>
      </c>
      <c r="L30" s="289">
        <v>1.397</v>
      </c>
      <c r="M30" s="289">
        <v>1.6285000000000001</v>
      </c>
      <c r="N30" s="289">
        <v>1.6351</v>
      </c>
      <c r="O30" s="289">
        <v>1.6382000000000001</v>
      </c>
      <c r="P30" s="289">
        <v>1.5941000000000001</v>
      </c>
      <c r="Q30" s="289">
        <v>1.5963000000000001</v>
      </c>
      <c r="R30" s="289">
        <v>1.6129</v>
      </c>
      <c r="S30" s="289">
        <v>1.556</v>
      </c>
      <c r="T30" s="289">
        <v>1.5570999999999999</v>
      </c>
      <c r="U30" s="289">
        <v>1.4770000000000001</v>
      </c>
      <c r="V30" s="289">
        <v>1.4236</v>
      </c>
      <c r="W30" s="289">
        <v>1.5754999999999999</v>
      </c>
      <c r="X30" s="289">
        <v>1.5955999999999999</v>
      </c>
      <c r="Y30" s="289">
        <v>1.5334000000000001</v>
      </c>
      <c r="Z30" s="289">
        <v>1.5802</v>
      </c>
      <c r="AA30" s="289">
        <v>1.5837000000000001</v>
      </c>
      <c r="AB30" s="289">
        <v>1.5744</v>
      </c>
      <c r="AC30" s="289">
        <v>1.5789</v>
      </c>
      <c r="AD30" s="289">
        <v>1.5490999999999999</v>
      </c>
      <c r="AE30" s="289">
        <v>1.4539</v>
      </c>
      <c r="AF30" s="289">
        <v>1.5458000000000001</v>
      </c>
      <c r="AG30" s="289">
        <v>1.5507</v>
      </c>
      <c r="AH30" s="289">
        <v>1.4476</v>
      </c>
      <c r="AI30" s="289">
        <v>1.605</v>
      </c>
      <c r="AJ30" s="289">
        <v>1.2908999999999999</v>
      </c>
      <c r="AK30" s="289">
        <v>1.4479</v>
      </c>
      <c r="AL30" s="289">
        <v>1.427</v>
      </c>
      <c r="AM30" s="289">
        <v>1.5578000000000001</v>
      </c>
      <c r="AN30" s="289">
        <v>1.7979000000000001</v>
      </c>
      <c r="AO30" s="289">
        <v>1.8401000000000001</v>
      </c>
      <c r="AP30" s="289">
        <v>1.7807999999999999</v>
      </c>
      <c r="AQ30" s="289">
        <v>1.7107000000000001</v>
      </c>
      <c r="AR30" s="289">
        <v>1.8386</v>
      </c>
      <c r="AS30" s="289">
        <v>1.7981</v>
      </c>
      <c r="AT30" s="289">
        <v>1.8432999999999999</v>
      </c>
      <c r="AU30" s="289">
        <v>1.8461000000000001</v>
      </c>
      <c r="AV30" s="289">
        <v>1.6664000000000001</v>
      </c>
      <c r="AW30" s="289">
        <v>1.7264999999999999</v>
      </c>
      <c r="AX30" s="289">
        <v>1.6048</v>
      </c>
      <c r="AY30" s="289">
        <v>1.0590999999999999</v>
      </c>
      <c r="AZ30" s="875">
        <v>1.5111000000000001</v>
      </c>
      <c r="BA30" s="875">
        <v>1.5978903484</v>
      </c>
      <c r="BB30" s="875">
        <v>1.8656437251</v>
      </c>
      <c r="BC30" s="875">
        <v>1.8308217931999999</v>
      </c>
      <c r="BD30" s="355" t="s">
        <v>1611</v>
      </c>
      <c r="BE30" s="355" t="s">
        <v>1611</v>
      </c>
      <c r="BF30" s="355" t="s">
        <v>1611</v>
      </c>
      <c r="BG30" s="355" t="s">
        <v>1611</v>
      </c>
      <c r="BH30" s="355" t="s">
        <v>1611</v>
      </c>
      <c r="BI30" s="355" t="s">
        <v>1611</v>
      </c>
      <c r="BJ30" s="355" t="s">
        <v>1611</v>
      </c>
      <c r="BK30" s="355" t="s">
        <v>1611</v>
      </c>
      <c r="BL30" s="355" t="s">
        <v>1611</v>
      </c>
      <c r="BM30" s="355" t="s">
        <v>1611</v>
      </c>
      <c r="BN30" s="355" t="s">
        <v>1611</v>
      </c>
      <c r="BO30" s="355" t="s">
        <v>1611</v>
      </c>
      <c r="BP30" s="355" t="s">
        <v>1611</v>
      </c>
      <c r="BQ30" s="355" t="s">
        <v>1611</v>
      </c>
      <c r="BR30" s="355" t="s">
        <v>1611</v>
      </c>
      <c r="BS30" s="355" t="s">
        <v>1611</v>
      </c>
      <c r="BT30" s="355" t="s">
        <v>1611</v>
      </c>
      <c r="BU30" s="355" t="s">
        <v>1611</v>
      </c>
      <c r="BV30" s="355" t="s">
        <v>1611</v>
      </c>
    </row>
    <row r="31" spans="1:74" ht="11.1" customHeight="1" x14ac:dyDescent="0.2">
      <c r="A31" s="335" t="s">
        <v>872</v>
      </c>
      <c r="B31" s="406" t="s">
        <v>192</v>
      </c>
      <c r="C31" s="289">
        <v>0.40200000000000002</v>
      </c>
      <c r="D31" s="289">
        <v>0.441</v>
      </c>
      <c r="E31" s="289">
        <v>0.40300000000000002</v>
      </c>
      <c r="F31" s="289">
        <v>0.39900000000000002</v>
      </c>
      <c r="G31" s="289">
        <v>0.379</v>
      </c>
      <c r="H31" s="289">
        <v>0.40600000000000003</v>
      </c>
      <c r="I31" s="289">
        <v>0.34499999999999997</v>
      </c>
      <c r="J31" s="289">
        <v>0.39100000000000001</v>
      </c>
      <c r="K31" s="289">
        <v>0.39700000000000002</v>
      </c>
      <c r="L31" s="289">
        <v>0.39300000000000002</v>
      </c>
      <c r="M31" s="289">
        <v>0.41</v>
      </c>
      <c r="N31" s="289">
        <v>0.40300000000000002</v>
      </c>
      <c r="O31" s="289">
        <v>0.38500000000000001</v>
      </c>
      <c r="P31" s="289">
        <v>0.39900000000000002</v>
      </c>
      <c r="Q31" s="289">
        <v>0.39200000000000002</v>
      </c>
      <c r="R31" s="289">
        <v>0.375</v>
      </c>
      <c r="S31" s="289">
        <v>0.34499999999999997</v>
      </c>
      <c r="T31" s="289">
        <v>0.371</v>
      </c>
      <c r="U31" s="289">
        <v>0.378</v>
      </c>
      <c r="V31" s="289">
        <v>0.33600000000000002</v>
      </c>
      <c r="W31" s="289">
        <v>0.36499999999999999</v>
      </c>
      <c r="X31" s="289">
        <v>0.375</v>
      </c>
      <c r="Y31" s="289">
        <v>0.378</v>
      </c>
      <c r="Z31" s="289">
        <v>0.376</v>
      </c>
      <c r="AA31" s="289">
        <v>0.36299999999999999</v>
      </c>
      <c r="AB31" s="289">
        <v>0.36399999999999999</v>
      </c>
      <c r="AC31" s="289">
        <v>0.36799999999999999</v>
      </c>
      <c r="AD31" s="289">
        <v>0.375</v>
      </c>
      <c r="AE31" s="289">
        <v>0.35499999999999998</v>
      </c>
      <c r="AF31" s="289">
        <v>0.36199999999999999</v>
      </c>
      <c r="AG31" s="289">
        <v>0.33900000000000002</v>
      </c>
      <c r="AH31" s="289">
        <v>0.31</v>
      </c>
      <c r="AI31" s="289">
        <v>0.27600000000000002</v>
      </c>
      <c r="AJ31" s="289">
        <v>0.33300000000000002</v>
      </c>
      <c r="AK31" s="289">
        <v>0.35699999999999998</v>
      </c>
      <c r="AL31" s="289">
        <v>0.33100000000000002</v>
      </c>
      <c r="AM31" s="289">
        <v>0.33079999999999998</v>
      </c>
      <c r="AN31" s="289">
        <v>0.35210000000000002</v>
      </c>
      <c r="AO31" s="289">
        <v>0.34300000000000003</v>
      </c>
      <c r="AP31" s="289">
        <v>0.34300000000000003</v>
      </c>
      <c r="AQ31" s="289">
        <v>0.37940000000000002</v>
      </c>
      <c r="AR31" s="289">
        <v>0.37080000000000002</v>
      </c>
      <c r="AS31" s="289">
        <v>0.38519999999999999</v>
      </c>
      <c r="AT31" s="289">
        <v>0.38950000000000001</v>
      </c>
      <c r="AU31" s="289">
        <v>0.39240000000000003</v>
      </c>
      <c r="AV31" s="289">
        <v>0.38159999999999999</v>
      </c>
      <c r="AW31" s="289">
        <v>0.38159999999999999</v>
      </c>
      <c r="AX31" s="289">
        <v>0.38159999999999999</v>
      </c>
      <c r="AY31" s="289">
        <v>0.3856</v>
      </c>
      <c r="AZ31" s="875">
        <v>0.3876</v>
      </c>
      <c r="BA31" s="875">
        <v>0.3896</v>
      </c>
      <c r="BB31" s="875">
        <v>0.3916</v>
      </c>
      <c r="BC31" s="875">
        <v>0.39560000000000001</v>
      </c>
      <c r="BD31" s="355" t="s">
        <v>1611</v>
      </c>
      <c r="BE31" s="355" t="s">
        <v>1611</v>
      </c>
      <c r="BF31" s="355" t="s">
        <v>1611</v>
      </c>
      <c r="BG31" s="355" t="s">
        <v>1611</v>
      </c>
      <c r="BH31" s="355" t="s">
        <v>1611</v>
      </c>
      <c r="BI31" s="355" t="s">
        <v>1611</v>
      </c>
      <c r="BJ31" s="355" t="s">
        <v>1611</v>
      </c>
      <c r="BK31" s="355" t="s">
        <v>1611</v>
      </c>
      <c r="BL31" s="355" t="s">
        <v>1611</v>
      </c>
      <c r="BM31" s="355" t="s">
        <v>1611</v>
      </c>
      <c r="BN31" s="355" t="s">
        <v>1611</v>
      </c>
      <c r="BO31" s="355" t="s">
        <v>1611</v>
      </c>
      <c r="BP31" s="355" t="s">
        <v>1611</v>
      </c>
      <c r="BQ31" s="355" t="s">
        <v>1611</v>
      </c>
      <c r="BR31" s="355" t="s">
        <v>1611</v>
      </c>
      <c r="BS31" s="355" t="s">
        <v>1611</v>
      </c>
      <c r="BT31" s="355" t="s">
        <v>1611</v>
      </c>
      <c r="BU31" s="355" t="s">
        <v>1611</v>
      </c>
      <c r="BV31" s="355" t="s">
        <v>1611</v>
      </c>
    </row>
    <row r="32" spans="1:74" ht="11.1" customHeight="1" x14ac:dyDescent="0.2">
      <c r="A32" s="335" t="s">
        <v>873</v>
      </c>
      <c r="B32" s="406" t="s">
        <v>193</v>
      </c>
      <c r="C32" s="289">
        <v>1.6519999999999999</v>
      </c>
      <c r="D32" s="289">
        <v>1.6337999999999999</v>
      </c>
      <c r="E32" s="289">
        <v>1.625</v>
      </c>
      <c r="F32" s="289">
        <v>1.607</v>
      </c>
      <c r="G32" s="289">
        <v>1.6161000000000001</v>
      </c>
      <c r="H32" s="289">
        <v>1.6242000000000001</v>
      </c>
      <c r="I32" s="289">
        <v>1.6220000000000001</v>
      </c>
      <c r="J32" s="289">
        <v>1.6258999999999999</v>
      </c>
      <c r="K32" s="289">
        <v>1.6183000000000001</v>
      </c>
      <c r="L32" s="289">
        <v>1.6213</v>
      </c>
      <c r="M32" s="289">
        <v>1.6068</v>
      </c>
      <c r="N32" s="289">
        <v>1.6168</v>
      </c>
      <c r="O32" s="289">
        <v>1.6476999999999999</v>
      </c>
      <c r="P32" s="289">
        <v>1.6425000000000001</v>
      </c>
      <c r="Q32" s="289">
        <v>1.6545000000000001</v>
      </c>
      <c r="R32" s="289">
        <v>1.6666000000000001</v>
      </c>
      <c r="S32" s="289">
        <v>1.6752</v>
      </c>
      <c r="T32" s="289">
        <v>1.6711</v>
      </c>
      <c r="U32" s="289">
        <v>1.6365000000000001</v>
      </c>
      <c r="V32" s="289">
        <v>1.6664000000000001</v>
      </c>
      <c r="W32" s="289">
        <v>1.6557999999999999</v>
      </c>
      <c r="X32" s="289">
        <v>1.6389</v>
      </c>
      <c r="Y32" s="289">
        <v>1.6294999999999999</v>
      </c>
      <c r="Z32" s="289">
        <v>1.625</v>
      </c>
      <c r="AA32" s="289">
        <v>1.6017999999999999</v>
      </c>
      <c r="AB32" s="289">
        <v>1.597</v>
      </c>
      <c r="AC32" s="289">
        <v>1.5949</v>
      </c>
      <c r="AD32" s="289">
        <v>1.5593999999999999</v>
      </c>
      <c r="AE32" s="289">
        <v>1.5642</v>
      </c>
      <c r="AF32" s="289">
        <v>1.5709</v>
      </c>
      <c r="AG32" s="289">
        <v>1.5652999999999999</v>
      </c>
      <c r="AH32" s="289">
        <v>1.5701000000000001</v>
      </c>
      <c r="AI32" s="289">
        <v>1.5608</v>
      </c>
      <c r="AJ32" s="289">
        <v>1.5270999999999999</v>
      </c>
      <c r="AK32" s="289">
        <v>1.4882</v>
      </c>
      <c r="AL32" s="289">
        <v>1.4426000000000001</v>
      </c>
      <c r="AM32" s="289">
        <v>1.4226000000000001</v>
      </c>
      <c r="AN32" s="289">
        <v>1.4266000000000001</v>
      </c>
      <c r="AO32" s="289">
        <v>1.4044000000000001</v>
      </c>
      <c r="AP32" s="289">
        <v>1.4295</v>
      </c>
      <c r="AQ32" s="289">
        <v>1.4326000000000001</v>
      </c>
      <c r="AR32" s="289">
        <v>1.4258999999999999</v>
      </c>
      <c r="AS32" s="289">
        <v>1.4397</v>
      </c>
      <c r="AT32" s="289">
        <v>1.4336</v>
      </c>
      <c r="AU32" s="289">
        <v>1.4315</v>
      </c>
      <c r="AV32" s="289">
        <v>1.4216</v>
      </c>
      <c r="AW32" s="289">
        <v>1.4158999999999999</v>
      </c>
      <c r="AX32" s="289">
        <v>1.4318</v>
      </c>
      <c r="AY32" s="289">
        <v>1.4325000000000001</v>
      </c>
      <c r="AZ32" s="875">
        <v>1.4275</v>
      </c>
      <c r="BA32" s="875">
        <v>1.4243349999999999</v>
      </c>
      <c r="BB32" s="875">
        <v>1.4117200000000001</v>
      </c>
      <c r="BC32" s="875">
        <v>1.406433</v>
      </c>
      <c r="BD32" s="355" t="s">
        <v>1611</v>
      </c>
      <c r="BE32" s="355" t="s">
        <v>1611</v>
      </c>
      <c r="BF32" s="355" t="s">
        <v>1611</v>
      </c>
      <c r="BG32" s="355" t="s">
        <v>1611</v>
      </c>
      <c r="BH32" s="355" t="s">
        <v>1611</v>
      </c>
      <c r="BI32" s="355" t="s">
        <v>1611</v>
      </c>
      <c r="BJ32" s="355" t="s">
        <v>1611</v>
      </c>
      <c r="BK32" s="355" t="s">
        <v>1611</v>
      </c>
      <c r="BL32" s="355" t="s">
        <v>1611</v>
      </c>
      <c r="BM32" s="355" t="s">
        <v>1611</v>
      </c>
      <c r="BN32" s="355" t="s">
        <v>1611</v>
      </c>
      <c r="BO32" s="355" t="s">
        <v>1611</v>
      </c>
      <c r="BP32" s="355" t="s">
        <v>1611</v>
      </c>
      <c r="BQ32" s="355" t="s">
        <v>1611</v>
      </c>
      <c r="BR32" s="355" t="s">
        <v>1611</v>
      </c>
      <c r="BS32" s="355" t="s">
        <v>1611</v>
      </c>
      <c r="BT32" s="355" t="s">
        <v>1611</v>
      </c>
      <c r="BU32" s="355" t="s">
        <v>1611</v>
      </c>
      <c r="BV32" s="355" t="s">
        <v>1611</v>
      </c>
    </row>
    <row r="33" spans="1:74" ht="11.1" customHeight="1" x14ac:dyDescent="0.2">
      <c r="A33" s="335" t="s">
        <v>874</v>
      </c>
      <c r="B33" s="406" t="s">
        <v>205</v>
      </c>
      <c r="C33" s="289">
        <v>0.81</v>
      </c>
      <c r="D33" s="289">
        <v>0.81799999999999995</v>
      </c>
      <c r="E33" s="289">
        <v>0.82899999999999996</v>
      </c>
      <c r="F33" s="289">
        <v>0.83799999999999997</v>
      </c>
      <c r="G33" s="289">
        <v>0.83899999999999997</v>
      </c>
      <c r="H33" s="289">
        <v>0.85199999999999998</v>
      </c>
      <c r="I33" s="289">
        <v>0.86499999999999999</v>
      </c>
      <c r="J33" s="289">
        <v>0.88</v>
      </c>
      <c r="K33" s="289">
        <v>0.88200000000000001</v>
      </c>
      <c r="L33" s="289">
        <v>0.879</v>
      </c>
      <c r="M33" s="289">
        <v>0.84099999999999997</v>
      </c>
      <c r="N33" s="289">
        <v>0.84</v>
      </c>
      <c r="O33" s="289">
        <v>0.83799999999999997</v>
      </c>
      <c r="P33" s="289">
        <v>0.83599999999999997</v>
      </c>
      <c r="Q33" s="289">
        <v>0.83699999999999997</v>
      </c>
      <c r="R33" s="289">
        <v>0.83899999999999997</v>
      </c>
      <c r="S33" s="289">
        <v>0.81299999999999994</v>
      </c>
      <c r="T33" s="289">
        <v>0.80179999999999996</v>
      </c>
      <c r="U33" s="289">
        <v>0.80089999999999995</v>
      </c>
      <c r="V33" s="289">
        <v>0.80179999999999996</v>
      </c>
      <c r="W33" s="289">
        <v>0.80189999999999995</v>
      </c>
      <c r="X33" s="289">
        <v>0.8014</v>
      </c>
      <c r="Y33" s="289">
        <v>0.80179999999999996</v>
      </c>
      <c r="Z33" s="289">
        <v>0.80110000000000003</v>
      </c>
      <c r="AA33" s="289">
        <v>0.77190000000000003</v>
      </c>
      <c r="AB33" s="289">
        <v>0.76180000000000003</v>
      </c>
      <c r="AC33" s="289">
        <v>0.75949999999999995</v>
      </c>
      <c r="AD33" s="289">
        <v>0.75860000000000005</v>
      </c>
      <c r="AE33" s="289">
        <v>0.75900000000000001</v>
      </c>
      <c r="AF33" s="289">
        <v>0.75980000000000003</v>
      </c>
      <c r="AG33" s="289">
        <v>0.75980000000000003</v>
      </c>
      <c r="AH33" s="289">
        <v>0.75990000000000002</v>
      </c>
      <c r="AI33" s="289">
        <v>0.75929999999999997</v>
      </c>
      <c r="AJ33" s="289">
        <v>0.75890000000000002</v>
      </c>
      <c r="AK33" s="289">
        <v>0.75170000000000003</v>
      </c>
      <c r="AL33" s="289">
        <v>0.75449999999999995</v>
      </c>
      <c r="AM33" s="289">
        <v>0.75460000000000005</v>
      </c>
      <c r="AN33" s="289">
        <v>0.754</v>
      </c>
      <c r="AO33" s="289">
        <v>0.75380000000000003</v>
      </c>
      <c r="AP33" s="289">
        <v>0.75560000000000005</v>
      </c>
      <c r="AQ33" s="289">
        <v>0.75929999999999997</v>
      </c>
      <c r="AR33" s="289">
        <v>0.76749999999999996</v>
      </c>
      <c r="AS33" s="289">
        <v>0.77580000000000005</v>
      </c>
      <c r="AT33" s="289">
        <v>0.78349999999999997</v>
      </c>
      <c r="AU33" s="289">
        <v>0.78959999999999997</v>
      </c>
      <c r="AV33" s="289">
        <v>0.7944</v>
      </c>
      <c r="AW33" s="289">
        <v>0.80389999999999995</v>
      </c>
      <c r="AX33" s="289">
        <v>0.80469999999999997</v>
      </c>
      <c r="AY33" s="289">
        <v>0.80349999999999999</v>
      </c>
      <c r="AZ33" s="875">
        <v>0.80569999999999997</v>
      </c>
      <c r="BA33" s="875">
        <v>0.83118099999999995</v>
      </c>
      <c r="BB33" s="875">
        <v>0.85</v>
      </c>
      <c r="BC33" s="875">
        <v>0.85</v>
      </c>
      <c r="BD33" s="355" t="s">
        <v>1611</v>
      </c>
      <c r="BE33" s="355" t="s">
        <v>1611</v>
      </c>
      <c r="BF33" s="355" t="s">
        <v>1611</v>
      </c>
      <c r="BG33" s="355" t="s">
        <v>1611</v>
      </c>
      <c r="BH33" s="355" t="s">
        <v>1611</v>
      </c>
      <c r="BI33" s="355" t="s">
        <v>1611</v>
      </c>
      <c r="BJ33" s="355" t="s">
        <v>1611</v>
      </c>
      <c r="BK33" s="355" t="s">
        <v>1611</v>
      </c>
      <c r="BL33" s="355" t="s">
        <v>1611</v>
      </c>
      <c r="BM33" s="355" t="s">
        <v>1611</v>
      </c>
      <c r="BN33" s="355" t="s">
        <v>1611</v>
      </c>
      <c r="BO33" s="355" t="s">
        <v>1611</v>
      </c>
      <c r="BP33" s="355" t="s">
        <v>1611</v>
      </c>
      <c r="BQ33" s="355" t="s">
        <v>1611</v>
      </c>
      <c r="BR33" s="355" t="s">
        <v>1611</v>
      </c>
      <c r="BS33" s="355" t="s">
        <v>1611</v>
      </c>
      <c r="BT33" s="355" t="s">
        <v>1611</v>
      </c>
      <c r="BU33" s="355" t="s">
        <v>1611</v>
      </c>
      <c r="BV33" s="355" t="s">
        <v>1611</v>
      </c>
    </row>
    <row r="34" spans="1:74" ht="11.1" customHeight="1" x14ac:dyDescent="0.2">
      <c r="A34" s="335" t="s">
        <v>875</v>
      </c>
      <c r="B34" s="406" t="s">
        <v>203</v>
      </c>
      <c r="C34" s="289">
        <v>10.066000000000001</v>
      </c>
      <c r="D34" s="289">
        <v>10.047000000000001</v>
      </c>
      <c r="E34" s="289">
        <v>10.01</v>
      </c>
      <c r="F34" s="289">
        <v>9.1548999999999996</v>
      </c>
      <c r="G34" s="289">
        <v>9.2578999999999994</v>
      </c>
      <c r="H34" s="289">
        <v>9.8019999999999996</v>
      </c>
      <c r="I34" s="289">
        <v>9.82</v>
      </c>
      <c r="J34" s="289">
        <v>9.7680000000000007</v>
      </c>
      <c r="K34" s="289">
        <v>9.7508999999999997</v>
      </c>
      <c r="L34" s="289">
        <v>9.6929999999999996</v>
      </c>
      <c r="M34" s="289">
        <v>9.8160000000000007</v>
      </c>
      <c r="N34" s="289">
        <v>9.8320000000000007</v>
      </c>
      <c r="O34" s="289">
        <v>9.7827999999999999</v>
      </c>
      <c r="P34" s="289">
        <v>9.9428000000000001</v>
      </c>
      <c r="Q34" s="289">
        <v>9.6417999999999999</v>
      </c>
      <c r="R34" s="289">
        <v>9.5418000000000003</v>
      </c>
      <c r="S34" s="289">
        <v>9.5337999999999994</v>
      </c>
      <c r="T34" s="289">
        <v>9.4738000000000007</v>
      </c>
      <c r="U34" s="289">
        <v>9.4847999999999999</v>
      </c>
      <c r="V34" s="289">
        <v>9.4778000000000002</v>
      </c>
      <c r="W34" s="289">
        <v>9.5028000000000006</v>
      </c>
      <c r="X34" s="289">
        <v>9.5277999999999992</v>
      </c>
      <c r="Y34" s="289">
        <v>9.5277999999999992</v>
      </c>
      <c r="Z34" s="289">
        <v>9.5277999999999992</v>
      </c>
      <c r="AA34" s="289">
        <v>9.5028000000000006</v>
      </c>
      <c r="AB34" s="289">
        <v>9.4277999999999995</v>
      </c>
      <c r="AC34" s="289">
        <v>9.4026999999999994</v>
      </c>
      <c r="AD34" s="289">
        <v>9.3027999999999995</v>
      </c>
      <c r="AE34" s="289">
        <v>9.2027999999999999</v>
      </c>
      <c r="AF34" s="289">
        <v>9.0728000000000009</v>
      </c>
      <c r="AG34" s="289">
        <v>9.0726999999999993</v>
      </c>
      <c r="AH34" s="289">
        <v>9.0228999999999999</v>
      </c>
      <c r="AI34" s="289">
        <v>8.9779</v>
      </c>
      <c r="AJ34" s="289">
        <v>8.9528999999999996</v>
      </c>
      <c r="AK34" s="289">
        <v>8.9748999999999999</v>
      </c>
      <c r="AL34" s="289">
        <v>8.9748999999999999</v>
      </c>
      <c r="AM34" s="289">
        <v>8.9748999999999999</v>
      </c>
      <c r="AN34" s="289">
        <v>8.9649999999999999</v>
      </c>
      <c r="AO34" s="289">
        <v>8.9649999999999999</v>
      </c>
      <c r="AP34" s="289">
        <v>9.0480999999999998</v>
      </c>
      <c r="AQ34" s="289">
        <v>9.0480999999999998</v>
      </c>
      <c r="AR34" s="289">
        <v>9.0480999999999998</v>
      </c>
      <c r="AS34" s="289">
        <v>9.1479999999999997</v>
      </c>
      <c r="AT34" s="289">
        <v>9.1479999999999997</v>
      </c>
      <c r="AU34" s="289">
        <v>9.2481000000000009</v>
      </c>
      <c r="AV34" s="289">
        <v>9.2980999999999998</v>
      </c>
      <c r="AW34" s="289">
        <v>9.2980999999999998</v>
      </c>
      <c r="AX34" s="289">
        <v>9.1981000000000002</v>
      </c>
      <c r="AY34" s="289">
        <v>9.1981000000000002</v>
      </c>
      <c r="AZ34" s="875">
        <v>9.1480999999999995</v>
      </c>
      <c r="BA34" s="875">
        <v>9.1481666666999999</v>
      </c>
      <c r="BB34" s="875">
        <v>8.7981666667000002</v>
      </c>
      <c r="BC34" s="875">
        <v>8.8481666666999992</v>
      </c>
      <c r="BD34" s="355" t="s">
        <v>1611</v>
      </c>
      <c r="BE34" s="355" t="s">
        <v>1611</v>
      </c>
      <c r="BF34" s="355" t="s">
        <v>1611</v>
      </c>
      <c r="BG34" s="355" t="s">
        <v>1611</v>
      </c>
      <c r="BH34" s="355" t="s">
        <v>1611</v>
      </c>
      <c r="BI34" s="355" t="s">
        <v>1611</v>
      </c>
      <c r="BJ34" s="355" t="s">
        <v>1611</v>
      </c>
      <c r="BK34" s="355" t="s">
        <v>1611</v>
      </c>
      <c r="BL34" s="355" t="s">
        <v>1611</v>
      </c>
      <c r="BM34" s="355" t="s">
        <v>1611</v>
      </c>
      <c r="BN34" s="355" t="s">
        <v>1611</v>
      </c>
      <c r="BO34" s="355" t="s">
        <v>1611</v>
      </c>
      <c r="BP34" s="355" t="s">
        <v>1611</v>
      </c>
      <c r="BQ34" s="355" t="s">
        <v>1611</v>
      </c>
      <c r="BR34" s="355" t="s">
        <v>1611</v>
      </c>
      <c r="BS34" s="355" t="s">
        <v>1611</v>
      </c>
      <c r="BT34" s="355" t="s">
        <v>1611</v>
      </c>
      <c r="BU34" s="355" t="s">
        <v>1611</v>
      </c>
      <c r="BV34" s="355" t="s">
        <v>1611</v>
      </c>
    </row>
    <row r="35" spans="1:74" ht="11.1" customHeight="1" x14ac:dyDescent="0.2">
      <c r="A35" s="335" t="s">
        <v>876</v>
      </c>
      <c r="B35" s="406" t="s">
        <v>554</v>
      </c>
      <c r="C35" s="289">
        <v>0.15390000000000001</v>
      </c>
      <c r="D35" s="289">
        <v>0.1598</v>
      </c>
      <c r="E35" s="289">
        <v>0.15079999999999999</v>
      </c>
      <c r="F35" s="289">
        <v>0.155</v>
      </c>
      <c r="G35" s="289">
        <v>0.15329999999999999</v>
      </c>
      <c r="H35" s="289">
        <v>0.1552</v>
      </c>
      <c r="I35" s="289">
        <v>0.15679999999999999</v>
      </c>
      <c r="J35" s="289">
        <v>0.15809999999999999</v>
      </c>
      <c r="K35" s="289">
        <v>0.16259999999999999</v>
      </c>
      <c r="L35" s="289">
        <v>0.15939999999999999</v>
      </c>
      <c r="M35" s="289">
        <v>0.15140000000000001</v>
      </c>
      <c r="N35" s="289">
        <v>0.14499999999999999</v>
      </c>
      <c r="O35" s="289">
        <v>0.13950000000000001</v>
      </c>
      <c r="P35" s="289">
        <v>0.13600000000000001</v>
      </c>
      <c r="Q35" s="289">
        <v>0.1245</v>
      </c>
      <c r="R35" s="289">
        <v>0.1176</v>
      </c>
      <c r="S35" s="289">
        <v>0.13400000000000001</v>
      </c>
      <c r="T35" s="289">
        <v>0.14729999999999999</v>
      </c>
      <c r="U35" s="289">
        <v>0.157</v>
      </c>
      <c r="V35" s="289">
        <v>0.15720000000000001</v>
      </c>
      <c r="W35" s="289">
        <v>0.16</v>
      </c>
      <c r="X35" s="289">
        <v>0.16</v>
      </c>
      <c r="Y35" s="289">
        <v>0.16</v>
      </c>
      <c r="Z35" s="289">
        <v>0.16</v>
      </c>
      <c r="AA35" s="289">
        <v>0.16</v>
      </c>
      <c r="AB35" s="289">
        <v>0.16</v>
      </c>
      <c r="AC35" s="289">
        <v>0.08</v>
      </c>
      <c r="AD35" s="289">
        <v>7.0000000000000007E-2</v>
      </c>
      <c r="AE35" s="289">
        <v>0.06</v>
      </c>
      <c r="AF35" s="289">
        <v>0.06</v>
      </c>
      <c r="AG35" s="289">
        <v>0.06</v>
      </c>
      <c r="AH35" s="289">
        <v>0.06</v>
      </c>
      <c r="AI35" s="289">
        <v>0.06</v>
      </c>
      <c r="AJ35" s="289">
        <v>0.06</v>
      </c>
      <c r="AK35" s="289">
        <v>0.06</v>
      </c>
      <c r="AL35" s="289">
        <v>0.06</v>
      </c>
      <c r="AM35" s="289">
        <v>0.06</v>
      </c>
      <c r="AN35" s="289">
        <v>0.08</v>
      </c>
      <c r="AO35" s="289">
        <v>0.06</v>
      </c>
      <c r="AP35" s="289">
        <v>0.06</v>
      </c>
      <c r="AQ35" s="289">
        <v>0.09</v>
      </c>
      <c r="AR35" s="289">
        <v>0.15</v>
      </c>
      <c r="AS35" s="289">
        <v>0.15</v>
      </c>
      <c r="AT35" s="289">
        <v>0.15</v>
      </c>
      <c r="AU35" s="289">
        <v>0.15</v>
      </c>
      <c r="AV35" s="289">
        <v>0.15</v>
      </c>
      <c r="AW35" s="289">
        <v>0.13</v>
      </c>
      <c r="AX35" s="289">
        <v>0.12</v>
      </c>
      <c r="AY35" s="289">
        <v>0.1</v>
      </c>
      <c r="AZ35" s="875">
        <v>0.13</v>
      </c>
      <c r="BA35" s="875">
        <v>0.15</v>
      </c>
      <c r="BB35" s="875">
        <v>0.15</v>
      </c>
      <c r="BC35" s="875">
        <v>0.15</v>
      </c>
      <c r="BD35" s="355" t="s">
        <v>1611</v>
      </c>
      <c r="BE35" s="355" t="s">
        <v>1611</v>
      </c>
      <c r="BF35" s="355" t="s">
        <v>1611</v>
      </c>
      <c r="BG35" s="355" t="s">
        <v>1611</v>
      </c>
      <c r="BH35" s="355" t="s">
        <v>1611</v>
      </c>
      <c r="BI35" s="355" t="s">
        <v>1611</v>
      </c>
      <c r="BJ35" s="355" t="s">
        <v>1611</v>
      </c>
      <c r="BK35" s="355" t="s">
        <v>1611</v>
      </c>
      <c r="BL35" s="355" t="s">
        <v>1611</v>
      </c>
      <c r="BM35" s="355" t="s">
        <v>1611</v>
      </c>
      <c r="BN35" s="355" t="s">
        <v>1611</v>
      </c>
      <c r="BO35" s="355" t="s">
        <v>1611</v>
      </c>
      <c r="BP35" s="355" t="s">
        <v>1611</v>
      </c>
      <c r="BQ35" s="355" t="s">
        <v>1611</v>
      </c>
      <c r="BR35" s="355" t="s">
        <v>1611</v>
      </c>
      <c r="BS35" s="355" t="s">
        <v>1611</v>
      </c>
      <c r="BT35" s="355" t="s">
        <v>1611</v>
      </c>
      <c r="BU35" s="355" t="s">
        <v>1611</v>
      </c>
      <c r="BV35" s="355" t="s">
        <v>1611</v>
      </c>
    </row>
    <row r="36" spans="1:74" ht="11.1" customHeight="1" x14ac:dyDescent="0.2">
      <c r="A36" s="335" t="s">
        <v>877</v>
      </c>
      <c r="B36" s="406" t="s">
        <v>861</v>
      </c>
      <c r="C36" s="289">
        <v>6.3899999999999998E-2</v>
      </c>
      <c r="D36" s="289">
        <v>6.5799999999999997E-2</v>
      </c>
      <c r="E36" s="289">
        <v>6.6500000000000004E-2</v>
      </c>
      <c r="F36" s="289">
        <v>6.5500000000000003E-2</v>
      </c>
      <c r="G36" s="289">
        <v>6.5500000000000003E-2</v>
      </c>
      <c r="H36" s="289">
        <v>6.3700000000000007E-2</v>
      </c>
      <c r="I36" s="289">
        <v>6.2899999999999998E-2</v>
      </c>
      <c r="J36" s="289">
        <v>6.2199999999999998E-2</v>
      </c>
      <c r="K36" s="289">
        <v>6.3399999999999998E-2</v>
      </c>
      <c r="L36" s="289">
        <v>6.5299999999999997E-2</v>
      </c>
      <c r="M36" s="289">
        <v>6.6400000000000001E-2</v>
      </c>
      <c r="N36" s="289">
        <v>6.7000000000000004E-2</v>
      </c>
      <c r="O36" s="289">
        <v>6.7000000000000004E-2</v>
      </c>
      <c r="P36" s="289">
        <v>6.7699999999999996E-2</v>
      </c>
      <c r="Q36" s="289">
        <v>6.8000000000000005E-2</v>
      </c>
      <c r="R36" s="289">
        <v>6.9000000000000006E-2</v>
      </c>
      <c r="S36" s="289">
        <v>6.8199999999999997E-2</v>
      </c>
      <c r="T36" s="289">
        <v>6.8500000000000005E-2</v>
      </c>
      <c r="U36" s="289">
        <v>6.6900000000000001E-2</v>
      </c>
      <c r="V36" s="289">
        <v>6.6400000000000001E-2</v>
      </c>
      <c r="W36" s="289">
        <v>6.59E-2</v>
      </c>
      <c r="X36" s="289">
        <v>6.7400000000000002E-2</v>
      </c>
      <c r="Y36" s="289">
        <v>6.9500000000000006E-2</v>
      </c>
      <c r="Z36" s="289">
        <v>7.0999999999999994E-2</v>
      </c>
      <c r="AA36" s="289">
        <v>7.0000000000000007E-2</v>
      </c>
      <c r="AB36" s="289">
        <v>0.05</v>
      </c>
      <c r="AC36" s="289">
        <v>0.05</v>
      </c>
      <c r="AD36" s="289">
        <v>0.04</v>
      </c>
      <c r="AE36" s="289">
        <v>0.03</v>
      </c>
      <c r="AF36" s="289">
        <v>0.03</v>
      </c>
      <c r="AG36" s="289">
        <v>0.03</v>
      </c>
      <c r="AH36" s="289">
        <v>0.03</v>
      </c>
      <c r="AI36" s="289">
        <v>0.03</v>
      </c>
      <c r="AJ36" s="289">
        <v>0.03</v>
      </c>
      <c r="AK36" s="289">
        <v>0.03</v>
      </c>
      <c r="AL36" s="289">
        <v>0.03</v>
      </c>
      <c r="AM36" s="289">
        <v>0.03</v>
      </c>
      <c r="AN36" s="289">
        <v>0.03</v>
      </c>
      <c r="AO36" s="289">
        <v>0.03</v>
      </c>
      <c r="AP36" s="289">
        <v>0.03</v>
      </c>
      <c r="AQ36" s="289">
        <v>0.03</v>
      </c>
      <c r="AR36" s="289">
        <v>0.03</v>
      </c>
      <c r="AS36" s="289">
        <v>0.03</v>
      </c>
      <c r="AT36" s="289">
        <v>0.03</v>
      </c>
      <c r="AU36" s="289">
        <v>0.03</v>
      </c>
      <c r="AV36" s="289">
        <v>0.03</v>
      </c>
      <c r="AW36" s="289">
        <v>0.03</v>
      </c>
      <c r="AX36" s="289">
        <v>0.03</v>
      </c>
      <c r="AY36" s="289">
        <v>0.03</v>
      </c>
      <c r="AZ36" s="875">
        <v>0.03</v>
      </c>
      <c r="BA36" s="875">
        <v>0.03</v>
      </c>
      <c r="BB36" s="875">
        <v>0.03</v>
      </c>
      <c r="BC36" s="875">
        <v>0.03</v>
      </c>
      <c r="BD36" s="355" t="s">
        <v>1611</v>
      </c>
      <c r="BE36" s="355" t="s">
        <v>1611</v>
      </c>
      <c r="BF36" s="355" t="s">
        <v>1611</v>
      </c>
      <c r="BG36" s="355" t="s">
        <v>1611</v>
      </c>
      <c r="BH36" s="355" t="s">
        <v>1611</v>
      </c>
      <c r="BI36" s="355" t="s">
        <v>1611</v>
      </c>
      <c r="BJ36" s="355" t="s">
        <v>1611</v>
      </c>
      <c r="BK36" s="355" t="s">
        <v>1611</v>
      </c>
      <c r="BL36" s="355" t="s">
        <v>1611</v>
      </c>
      <c r="BM36" s="355" t="s">
        <v>1611</v>
      </c>
      <c r="BN36" s="355" t="s">
        <v>1611</v>
      </c>
      <c r="BO36" s="355" t="s">
        <v>1611</v>
      </c>
      <c r="BP36" s="355" t="s">
        <v>1611</v>
      </c>
      <c r="BQ36" s="355" t="s">
        <v>1611</v>
      </c>
      <c r="BR36" s="355" t="s">
        <v>1611</v>
      </c>
      <c r="BS36" s="355" t="s">
        <v>1611</v>
      </c>
      <c r="BT36" s="355" t="s">
        <v>1611</v>
      </c>
      <c r="BU36" s="355" t="s">
        <v>1611</v>
      </c>
      <c r="BV36" s="355" t="s">
        <v>1611</v>
      </c>
    </row>
    <row r="37" spans="1:74" ht="11.1" customHeight="1" x14ac:dyDescent="0.2">
      <c r="A37" s="335"/>
      <c r="B37" s="404"/>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875"/>
      <c r="BA37" s="875"/>
      <c r="BB37" s="875"/>
      <c r="BC37" s="87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335"/>
      <c r="B38" s="421" t="s">
        <v>878</v>
      </c>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875"/>
      <c r="BA38" s="875"/>
      <c r="BB38" s="875"/>
      <c r="BC38" s="875"/>
      <c r="BD38" s="355"/>
      <c r="BE38" s="355"/>
      <c r="BF38" s="355"/>
      <c r="BG38" s="355"/>
      <c r="BH38" s="355"/>
      <c r="BI38" s="355"/>
      <c r="BJ38" s="355"/>
      <c r="BK38" s="355"/>
      <c r="BL38" s="355"/>
      <c r="BM38" s="355"/>
      <c r="BN38" s="355"/>
      <c r="BO38" s="355"/>
      <c r="BP38" s="355"/>
      <c r="BQ38" s="355"/>
      <c r="BR38" s="355"/>
      <c r="BS38" s="355"/>
      <c r="BT38" s="355"/>
      <c r="BU38" s="355"/>
      <c r="BV38" s="355"/>
    </row>
    <row r="39" spans="1:74" s="272" customFormat="1" ht="11.1" customHeight="1" x14ac:dyDescent="0.2">
      <c r="A39" s="418" t="s">
        <v>283</v>
      </c>
      <c r="B39" s="412" t="s">
        <v>879</v>
      </c>
      <c r="C39" s="105">
        <v>26.1</v>
      </c>
      <c r="D39" s="105">
        <v>26.33</v>
      </c>
      <c r="E39" s="105">
        <v>26.16</v>
      </c>
      <c r="F39" s="105">
        <v>26.03</v>
      </c>
      <c r="G39" s="105">
        <v>25.65</v>
      </c>
      <c r="H39" s="105">
        <v>25.58</v>
      </c>
      <c r="I39" s="105">
        <v>25.34</v>
      </c>
      <c r="J39" s="105">
        <v>25.87</v>
      </c>
      <c r="K39" s="105">
        <v>25.95</v>
      </c>
      <c r="L39" s="105">
        <v>26.105</v>
      </c>
      <c r="M39" s="105">
        <v>26.03</v>
      </c>
      <c r="N39" s="105">
        <v>26.13</v>
      </c>
      <c r="O39" s="105">
        <v>26.295000000000002</v>
      </c>
      <c r="P39" s="105">
        <v>26.4</v>
      </c>
      <c r="Q39" s="105">
        <v>26.407599999999999</v>
      </c>
      <c r="R39" s="105">
        <v>25.925000000000001</v>
      </c>
      <c r="S39" s="105">
        <v>26.216000000000001</v>
      </c>
      <c r="T39" s="105">
        <v>26.216999999999999</v>
      </c>
      <c r="U39" s="105">
        <v>26.24</v>
      </c>
      <c r="V39" s="105">
        <v>26.497</v>
      </c>
      <c r="W39" s="105">
        <v>26.675000000000001</v>
      </c>
      <c r="X39" s="105">
        <v>26.794</v>
      </c>
      <c r="Y39" s="105">
        <v>26.978999999999999</v>
      </c>
      <c r="Z39" s="105">
        <v>27.167999999999999</v>
      </c>
      <c r="AA39" s="105">
        <v>26.977</v>
      </c>
      <c r="AB39" s="105">
        <v>27.135000000000002</v>
      </c>
      <c r="AC39" s="105">
        <v>27.306000000000001</v>
      </c>
      <c r="AD39" s="105">
        <v>27.279</v>
      </c>
      <c r="AE39" s="105">
        <v>27.419</v>
      </c>
      <c r="AF39" s="105">
        <v>27.437999999999999</v>
      </c>
      <c r="AG39" s="105">
        <v>27.539000000000001</v>
      </c>
      <c r="AH39" s="105">
        <v>27.419</v>
      </c>
      <c r="AI39" s="105">
        <v>27.056999999999999</v>
      </c>
      <c r="AJ39" s="105">
        <v>27.489000000000001</v>
      </c>
      <c r="AK39" s="105">
        <v>27.6</v>
      </c>
      <c r="AL39" s="105">
        <v>27.835999999999999</v>
      </c>
      <c r="AM39" s="105">
        <v>27.888000000000002</v>
      </c>
      <c r="AN39" s="105">
        <v>28.026</v>
      </c>
      <c r="AO39" s="105">
        <v>27.940999999999999</v>
      </c>
      <c r="AP39" s="105">
        <v>27.997</v>
      </c>
      <c r="AQ39" s="105">
        <v>28.161000000000001</v>
      </c>
      <c r="AR39" s="105">
        <v>27.957000000000001</v>
      </c>
      <c r="AS39" s="105">
        <v>27.943999999999999</v>
      </c>
      <c r="AT39" s="105">
        <v>27.99</v>
      </c>
      <c r="AU39" s="105">
        <v>28.148</v>
      </c>
      <c r="AV39" s="105">
        <v>28.29</v>
      </c>
      <c r="AW39" s="105">
        <v>28.13</v>
      </c>
      <c r="AX39" s="105">
        <v>28.17</v>
      </c>
      <c r="AY39" s="105">
        <v>28.055</v>
      </c>
      <c r="AZ39" s="887">
        <v>28.125</v>
      </c>
      <c r="BA39" s="887">
        <v>18.36</v>
      </c>
      <c r="BB39" s="887">
        <v>16.88</v>
      </c>
      <c r="BC39" s="887">
        <v>16.23</v>
      </c>
      <c r="BD39" s="388">
        <v>16.03</v>
      </c>
      <c r="BE39" s="388">
        <v>15.82</v>
      </c>
      <c r="BF39" s="388">
        <v>17.094999999999999</v>
      </c>
      <c r="BG39" s="388">
        <v>18.05</v>
      </c>
      <c r="BH39" s="388">
        <v>19.3825</v>
      </c>
      <c r="BI39" s="388">
        <v>20.715</v>
      </c>
      <c r="BJ39" s="388">
        <v>22.317499999999999</v>
      </c>
      <c r="BK39" s="388">
        <v>23.85</v>
      </c>
      <c r="BL39" s="388">
        <v>26.77</v>
      </c>
      <c r="BM39" s="388">
        <v>26.774999999999999</v>
      </c>
      <c r="BN39" s="388">
        <v>26.88</v>
      </c>
      <c r="BO39" s="388">
        <v>26.885000000000002</v>
      </c>
      <c r="BP39" s="388">
        <v>26.89</v>
      </c>
      <c r="BQ39" s="388">
        <v>26.91</v>
      </c>
      <c r="BR39" s="388">
        <v>26.914999999999999</v>
      </c>
      <c r="BS39" s="388">
        <v>26.92</v>
      </c>
      <c r="BT39" s="388">
        <v>26.925000000000001</v>
      </c>
      <c r="BU39" s="388">
        <v>26.95</v>
      </c>
      <c r="BV39" s="388">
        <v>26.954999999999998</v>
      </c>
    </row>
    <row r="40" spans="1:74" ht="11.1" customHeight="1" x14ac:dyDescent="0.2">
      <c r="A40" s="335" t="s">
        <v>272</v>
      </c>
      <c r="B40" s="404" t="s">
        <v>978</v>
      </c>
      <c r="C40" s="289">
        <v>21.45</v>
      </c>
      <c r="D40" s="289">
        <v>21.5</v>
      </c>
      <c r="E40" s="289">
        <v>21.55</v>
      </c>
      <c r="F40" s="289">
        <v>21.55</v>
      </c>
      <c r="G40" s="289">
        <v>21.45</v>
      </c>
      <c r="H40" s="289">
        <v>21.45</v>
      </c>
      <c r="I40" s="289">
        <v>21.5</v>
      </c>
      <c r="J40" s="289">
        <v>21.55</v>
      </c>
      <c r="K40" s="289">
        <v>21.53</v>
      </c>
      <c r="L40" s="289">
        <v>21.63</v>
      </c>
      <c r="M40" s="289">
        <v>21.64</v>
      </c>
      <c r="N40" s="289">
        <v>21.64</v>
      </c>
      <c r="O40" s="289">
        <v>21.71</v>
      </c>
      <c r="P40" s="289">
        <v>21.76</v>
      </c>
      <c r="Q40" s="289">
        <v>21.782599999999999</v>
      </c>
      <c r="R40" s="289">
        <v>21.434999999999999</v>
      </c>
      <c r="S40" s="289">
        <v>21.510999999999999</v>
      </c>
      <c r="T40" s="289">
        <v>21.521999999999998</v>
      </c>
      <c r="U40" s="289">
        <v>21.64</v>
      </c>
      <c r="V40" s="289">
        <v>21.841999999999999</v>
      </c>
      <c r="W40" s="289">
        <v>21.96</v>
      </c>
      <c r="X40" s="289">
        <v>22.059000000000001</v>
      </c>
      <c r="Y40" s="289">
        <v>22.239000000000001</v>
      </c>
      <c r="Z40" s="289">
        <v>22.338000000000001</v>
      </c>
      <c r="AA40" s="289">
        <v>22.367000000000001</v>
      </c>
      <c r="AB40" s="289">
        <v>22.42</v>
      </c>
      <c r="AC40" s="289">
        <v>22.530999999999999</v>
      </c>
      <c r="AD40" s="289">
        <v>22.539000000000001</v>
      </c>
      <c r="AE40" s="289">
        <v>22.609000000000002</v>
      </c>
      <c r="AF40" s="289">
        <v>22.628</v>
      </c>
      <c r="AG40" s="289">
        <v>22.709</v>
      </c>
      <c r="AH40" s="289">
        <v>22.748999999999999</v>
      </c>
      <c r="AI40" s="289">
        <v>22.837</v>
      </c>
      <c r="AJ40" s="289">
        <v>22.748999999999999</v>
      </c>
      <c r="AK40" s="289">
        <v>22.82</v>
      </c>
      <c r="AL40" s="289">
        <v>22.835999999999999</v>
      </c>
      <c r="AM40" s="289">
        <v>22.898</v>
      </c>
      <c r="AN40" s="289">
        <v>22.946000000000002</v>
      </c>
      <c r="AO40" s="289">
        <v>22.850999999999999</v>
      </c>
      <c r="AP40" s="289">
        <v>22.896999999999998</v>
      </c>
      <c r="AQ40" s="289">
        <v>22.971</v>
      </c>
      <c r="AR40" s="289">
        <v>22.736999999999998</v>
      </c>
      <c r="AS40" s="289">
        <v>22.744</v>
      </c>
      <c r="AT40" s="289">
        <v>22.745000000000001</v>
      </c>
      <c r="AU40" s="289">
        <v>22.847999999999999</v>
      </c>
      <c r="AV40" s="289">
        <v>23.035</v>
      </c>
      <c r="AW40" s="289">
        <v>22.965</v>
      </c>
      <c r="AX40" s="289">
        <v>23.015000000000001</v>
      </c>
      <c r="AY40" s="289">
        <v>23.055</v>
      </c>
      <c r="AZ40" s="875">
        <v>23.045000000000002</v>
      </c>
      <c r="BA40" s="875">
        <v>13.28</v>
      </c>
      <c r="BB40" s="875">
        <v>11.6</v>
      </c>
      <c r="BC40" s="875">
        <v>10.88</v>
      </c>
      <c r="BD40" s="355">
        <v>10.8</v>
      </c>
      <c r="BE40" s="355">
        <v>10.6</v>
      </c>
      <c r="BF40" s="355">
        <v>11.975</v>
      </c>
      <c r="BG40" s="355">
        <v>12.93</v>
      </c>
      <c r="BH40" s="355">
        <v>14.262499999999999</v>
      </c>
      <c r="BI40" s="355">
        <v>15.595000000000001</v>
      </c>
      <c r="BJ40" s="355">
        <v>17.197500000000002</v>
      </c>
      <c r="BK40" s="355">
        <v>18.684999999999999</v>
      </c>
      <c r="BL40" s="355">
        <v>21.6</v>
      </c>
      <c r="BM40" s="355">
        <v>21.6</v>
      </c>
      <c r="BN40" s="355">
        <v>21.65</v>
      </c>
      <c r="BO40" s="355">
        <v>21.65</v>
      </c>
      <c r="BP40" s="355">
        <v>21.65</v>
      </c>
      <c r="BQ40" s="355">
        <v>21.67</v>
      </c>
      <c r="BR40" s="355">
        <v>21.67</v>
      </c>
      <c r="BS40" s="355">
        <v>21.67</v>
      </c>
      <c r="BT40" s="355">
        <v>21.67</v>
      </c>
      <c r="BU40" s="355">
        <v>21.69</v>
      </c>
      <c r="BV40" s="355">
        <v>21.69</v>
      </c>
    </row>
    <row r="41" spans="1:74" ht="11.1" customHeight="1" x14ac:dyDescent="0.2">
      <c r="A41" s="335" t="s">
        <v>549</v>
      </c>
      <c r="B41" s="404" t="s">
        <v>979</v>
      </c>
      <c r="C41" s="289">
        <v>4.6500000000000004</v>
      </c>
      <c r="D41" s="289">
        <v>4.83</v>
      </c>
      <c r="E41" s="289">
        <v>4.6100000000000003</v>
      </c>
      <c r="F41" s="289">
        <v>4.4800000000000004</v>
      </c>
      <c r="G41" s="289">
        <v>4.2</v>
      </c>
      <c r="H41" s="289">
        <v>4.13</v>
      </c>
      <c r="I41" s="289">
        <v>3.84</v>
      </c>
      <c r="J41" s="289">
        <v>4.32</v>
      </c>
      <c r="K41" s="289">
        <v>4.42</v>
      </c>
      <c r="L41" s="289">
        <v>4.4749999999999996</v>
      </c>
      <c r="M41" s="289">
        <v>4.3899999999999997</v>
      </c>
      <c r="N41" s="289">
        <v>4.49</v>
      </c>
      <c r="O41" s="289">
        <v>4.585</v>
      </c>
      <c r="P41" s="289">
        <v>4.6399999999999997</v>
      </c>
      <c r="Q41" s="289">
        <v>4.625</v>
      </c>
      <c r="R41" s="289">
        <v>4.49</v>
      </c>
      <c r="S41" s="289">
        <v>4.7050000000000001</v>
      </c>
      <c r="T41" s="289">
        <v>4.6950000000000003</v>
      </c>
      <c r="U41" s="289">
        <v>4.5999999999999996</v>
      </c>
      <c r="V41" s="289">
        <v>4.6550000000000002</v>
      </c>
      <c r="W41" s="289">
        <v>4.7149999999999999</v>
      </c>
      <c r="X41" s="289">
        <v>4.7350000000000003</v>
      </c>
      <c r="Y41" s="289">
        <v>4.74</v>
      </c>
      <c r="Z41" s="289">
        <v>4.83</v>
      </c>
      <c r="AA41" s="289">
        <v>4.6100000000000003</v>
      </c>
      <c r="AB41" s="289">
        <v>4.7149999999999999</v>
      </c>
      <c r="AC41" s="289">
        <v>4.7750000000000004</v>
      </c>
      <c r="AD41" s="289">
        <v>4.74</v>
      </c>
      <c r="AE41" s="289">
        <v>4.8099999999999996</v>
      </c>
      <c r="AF41" s="289">
        <v>4.8099999999999996</v>
      </c>
      <c r="AG41" s="289">
        <v>4.83</v>
      </c>
      <c r="AH41" s="289">
        <v>4.67</v>
      </c>
      <c r="AI41" s="289">
        <v>4.22</v>
      </c>
      <c r="AJ41" s="289">
        <v>4.74</v>
      </c>
      <c r="AK41" s="289">
        <v>4.78</v>
      </c>
      <c r="AL41" s="289">
        <v>5</v>
      </c>
      <c r="AM41" s="289">
        <v>4.99</v>
      </c>
      <c r="AN41" s="289">
        <v>5.08</v>
      </c>
      <c r="AO41" s="289">
        <v>5.09</v>
      </c>
      <c r="AP41" s="289">
        <v>5.0999999999999996</v>
      </c>
      <c r="AQ41" s="289">
        <v>5.19</v>
      </c>
      <c r="AR41" s="289">
        <v>5.22</v>
      </c>
      <c r="AS41" s="289">
        <v>5.2</v>
      </c>
      <c r="AT41" s="289">
        <v>5.2450000000000001</v>
      </c>
      <c r="AU41" s="289">
        <v>5.3</v>
      </c>
      <c r="AV41" s="289">
        <v>5.2549999999999999</v>
      </c>
      <c r="AW41" s="289">
        <v>5.165</v>
      </c>
      <c r="AX41" s="289">
        <v>5.1550000000000002</v>
      </c>
      <c r="AY41" s="289">
        <v>5</v>
      </c>
      <c r="AZ41" s="875">
        <v>5.08</v>
      </c>
      <c r="BA41" s="875">
        <v>5.08</v>
      </c>
      <c r="BB41" s="875">
        <v>5.28</v>
      </c>
      <c r="BC41" s="875">
        <v>5.35</v>
      </c>
      <c r="BD41" s="355">
        <v>5.23</v>
      </c>
      <c r="BE41" s="355">
        <v>5.22</v>
      </c>
      <c r="BF41" s="355">
        <v>5.12</v>
      </c>
      <c r="BG41" s="355">
        <v>5.12</v>
      </c>
      <c r="BH41" s="355">
        <v>5.12</v>
      </c>
      <c r="BI41" s="355">
        <v>5.12</v>
      </c>
      <c r="BJ41" s="355">
        <v>5.12</v>
      </c>
      <c r="BK41" s="355">
        <v>5.165</v>
      </c>
      <c r="BL41" s="355">
        <v>5.17</v>
      </c>
      <c r="BM41" s="355">
        <v>5.1749999999999998</v>
      </c>
      <c r="BN41" s="355">
        <v>5.23</v>
      </c>
      <c r="BO41" s="355">
        <v>5.2350000000000003</v>
      </c>
      <c r="BP41" s="355">
        <v>5.24</v>
      </c>
      <c r="BQ41" s="355">
        <v>5.24</v>
      </c>
      <c r="BR41" s="355">
        <v>5.2450000000000001</v>
      </c>
      <c r="BS41" s="355">
        <v>5.25</v>
      </c>
      <c r="BT41" s="355">
        <v>5.2549999999999999</v>
      </c>
      <c r="BU41" s="355">
        <v>5.26</v>
      </c>
      <c r="BV41" s="355">
        <v>5.2649999999999997</v>
      </c>
    </row>
    <row r="42" spans="1:74" ht="11.1" customHeight="1" x14ac:dyDescent="0.2">
      <c r="A42" s="335"/>
      <c r="B42" s="412"/>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75"/>
      <c r="BA42" s="875"/>
      <c r="BB42" s="875"/>
      <c r="BC42" s="875"/>
      <c r="BD42" s="355"/>
      <c r="BE42" s="355"/>
      <c r="BF42" s="355"/>
      <c r="BG42" s="355"/>
      <c r="BH42" s="355"/>
      <c r="BI42" s="355"/>
      <c r="BJ42" s="355"/>
      <c r="BK42" s="355"/>
      <c r="BL42" s="355"/>
      <c r="BM42" s="355"/>
      <c r="BN42" s="355"/>
      <c r="BO42" s="355"/>
      <c r="BP42" s="355"/>
      <c r="BQ42" s="355"/>
      <c r="BR42" s="355"/>
      <c r="BS42" s="355"/>
      <c r="BT42" s="355"/>
      <c r="BU42" s="355"/>
      <c r="BV42" s="355"/>
    </row>
    <row r="43" spans="1:74" ht="11.1" customHeight="1" x14ac:dyDescent="0.2">
      <c r="A43" s="335"/>
      <c r="B43" s="421" t="s">
        <v>880</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75"/>
      <c r="BA43" s="875"/>
      <c r="BB43" s="875"/>
      <c r="BC43" s="875"/>
      <c r="BD43" s="355"/>
      <c r="BE43" s="355"/>
      <c r="BF43" s="355"/>
      <c r="BG43" s="355"/>
      <c r="BH43" s="355"/>
      <c r="BI43" s="355"/>
      <c r="BJ43" s="355"/>
      <c r="BK43" s="355"/>
      <c r="BL43" s="355"/>
      <c r="BM43" s="355"/>
      <c r="BN43" s="355"/>
      <c r="BO43" s="355"/>
      <c r="BP43" s="355"/>
      <c r="BQ43" s="355"/>
      <c r="BR43" s="355"/>
      <c r="BS43" s="355"/>
      <c r="BT43" s="355"/>
      <c r="BU43" s="355"/>
      <c r="BV43" s="355"/>
    </row>
    <row r="44" spans="1:74" s="272" customFormat="1" ht="11.1" customHeight="1" x14ac:dyDescent="0.2">
      <c r="A44" s="418" t="s">
        <v>480</v>
      </c>
      <c r="B44" s="412" t="s">
        <v>879</v>
      </c>
      <c r="C44" s="105">
        <v>2.31</v>
      </c>
      <c r="D44" s="105">
        <v>1.88</v>
      </c>
      <c r="E44" s="105">
        <v>2.0750000000000002</v>
      </c>
      <c r="F44" s="105">
        <v>1.66</v>
      </c>
      <c r="G44" s="105">
        <v>1.7554000000000001</v>
      </c>
      <c r="H44" s="105">
        <v>1.56</v>
      </c>
      <c r="I44" s="105">
        <v>1.1000000000000001</v>
      </c>
      <c r="J44" s="105">
        <v>0.7</v>
      </c>
      <c r="K44" s="105">
        <v>0.64</v>
      </c>
      <c r="L44" s="105">
        <v>1.2</v>
      </c>
      <c r="M44" s="105">
        <v>1.42</v>
      </c>
      <c r="N44" s="105">
        <v>1.47</v>
      </c>
      <c r="O44" s="105">
        <v>2.2400000000000002</v>
      </c>
      <c r="P44" s="105">
        <v>2.06</v>
      </c>
      <c r="Q44" s="105">
        <v>1.8526</v>
      </c>
      <c r="R44" s="105">
        <v>1.365</v>
      </c>
      <c r="S44" s="105">
        <v>2.1309999999999998</v>
      </c>
      <c r="T44" s="105">
        <v>1.982</v>
      </c>
      <c r="U44" s="105">
        <v>2.85</v>
      </c>
      <c r="V44" s="105">
        <v>3.3220000000000001</v>
      </c>
      <c r="W44" s="105">
        <v>2.85</v>
      </c>
      <c r="X44" s="105">
        <v>3.0790000000000002</v>
      </c>
      <c r="Y44" s="105">
        <v>3.2090000000000001</v>
      </c>
      <c r="Z44" s="105">
        <v>3.468</v>
      </c>
      <c r="AA44" s="105">
        <v>3.4369999999999998</v>
      </c>
      <c r="AB44" s="105">
        <v>3.29</v>
      </c>
      <c r="AC44" s="105">
        <v>3.1309999999999998</v>
      </c>
      <c r="AD44" s="105">
        <v>3.149</v>
      </c>
      <c r="AE44" s="105">
        <v>3.4390000000000001</v>
      </c>
      <c r="AF44" s="105">
        <v>3.8580000000000001</v>
      </c>
      <c r="AG44" s="105">
        <v>3.5190000000000001</v>
      </c>
      <c r="AH44" s="105">
        <v>3.4790000000000001</v>
      </c>
      <c r="AI44" s="105">
        <v>3.847</v>
      </c>
      <c r="AJ44" s="105">
        <v>3.7789999999999999</v>
      </c>
      <c r="AK44" s="105">
        <v>3.875</v>
      </c>
      <c r="AL44" s="105">
        <v>3.956</v>
      </c>
      <c r="AM44" s="105">
        <v>4.0179999999999998</v>
      </c>
      <c r="AN44" s="105">
        <v>4.0259999999999998</v>
      </c>
      <c r="AO44" s="105">
        <v>3.6909999999999998</v>
      </c>
      <c r="AP44" s="105">
        <v>3.9420000000000002</v>
      </c>
      <c r="AQ44" s="105">
        <v>3.7509999999999999</v>
      </c>
      <c r="AR44" s="105">
        <v>3.0470000000000002</v>
      </c>
      <c r="AS44" s="105">
        <v>3.484</v>
      </c>
      <c r="AT44" s="105">
        <v>3.5550000000000002</v>
      </c>
      <c r="AU44" s="105">
        <v>2.5680000000000001</v>
      </c>
      <c r="AV44" s="105">
        <v>2.9950000000000001</v>
      </c>
      <c r="AW44" s="105">
        <v>3.0750000000000002</v>
      </c>
      <c r="AX44" s="105">
        <v>2.9950000000000001</v>
      </c>
      <c r="AY44" s="105">
        <v>2.9550000000000001</v>
      </c>
      <c r="AZ44" s="887">
        <v>2.2149999999999999</v>
      </c>
      <c r="BA44" s="887">
        <v>0.03</v>
      </c>
      <c r="BB44" s="887">
        <v>0.01</v>
      </c>
      <c r="BC44" s="887">
        <v>0.03</v>
      </c>
      <c r="BD44" s="388">
        <v>0.04</v>
      </c>
      <c r="BE44" s="388">
        <v>0.04</v>
      </c>
      <c r="BF44" s="388">
        <v>0.04</v>
      </c>
      <c r="BG44" s="388">
        <v>0.04</v>
      </c>
      <c r="BH44" s="388">
        <v>0.04</v>
      </c>
      <c r="BI44" s="388">
        <v>0.04</v>
      </c>
      <c r="BJ44" s="388">
        <v>0.04</v>
      </c>
      <c r="BK44" s="388">
        <v>0.03</v>
      </c>
      <c r="BL44" s="388">
        <v>2.58</v>
      </c>
      <c r="BM44" s="388">
        <v>2.48</v>
      </c>
      <c r="BN44" s="388">
        <v>2.48</v>
      </c>
      <c r="BO44" s="388">
        <v>2.48</v>
      </c>
      <c r="BP44" s="388">
        <v>2.38</v>
      </c>
      <c r="BQ44" s="388">
        <v>2.38</v>
      </c>
      <c r="BR44" s="388">
        <v>2.38</v>
      </c>
      <c r="BS44" s="388">
        <v>2.48</v>
      </c>
      <c r="BT44" s="388">
        <v>2.48</v>
      </c>
      <c r="BU44" s="388">
        <v>2.58</v>
      </c>
      <c r="BV44" s="388">
        <v>2.58</v>
      </c>
    </row>
    <row r="45" spans="1:74" ht="11.1" customHeight="1" x14ac:dyDescent="0.2">
      <c r="A45" s="335" t="s">
        <v>273</v>
      </c>
      <c r="B45" s="404" t="s">
        <v>978</v>
      </c>
      <c r="C45" s="289">
        <v>2.12</v>
      </c>
      <c r="D45" s="289">
        <v>1.74</v>
      </c>
      <c r="E45" s="289">
        <v>2.0099999999999998</v>
      </c>
      <c r="F45" s="289">
        <v>1.59</v>
      </c>
      <c r="G45" s="289">
        <v>1.6053999999999999</v>
      </c>
      <c r="H45" s="289">
        <v>1.43</v>
      </c>
      <c r="I45" s="289">
        <v>1.08</v>
      </c>
      <c r="J45" s="289">
        <v>0.69</v>
      </c>
      <c r="K45" s="289">
        <v>0.63</v>
      </c>
      <c r="L45" s="289">
        <v>1.2</v>
      </c>
      <c r="M45" s="289">
        <v>1.4</v>
      </c>
      <c r="N45" s="289">
        <v>1.45</v>
      </c>
      <c r="O45" s="289">
        <v>2.23</v>
      </c>
      <c r="P45" s="289">
        <v>2.0499999999999998</v>
      </c>
      <c r="Q45" s="289">
        <v>1.8326</v>
      </c>
      <c r="R45" s="289">
        <v>1.355</v>
      </c>
      <c r="S45" s="289">
        <v>2.0910000000000002</v>
      </c>
      <c r="T45" s="289">
        <v>1.9119999999999999</v>
      </c>
      <c r="U45" s="289">
        <v>2.79</v>
      </c>
      <c r="V45" s="289">
        <v>3.242</v>
      </c>
      <c r="W45" s="289">
        <v>2.78</v>
      </c>
      <c r="X45" s="289">
        <v>3.0190000000000001</v>
      </c>
      <c r="Y45" s="289">
        <v>3.149</v>
      </c>
      <c r="Z45" s="289">
        <v>3.3980000000000001</v>
      </c>
      <c r="AA45" s="289">
        <v>3.347</v>
      </c>
      <c r="AB45" s="289">
        <v>3.19</v>
      </c>
      <c r="AC45" s="289">
        <v>3.0310000000000001</v>
      </c>
      <c r="AD45" s="289">
        <v>3.0489999999999999</v>
      </c>
      <c r="AE45" s="289">
        <v>3.3290000000000002</v>
      </c>
      <c r="AF45" s="289">
        <v>3.7480000000000002</v>
      </c>
      <c r="AG45" s="289">
        <v>3.419</v>
      </c>
      <c r="AH45" s="289">
        <v>3.379</v>
      </c>
      <c r="AI45" s="289">
        <v>3.7469999999999999</v>
      </c>
      <c r="AJ45" s="289">
        <v>3.6789999999999998</v>
      </c>
      <c r="AK45" s="289">
        <v>3.77</v>
      </c>
      <c r="AL45" s="289">
        <v>3.8660000000000001</v>
      </c>
      <c r="AM45" s="289">
        <v>3.9279999999999999</v>
      </c>
      <c r="AN45" s="289">
        <v>3.9460000000000002</v>
      </c>
      <c r="AO45" s="289">
        <v>3.601</v>
      </c>
      <c r="AP45" s="289">
        <v>3.8570000000000002</v>
      </c>
      <c r="AQ45" s="289">
        <v>3.6709999999999998</v>
      </c>
      <c r="AR45" s="289">
        <v>2.9670000000000001</v>
      </c>
      <c r="AS45" s="289">
        <v>3.4140000000000001</v>
      </c>
      <c r="AT45" s="289">
        <v>3.4950000000000001</v>
      </c>
      <c r="AU45" s="289">
        <v>2.5179999999999998</v>
      </c>
      <c r="AV45" s="289">
        <v>2.9350000000000001</v>
      </c>
      <c r="AW45" s="289">
        <v>3.0449999999999999</v>
      </c>
      <c r="AX45" s="289">
        <v>2.9649999999999999</v>
      </c>
      <c r="AY45" s="289">
        <v>2.915</v>
      </c>
      <c r="AZ45" s="875">
        <v>2.1949999999999998</v>
      </c>
      <c r="BA45" s="875">
        <v>0</v>
      </c>
      <c r="BB45" s="875">
        <v>0</v>
      </c>
      <c r="BC45" s="875">
        <v>0</v>
      </c>
      <c r="BD45" s="355">
        <v>0</v>
      </c>
      <c r="BE45" s="355">
        <v>0</v>
      </c>
      <c r="BF45" s="355">
        <v>0</v>
      </c>
      <c r="BG45" s="355">
        <v>0</v>
      </c>
      <c r="BH45" s="355">
        <v>0</v>
      </c>
      <c r="BI45" s="355">
        <v>0</v>
      </c>
      <c r="BJ45" s="355">
        <v>0</v>
      </c>
      <c r="BK45" s="355">
        <v>0</v>
      </c>
      <c r="BL45" s="355">
        <v>2.5499999999999998</v>
      </c>
      <c r="BM45" s="355">
        <v>2.4500000000000002</v>
      </c>
      <c r="BN45" s="355">
        <v>2.4500000000000002</v>
      </c>
      <c r="BO45" s="355">
        <v>2.4500000000000002</v>
      </c>
      <c r="BP45" s="355">
        <v>2.35</v>
      </c>
      <c r="BQ45" s="355">
        <v>2.35</v>
      </c>
      <c r="BR45" s="355">
        <v>2.35</v>
      </c>
      <c r="BS45" s="355">
        <v>2.4500000000000002</v>
      </c>
      <c r="BT45" s="355">
        <v>2.4500000000000002</v>
      </c>
      <c r="BU45" s="355">
        <v>2.5499999999999998</v>
      </c>
      <c r="BV45" s="355">
        <v>2.5499999999999998</v>
      </c>
    </row>
    <row r="46" spans="1:74" ht="11.1" customHeight="1" x14ac:dyDescent="0.2">
      <c r="A46" s="335" t="s">
        <v>550</v>
      </c>
      <c r="B46" s="404" t="s">
        <v>979</v>
      </c>
      <c r="C46" s="289">
        <v>0.19</v>
      </c>
      <c r="D46" s="289">
        <v>0.14000000000000001</v>
      </c>
      <c r="E46" s="289">
        <v>6.5000000000000002E-2</v>
      </c>
      <c r="F46" s="289">
        <v>7.0000000000000007E-2</v>
      </c>
      <c r="G46" s="289">
        <v>0.15</v>
      </c>
      <c r="H46" s="289">
        <v>0.13</v>
      </c>
      <c r="I46" s="289">
        <v>0.02</v>
      </c>
      <c r="J46" s="289">
        <v>0.01</v>
      </c>
      <c r="K46" s="289">
        <v>0.01</v>
      </c>
      <c r="L46" s="289">
        <v>0</v>
      </c>
      <c r="M46" s="289">
        <v>0.02</v>
      </c>
      <c r="N46" s="289">
        <v>0.02</v>
      </c>
      <c r="O46" s="289">
        <v>0.01</v>
      </c>
      <c r="P46" s="289">
        <v>0.01</v>
      </c>
      <c r="Q46" s="289">
        <v>0.02</v>
      </c>
      <c r="R46" s="289">
        <v>0.01</v>
      </c>
      <c r="S46" s="289">
        <v>0.04</v>
      </c>
      <c r="T46" s="289">
        <v>7.0000000000000007E-2</v>
      </c>
      <c r="U46" s="289">
        <v>0.06</v>
      </c>
      <c r="V46" s="289">
        <v>0.08</v>
      </c>
      <c r="W46" s="289">
        <v>7.0000000000000007E-2</v>
      </c>
      <c r="X46" s="289">
        <v>0.06</v>
      </c>
      <c r="Y46" s="289">
        <v>0.06</v>
      </c>
      <c r="Z46" s="289">
        <v>7.0000000000000007E-2</v>
      </c>
      <c r="AA46" s="289">
        <v>0.09</v>
      </c>
      <c r="AB46" s="289">
        <v>0.1</v>
      </c>
      <c r="AC46" s="289">
        <v>0.1</v>
      </c>
      <c r="AD46" s="289">
        <v>0.1</v>
      </c>
      <c r="AE46" s="289">
        <v>0.11</v>
      </c>
      <c r="AF46" s="289">
        <v>0.11</v>
      </c>
      <c r="AG46" s="289">
        <v>0.1</v>
      </c>
      <c r="AH46" s="289">
        <v>0.1</v>
      </c>
      <c r="AI46" s="289">
        <v>0.1</v>
      </c>
      <c r="AJ46" s="289">
        <v>0.1</v>
      </c>
      <c r="AK46" s="289">
        <v>0.105</v>
      </c>
      <c r="AL46" s="289">
        <v>0.09</v>
      </c>
      <c r="AM46" s="289">
        <v>0.09</v>
      </c>
      <c r="AN46" s="289">
        <v>0.08</v>
      </c>
      <c r="AO46" s="289">
        <v>0.09</v>
      </c>
      <c r="AP46" s="289">
        <v>8.5000000000000006E-2</v>
      </c>
      <c r="AQ46" s="289">
        <v>0.08</v>
      </c>
      <c r="AR46" s="289">
        <v>0.08</v>
      </c>
      <c r="AS46" s="289">
        <v>7.0000000000000007E-2</v>
      </c>
      <c r="AT46" s="289">
        <v>0.06</v>
      </c>
      <c r="AU46" s="289">
        <v>0.05</v>
      </c>
      <c r="AV46" s="289">
        <v>0.06</v>
      </c>
      <c r="AW46" s="289">
        <v>0.03</v>
      </c>
      <c r="AX46" s="289">
        <v>0.03</v>
      </c>
      <c r="AY46" s="289">
        <v>0.04</v>
      </c>
      <c r="AZ46" s="875">
        <v>0.02</v>
      </c>
      <c r="BA46" s="875">
        <v>0.03</v>
      </c>
      <c r="BB46" s="875">
        <v>0.01</v>
      </c>
      <c r="BC46" s="875">
        <v>0.03</v>
      </c>
      <c r="BD46" s="355">
        <v>0.04</v>
      </c>
      <c r="BE46" s="355">
        <v>0.04</v>
      </c>
      <c r="BF46" s="355">
        <v>0.04</v>
      </c>
      <c r="BG46" s="355">
        <v>0.04</v>
      </c>
      <c r="BH46" s="355">
        <v>0.04</v>
      </c>
      <c r="BI46" s="355">
        <v>0.04</v>
      </c>
      <c r="BJ46" s="355">
        <v>0.04</v>
      </c>
      <c r="BK46" s="355">
        <v>0.03</v>
      </c>
      <c r="BL46" s="355">
        <v>0.03</v>
      </c>
      <c r="BM46" s="355">
        <v>0.03</v>
      </c>
      <c r="BN46" s="355">
        <v>0.03</v>
      </c>
      <c r="BO46" s="355">
        <v>0.03</v>
      </c>
      <c r="BP46" s="355">
        <v>0.03</v>
      </c>
      <c r="BQ46" s="355">
        <v>0.03</v>
      </c>
      <c r="BR46" s="355">
        <v>0.03</v>
      </c>
      <c r="BS46" s="355">
        <v>0.03</v>
      </c>
      <c r="BT46" s="355">
        <v>0.03</v>
      </c>
      <c r="BU46" s="355">
        <v>0.03</v>
      </c>
      <c r="BV46" s="355">
        <v>0.03</v>
      </c>
    </row>
    <row r="47" spans="1:74" ht="11.1" customHeight="1" x14ac:dyDescent="0.2">
      <c r="A47" s="335"/>
      <c r="B47" s="422"/>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875"/>
      <c r="BA47" s="875"/>
      <c r="BB47" s="875"/>
      <c r="BC47" s="875"/>
      <c r="BD47" s="355"/>
      <c r="BE47" s="355"/>
      <c r="BF47" s="355"/>
      <c r="BG47" s="355"/>
      <c r="BH47" s="355"/>
      <c r="BI47" s="355"/>
      <c r="BJ47" s="355"/>
      <c r="BK47" s="355"/>
      <c r="BL47" s="355"/>
      <c r="BM47" s="355"/>
      <c r="BN47" s="355"/>
      <c r="BO47" s="355"/>
      <c r="BP47" s="355"/>
      <c r="BQ47" s="355"/>
      <c r="BR47" s="355"/>
      <c r="BS47" s="355"/>
      <c r="BT47" s="355"/>
      <c r="BU47" s="355"/>
      <c r="BV47" s="355"/>
    </row>
    <row r="48" spans="1:74" ht="11.1" customHeight="1" x14ac:dyDescent="0.2">
      <c r="A48" s="335"/>
      <c r="B48" s="421" t="s">
        <v>829</v>
      </c>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875"/>
      <c r="BA48" s="875"/>
      <c r="BB48" s="875"/>
      <c r="BC48" s="875"/>
      <c r="BD48" s="355"/>
      <c r="BE48" s="355"/>
      <c r="BF48" s="355"/>
      <c r="BG48" s="355"/>
      <c r="BH48" s="355"/>
      <c r="BI48" s="355"/>
      <c r="BJ48" s="355"/>
      <c r="BK48" s="355"/>
      <c r="BL48" s="355"/>
      <c r="BM48" s="355"/>
      <c r="BN48" s="355"/>
      <c r="BO48" s="355"/>
      <c r="BP48" s="355"/>
      <c r="BQ48" s="355"/>
      <c r="BR48" s="355"/>
      <c r="BS48" s="355"/>
      <c r="BT48" s="355"/>
      <c r="BU48" s="355"/>
      <c r="BV48" s="355"/>
    </row>
    <row r="49" spans="1:74" s="272" customFormat="1" ht="11.1" customHeight="1" x14ac:dyDescent="0.2">
      <c r="A49" s="417" t="s">
        <v>881</v>
      </c>
      <c r="B49" s="415" t="s">
        <v>879</v>
      </c>
      <c r="C49" s="106">
        <v>2.0840000000000001</v>
      </c>
      <c r="D49" s="106">
        <v>1.8640000000000001</v>
      </c>
      <c r="E49" s="106">
        <v>1.994</v>
      </c>
      <c r="F49" s="106">
        <v>2.1040000000000001</v>
      </c>
      <c r="G49" s="106">
        <v>2.5640000000000001</v>
      </c>
      <c r="H49" s="106">
        <v>2.5939999999999999</v>
      </c>
      <c r="I49" s="106">
        <v>2.8919999999999999</v>
      </c>
      <c r="J49" s="106">
        <v>2.31</v>
      </c>
      <c r="K49" s="106">
        <v>2.2999999999999998</v>
      </c>
      <c r="L49" s="106">
        <v>2.1419999999999999</v>
      </c>
      <c r="M49" s="106">
        <v>2.1579999999999999</v>
      </c>
      <c r="N49" s="106">
        <v>2.1059999999999999</v>
      </c>
      <c r="O49" s="106">
        <v>2.0099999999999998</v>
      </c>
      <c r="P49" s="106">
        <v>1.8979999999999999</v>
      </c>
      <c r="Q49" s="106">
        <v>1.8754</v>
      </c>
      <c r="R49" s="106">
        <v>2.3730000000000002</v>
      </c>
      <c r="S49" s="106">
        <v>2.0590000000000002</v>
      </c>
      <c r="T49" s="106">
        <v>2.0760000000000001</v>
      </c>
      <c r="U49" s="106">
        <v>2.12</v>
      </c>
      <c r="V49" s="106">
        <v>1.9179999999999999</v>
      </c>
      <c r="W49" s="106">
        <v>1.633</v>
      </c>
      <c r="X49" s="106">
        <v>1.526</v>
      </c>
      <c r="Y49" s="106">
        <v>1.371</v>
      </c>
      <c r="Z49" s="106">
        <v>1.222</v>
      </c>
      <c r="AA49" s="106">
        <v>1.5629999999999999</v>
      </c>
      <c r="AB49" s="106">
        <v>1.41</v>
      </c>
      <c r="AC49" s="106">
        <v>1.274</v>
      </c>
      <c r="AD49" s="106">
        <v>1.3660000000000001</v>
      </c>
      <c r="AE49" s="106">
        <v>1.276</v>
      </c>
      <c r="AF49" s="106">
        <v>1.2969999999999999</v>
      </c>
      <c r="AG49" s="106">
        <v>1.216</v>
      </c>
      <c r="AH49" s="106">
        <v>1.3759999999999999</v>
      </c>
      <c r="AI49" s="106">
        <v>1.798</v>
      </c>
      <c r="AJ49" s="106">
        <v>1.3859999999999999</v>
      </c>
      <c r="AK49" s="106">
        <v>1.1950000000000001</v>
      </c>
      <c r="AL49" s="106">
        <v>1.0189999999999999</v>
      </c>
      <c r="AM49" s="106">
        <v>1.0669999999999999</v>
      </c>
      <c r="AN49" s="106">
        <v>0.92900000000000005</v>
      </c>
      <c r="AO49" s="106">
        <v>1.0740000000000001</v>
      </c>
      <c r="AP49" s="106">
        <v>0.96799999999999997</v>
      </c>
      <c r="AQ49" s="106">
        <v>0.90400000000000003</v>
      </c>
      <c r="AR49" s="106">
        <v>1.1279999999999999</v>
      </c>
      <c r="AS49" s="106">
        <v>1.0509999999999999</v>
      </c>
      <c r="AT49" s="106">
        <v>1.02</v>
      </c>
      <c r="AU49" s="106">
        <v>0.91700000000000004</v>
      </c>
      <c r="AV49" s="106">
        <v>0.87</v>
      </c>
      <c r="AW49" s="106">
        <v>0.93</v>
      </c>
      <c r="AX49" s="106">
        <v>0.94</v>
      </c>
      <c r="AY49" s="106">
        <v>1.05</v>
      </c>
      <c r="AZ49" s="888">
        <v>0.97499999999999998</v>
      </c>
      <c r="BA49" s="888">
        <v>8.6859999999999999</v>
      </c>
      <c r="BB49" s="888">
        <v>10.786</v>
      </c>
      <c r="BC49" s="888">
        <v>11.526</v>
      </c>
      <c r="BD49" s="403" t="s">
        <v>1611</v>
      </c>
      <c r="BE49" s="403" t="s">
        <v>1611</v>
      </c>
      <c r="BF49" s="403" t="s">
        <v>1611</v>
      </c>
      <c r="BG49" s="403" t="s">
        <v>1611</v>
      </c>
      <c r="BH49" s="403" t="s">
        <v>1611</v>
      </c>
      <c r="BI49" s="403" t="s">
        <v>1611</v>
      </c>
      <c r="BJ49" s="403" t="s">
        <v>1611</v>
      </c>
      <c r="BK49" s="403" t="s">
        <v>1611</v>
      </c>
      <c r="BL49" s="403" t="s">
        <v>1611</v>
      </c>
      <c r="BM49" s="403" t="s">
        <v>1611</v>
      </c>
      <c r="BN49" s="403" t="s">
        <v>1611</v>
      </c>
      <c r="BO49" s="403" t="s">
        <v>1611</v>
      </c>
      <c r="BP49" s="403" t="s">
        <v>1611</v>
      </c>
      <c r="BQ49" s="403" t="s">
        <v>1611</v>
      </c>
      <c r="BR49" s="403" t="s">
        <v>1611</v>
      </c>
      <c r="BS49" s="403" t="s">
        <v>1611</v>
      </c>
      <c r="BT49" s="403" t="s">
        <v>1611</v>
      </c>
      <c r="BU49" s="403" t="s">
        <v>1611</v>
      </c>
      <c r="BV49" s="403" t="s">
        <v>1611</v>
      </c>
    </row>
    <row r="50" spans="1:74" ht="12" customHeight="1" x14ac:dyDescent="0.2">
      <c r="B50" s="792" t="s">
        <v>826</v>
      </c>
      <c r="C50" s="762"/>
      <c r="D50" s="762"/>
      <c r="E50" s="762"/>
      <c r="F50" s="762"/>
      <c r="G50" s="762"/>
      <c r="H50" s="762"/>
      <c r="I50" s="762"/>
      <c r="J50" s="762"/>
      <c r="K50" s="762"/>
      <c r="L50" s="762"/>
      <c r="M50" s="762"/>
      <c r="N50" s="762"/>
      <c r="O50" s="762"/>
      <c r="P50" s="762"/>
      <c r="Q50" s="762"/>
      <c r="BD50" s="637"/>
      <c r="BE50" s="637"/>
      <c r="BF50" s="637"/>
    </row>
    <row r="51" spans="1:74" ht="12" customHeight="1" x14ac:dyDescent="0.2">
      <c r="B51" s="339" t="s">
        <v>825</v>
      </c>
      <c r="C51" s="339"/>
      <c r="D51" s="339"/>
      <c r="E51" s="339"/>
      <c r="F51" s="339"/>
      <c r="G51" s="339"/>
      <c r="H51" s="339"/>
      <c r="I51" s="339"/>
      <c r="J51" s="339"/>
      <c r="K51" s="339"/>
      <c r="L51" s="339"/>
      <c r="M51" s="339"/>
      <c r="N51" s="339"/>
      <c r="O51" s="339"/>
      <c r="P51" s="339"/>
      <c r="Q51" s="339"/>
      <c r="R51" s="641"/>
      <c r="S51" s="641"/>
      <c r="T51" s="641"/>
      <c r="U51" s="641"/>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BD51" s="637"/>
      <c r="BE51" s="637"/>
      <c r="BF51" s="637"/>
    </row>
    <row r="52" spans="1:74" ht="12" customHeight="1" x14ac:dyDescent="0.2">
      <c r="B52" s="1008" t="s">
        <v>1608</v>
      </c>
      <c r="C52" s="1008"/>
      <c r="D52" s="1008"/>
      <c r="E52" s="1008"/>
      <c r="F52" s="1008"/>
      <c r="G52" s="1008"/>
      <c r="H52" s="1008"/>
      <c r="I52" s="1008"/>
      <c r="J52" s="1008"/>
      <c r="K52" s="1008"/>
      <c r="L52" s="1008"/>
      <c r="M52" s="1008"/>
      <c r="N52" s="1008"/>
      <c r="O52" s="1008"/>
      <c r="P52" s="1008"/>
      <c r="Q52" s="1008"/>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BD52" s="637"/>
      <c r="BE52" s="637"/>
      <c r="BF52" s="637"/>
    </row>
    <row r="53" spans="1:74" ht="12" customHeight="1" x14ac:dyDescent="0.2">
      <c r="B53" s="793" t="s">
        <v>827</v>
      </c>
      <c r="C53" s="794"/>
      <c r="D53" s="794"/>
      <c r="E53" s="794"/>
      <c r="F53" s="794"/>
      <c r="G53" s="794"/>
      <c r="H53" s="794"/>
      <c r="I53" s="794"/>
      <c r="J53" s="794"/>
      <c r="K53" s="794"/>
      <c r="L53" s="794"/>
      <c r="M53" s="794"/>
      <c r="N53" s="794"/>
      <c r="O53" s="794"/>
      <c r="P53" s="794"/>
      <c r="Q53" s="794"/>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BD53" s="637"/>
      <c r="BE53" s="637"/>
      <c r="BF53" s="637"/>
    </row>
    <row r="54" spans="1:74" ht="12" customHeight="1" x14ac:dyDescent="0.2">
      <c r="B54" s="795" t="s">
        <v>808</v>
      </c>
      <c r="C54" s="796"/>
      <c r="D54" s="796"/>
      <c r="E54" s="796"/>
      <c r="F54" s="796"/>
      <c r="G54" s="796"/>
      <c r="H54" s="796"/>
      <c r="I54" s="796"/>
      <c r="J54" s="796"/>
      <c r="K54" s="796"/>
      <c r="L54" s="796"/>
      <c r="M54" s="796"/>
      <c r="N54" s="796"/>
      <c r="O54" s="796"/>
      <c r="P54" s="796"/>
      <c r="Q54" s="796"/>
      <c r="R54" s="641"/>
      <c r="S54" s="641"/>
      <c r="T54" s="641"/>
      <c r="U54" s="641"/>
      <c r="V54" s="641"/>
      <c r="W54" s="641"/>
      <c r="X54" s="641"/>
      <c r="Y54" s="641"/>
      <c r="Z54" s="641"/>
      <c r="AA54" s="641"/>
      <c r="AB54" s="641"/>
      <c r="AC54" s="641"/>
      <c r="AD54" s="641"/>
      <c r="AE54" s="641"/>
      <c r="AF54" s="641"/>
      <c r="AG54" s="641"/>
      <c r="AH54" s="641"/>
      <c r="AI54" s="641"/>
      <c r="AJ54" s="641"/>
      <c r="AK54" s="641"/>
      <c r="AL54" s="641"/>
      <c r="AM54" s="641"/>
      <c r="AN54" s="641"/>
      <c r="AO54" s="641"/>
      <c r="AP54" s="641"/>
      <c r="AQ54" s="641"/>
      <c r="AR54" s="641"/>
      <c r="AS54" s="641"/>
      <c r="AT54" s="641"/>
      <c r="AU54" s="641"/>
      <c r="AV54" s="641"/>
      <c r="AW54" s="641"/>
      <c r="AX54" s="641"/>
    </row>
    <row r="55" spans="1:74" ht="12" customHeight="1" x14ac:dyDescent="0.2">
      <c r="B55" s="797" t="str">
        <f>Dates!$G$2</f>
        <v>EIA completed modeling and analysis for this report on Thursday, June 4, 2026.</v>
      </c>
      <c r="C55" s="767"/>
      <c r="D55" s="767"/>
      <c r="E55" s="767"/>
      <c r="F55" s="767"/>
      <c r="G55" s="767"/>
      <c r="H55" s="767"/>
      <c r="I55" s="767"/>
      <c r="J55" s="767"/>
      <c r="K55" s="767"/>
      <c r="L55" s="767"/>
      <c r="M55" s="767"/>
      <c r="N55" s="767"/>
      <c r="O55" s="767"/>
      <c r="P55" s="767"/>
      <c r="Q55" s="767"/>
      <c r="R55" s="641"/>
      <c r="S55" s="641"/>
      <c r="T55" s="641"/>
      <c r="U55" s="641"/>
      <c r="V55" s="641"/>
      <c r="W55" s="641"/>
      <c r="X55" s="641"/>
      <c r="Y55" s="641"/>
      <c r="Z55" s="641"/>
      <c r="AA55" s="641"/>
      <c r="AB55" s="641"/>
      <c r="AC55" s="641"/>
      <c r="AD55" s="641"/>
      <c r="AE55" s="641"/>
      <c r="AF55" s="641"/>
      <c r="AG55" s="641"/>
      <c r="AH55" s="641"/>
      <c r="AI55" s="641"/>
      <c r="AJ55" s="641"/>
      <c r="AK55" s="641"/>
      <c r="AL55" s="641"/>
      <c r="AM55" s="641"/>
      <c r="AN55" s="641"/>
      <c r="AO55" s="641"/>
      <c r="AP55" s="641"/>
      <c r="AQ55" s="641"/>
      <c r="AR55" s="641"/>
      <c r="AS55" s="641"/>
      <c r="AT55" s="641"/>
      <c r="AU55" s="641"/>
      <c r="AV55" s="641"/>
      <c r="AW55" s="641"/>
      <c r="AX55" s="641"/>
    </row>
    <row r="56" spans="1:74" ht="12" customHeight="1" x14ac:dyDescent="0.2">
      <c r="B56" s="766" t="s">
        <v>481</v>
      </c>
      <c r="C56" s="767"/>
      <c r="D56" s="767"/>
      <c r="E56" s="767"/>
      <c r="F56" s="767"/>
      <c r="G56" s="767"/>
      <c r="H56" s="767"/>
      <c r="I56" s="767"/>
      <c r="J56" s="767"/>
      <c r="K56" s="767"/>
      <c r="L56" s="767"/>
      <c r="M56" s="767"/>
      <c r="N56" s="767"/>
      <c r="O56" s="767"/>
      <c r="P56" s="767"/>
      <c r="Q56" s="767"/>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row>
    <row r="57" spans="1:74" ht="12" customHeight="1" x14ac:dyDescent="0.2">
      <c r="B57" s="996" t="s">
        <v>1402</v>
      </c>
      <c r="C57" s="963"/>
      <c r="D57" s="963"/>
      <c r="E57" s="963"/>
      <c r="F57" s="963"/>
      <c r="G57" s="963"/>
      <c r="H57" s="963"/>
      <c r="I57" s="963"/>
      <c r="J57" s="963"/>
      <c r="K57" s="963"/>
      <c r="L57" s="963"/>
      <c r="M57" s="963"/>
      <c r="N57" s="963"/>
      <c r="O57" s="963"/>
      <c r="P57" s="963"/>
      <c r="Q57" s="963"/>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1"/>
      <c r="AP57" s="641"/>
      <c r="AQ57" s="641"/>
      <c r="AR57" s="641"/>
      <c r="AS57" s="641"/>
      <c r="AT57" s="641"/>
      <c r="AU57" s="641"/>
      <c r="AV57" s="641"/>
      <c r="AW57" s="641"/>
      <c r="AX57" s="641"/>
    </row>
    <row r="58" spans="1:74" ht="12" customHeight="1" x14ac:dyDescent="0.2">
      <c r="B58" s="798" t="s">
        <v>489</v>
      </c>
      <c r="C58" s="767"/>
      <c r="D58" s="767"/>
      <c r="E58" s="767"/>
      <c r="F58" s="767"/>
      <c r="G58" s="767"/>
      <c r="H58" s="767"/>
      <c r="I58" s="767"/>
      <c r="J58" s="767"/>
      <c r="K58" s="767"/>
      <c r="L58" s="767"/>
      <c r="M58" s="767"/>
      <c r="N58" s="767"/>
      <c r="O58" s="767"/>
      <c r="P58" s="767"/>
      <c r="Q58" s="767"/>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row>
    <row r="59" spans="1:74" ht="12.6" customHeight="1" x14ac:dyDescent="0.2">
      <c r="B59" s="629" t="s">
        <v>821</v>
      </c>
      <c r="C59" s="767"/>
      <c r="D59" s="767"/>
      <c r="E59" s="767"/>
      <c r="F59" s="767"/>
      <c r="G59" s="767"/>
      <c r="H59" s="767"/>
      <c r="I59" s="767"/>
      <c r="J59" s="767"/>
      <c r="K59" s="767"/>
      <c r="L59" s="767"/>
      <c r="M59" s="767"/>
      <c r="N59" s="767"/>
      <c r="O59" s="767"/>
      <c r="P59" s="767"/>
      <c r="Q59" s="767"/>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1"/>
      <c r="AO59" s="641"/>
      <c r="AP59" s="641"/>
      <c r="AQ59" s="641"/>
      <c r="AR59" s="641"/>
      <c r="AS59" s="641"/>
      <c r="AT59" s="641"/>
      <c r="AU59" s="641"/>
      <c r="AV59" s="641"/>
      <c r="AW59" s="641"/>
      <c r="AX59" s="641"/>
    </row>
    <row r="60" spans="1:74" ht="12.6" customHeight="1" x14ac:dyDescent="0.2">
      <c r="B60" s="799" t="s">
        <v>822</v>
      </c>
      <c r="C60" s="767"/>
      <c r="D60" s="767"/>
      <c r="E60" s="767"/>
      <c r="F60" s="767"/>
      <c r="G60" s="767"/>
      <c r="H60" s="767"/>
      <c r="I60" s="767"/>
      <c r="J60" s="767"/>
      <c r="K60" s="767"/>
      <c r="L60" s="767"/>
      <c r="M60" s="767"/>
      <c r="N60" s="767"/>
      <c r="O60" s="767"/>
      <c r="P60" s="767"/>
      <c r="Q60" s="767"/>
      <c r="R60" s="641"/>
      <c r="S60" s="641"/>
      <c r="T60" s="641"/>
      <c r="U60" s="641"/>
      <c r="V60" s="641"/>
      <c r="W60" s="641"/>
      <c r="X60" s="641"/>
      <c r="Y60" s="641"/>
      <c r="Z60" s="641"/>
      <c r="AA60" s="641"/>
      <c r="AB60" s="641"/>
      <c r="AC60" s="641"/>
      <c r="AD60" s="641"/>
      <c r="AE60" s="641"/>
      <c r="AF60" s="641"/>
      <c r="AG60" s="641"/>
      <c r="AH60" s="641"/>
      <c r="AI60" s="641"/>
      <c r="AJ60" s="641"/>
      <c r="AK60" s="641"/>
      <c r="AL60" s="641"/>
      <c r="AM60" s="641"/>
      <c r="AN60" s="641"/>
      <c r="AO60" s="641"/>
      <c r="AP60" s="641"/>
      <c r="AQ60" s="641"/>
      <c r="AR60" s="641"/>
      <c r="AS60" s="641"/>
      <c r="AT60" s="641"/>
      <c r="AU60" s="641"/>
      <c r="AV60" s="641"/>
      <c r="AW60" s="641"/>
      <c r="AX60" s="641"/>
    </row>
    <row r="61" spans="1:74" ht="12.6" customHeight="1" x14ac:dyDescent="0.2">
      <c r="B61" s="696" t="s">
        <v>823</v>
      </c>
      <c r="C61" s="767"/>
      <c r="D61" s="767"/>
      <c r="E61" s="767"/>
      <c r="F61" s="767"/>
      <c r="G61" s="767"/>
      <c r="H61" s="767"/>
      <c r="I61" s="767"/>
      <c r="J61" s="767"/>
      <c r="K61" s="767"/>
      <c r="L61" s="767"/>
      <c r="M61" s="767"/>
      <c r="N61" s="767"/>
      <c r="O61" s="767"/>
      <c r="P61" s="767"/>
      <c r="Q61" s="767"/>
      <c r="R61" s="641"/>
      <c r="S61" s="641"/>
      <c r="T61" s="641"/>
      <c r="U61" s="641"/>
      <c r="V61" s="641"/>
      <c r="W61" s="641"/>
      <c r="X61" s="641"/>
      <c r="Y61" s="641"/>
      <c r="Z61" s="641"/>
      <c r="AA61" s="641"/>
      <c r="AB61" s="641"/>
      <c r="AC61" s="641"/>
      <c r="AD61" s="641"/>
      <c r="AE61" s="641"/>
      <c r="AF61" s="641"/>
      <c r="AG61" s="641"/>
      <c r="AH61" s="641"/>
      <c r="AI61" s="641"/>
      <c r="AJ61" s="641"/>
      <c r="AK61" s="641"/>
      <c r="AL61" s="641"/>
      <c r="AM61" s="641"/>
      <c r="AN61" s="641"/>
      <c r="AO61" s="641"/>
      <c r="AP61" s="641"/>
      <c r="AQ61" s="641"/>
      <c r="AR61" s="641"/>
      <c r="AS61" s="641"/>
      <c r="AT61" s="641"/>
      <c r="AU61" s="641"/>
      <c r="AV61" s="641"/>
      <c r="AW61" s="641"/>
      <c r="AX61" s="641"/>
    </row>
    <row r="62" spans="1:74" x14ac:dyDescent="0.2">
      <c r="B62" s="641"/>
      <c r="C62" s="641"/>
      <c r="D62" s="641"/>
      <c r="E62" s="641"/>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row>
    <row r="63" spans="1:74" x14ac:dyDescent="0.2">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c r="AN63" s="641"/>
      <c r="AO63" s="641"/>
      <c r="AP63" s="641"/>
      <c r="AQ63" s="641"/>
      <c r="AR63" s="641"/>
      <c r="AS63" s="641"/>
      <c r="AT63" s="641"/>
      <c r="AU63" s="641"/>
      <c r="AV63" s="641"/>
      <c r="AW63" s="641"/>
      <c r="AX63" s="641"/>
    </row>
    <row r="64" spans="1:74" x14ac:dyDescent="0.2">
      <c r="B64" s="641"/>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1"/>
    </row>
    <row r="65" spans="2:50" x14ac:dyDescent="0.2">
      <c r="B65" s="641"/>
      <c r="C65" s="641"/>
      <c r="D65" s="641"/>
      <c r="E65" s="641"/>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row>
  </sheetData>
  <mergeCells count="10">
    <mergeCell ref="A1:A2"/>
    <mergeCell ref="AY3:BJ3"/>
    <mergeCell ref="B57:Q57"/>
    <mergeCell ref="BK3:BV3"/>
    <mergeCell ref="B1:BV1"/>
    <mergeCell ref="C3:N3"/>
    <mergeCell ref="O3:Z3"/>
    <mergeCell ref="AA3:AL3"/>
    <mergeCell ref="AM3:AX3"/>
    <mergeCell ref="B52:Q52"/>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1025" t="s">
        <v>882</v>
      </c>
      <c r="C1" s="1026"/>
      <c r="D1" s="1026"/>
      <c r="E1" s="1026"/>
      <c r="F1" s="1026"/>
      <c r="G1" s="1026"/>
      <c r="H1" s="1026"/>
      <c r="I1" s="1026"/>
      <c r="J1" s="1026"/>
      <c r="K1" s="1026"/>
      <c r="L1" s="1026"/>
      <c r="M1" s="1026"/>
      <c r="N1" s="1026"/>
      <c r="O1" s="1026"/>
      <c r="P1" s="1026"/>
      <c r="Q1" s="1026"/>
    </row>
    <row r="2" spans="1:74" ht="12.75" x14ac:dyDescent="0.2">
      <c r="B2" s="1027" t="str">
        <f>"U.S. Energy Information Administration  |  Short-Term Energy Outlook - "&amp;Dates!D1</f>
        <v>U.S. Energy Information Administration  |  Short-Term Energy Outlook - June 2026</v>
      </c>
      <c r="C2" s="1028"/>
      <c r="D2" s="1028"/>
      <c r="E2" s="1028"/>
      <c r="F2" s="1028"/>
      <c r="G2" s="1028"/>
      <c r="H2" s="1028"/>
      <c r="I2" s="1028"/>
      <c r="J2" s="1028"/>
      <c r="K2" s="1028"/>
      <c r="L2" s="1028"/>
      <c r="M2" s="1028"/>
      <c r="N2" s="1028"/>
      <c r="O2" s="1028"/>
      <c r="P2" s="1028"/>
      <c r="Q2" s="1028"/>
    </row>
    <row r="3" spans="1:74" ht="12.75" x14ac:dyDescent="0.2">
      <c r="B3" s="193"/>
      <c r="C3" s="979">
        <f>Dates!D3</f>
        <v>2022</v>
      </c>
      <c r="D3" s="973"/>
      <c r="E3" s="973"/>
      <c r="F3" s="973"/>
      <c r="G3" s="973"/>
      <c r="H3" s="973"/>
      <c r="I3" s="973"/>
      <c r="J3" s="973"/>
      <c r="K3" s="973"/>
      <c r="L3" s="973"/>
      <c r="M3" s="973"/>
      <c r="N3" s="974"/>
      <c r="O3" s="979">
        <f>C3+1</f>
        <v>2023</v>
      </c>
      <c r="P3" s="980"/>
      <c r="Q3" s="980"/>
      <c r="R3" s="980"/>
      <c r="S3" s="980"/>
      <c r="T3" s="980"/>
      <c r="U3" s="980"/>
      <c r="V3" s="980"/>
      <c r="W3" s="980"/>
      <c r="X3" s="973"/>
      <c r="Y3" s="973"/>
      <c r="Z3" s="974"/>
      <c r="AA3" s="970">
        <f>O3+1</f>
        <v>2024</v>
      </c>
      <c r="AB3" s="973"/>
      <c r="AC3" s="973"/>
      <c r="AD3" s="973"/>
      <c r="AE3" s="973"/>
      <c r="AF3" s="973"/>
      <c r="AG3" s="973"/>
      <c r="AH3" s="973"/>
      <c r="AI3" s="973"/>
      <c r="AJ3" s="973"/>
      <c r="AK3" s="973"/>
      <c r="AL3" s="974"/>
      <c r="AM3" s="970">
        <f>AA3+1</f>
        <v>2025</v>
      </c>
      <c r="AN3" s="973"/>
      <c r="AO3" s="973"/>
      <c r="AP3" s="973"/>
      <c r="AQ3" s="973"/>
      <c r="AR3" s="973"/>
      <c r="AS3" s="973"/>
      <c r="AT3" s="973"/>
      <c r="AU3" s="973"/>
      <c r="AV3" s="973"/>
      <c r="AW3" s="973"/>
      <c r="AX3" s="974"/>
      <c r="AY3" s="970">
        <f>AM3+1</f>
        <v>2026</v>
      </c>
      <c r="AZ3" s="971"/>
      <c r="BA3" s="971"/>
      <c r="BB3" s="971"/>
      <c r="BC3" s="971"/>
      <c r="BD3" s="971"/>
      <c r="BE3" s="971"/>
      <c r="BF3" s="971"/>
      <c r="BG3" s="971"/>
      <c r="BH3" s="971"/>
      <c r="BI3" s="971"/>
      <c r="BJ3" s="972"/>
      <c r="BK3" s="970">
        <f>AY3+1</f>
        <v>2027</v>
      </c>
      <c r="BL3" s="973"/>
      <c r="BM3" s="973"/>
      <c r="BN3" s="973"/>
      <c r="BO3" s="973"/>
      <c r="BP3" s="973"/>
      <c r="BQ3" s="973"/>
      <c r="BR3" s="973"/>
      <c r="BS3" s="973"/>
      <c r="BT3" s="973"/>
      <c r="BU3" s="973"/>
      <c r="BV3" s="974"/>
    </row>
    <row r="4" spans="1:74" x14ac:dyDescent="0.2">
      <c r="B4" s="337"/>
      <c r="C4" s="12" t="s">
        <v>213</v>
      </c>
      <c r="D4" s="12" t="s">
        <v>214</v>
      </c>
      <c r="E4" s="12" t="s">
        <v>215</v>
      </c>
      <c r="F4" s="12" t="s">
        <v>216</v>
      </c>
      <c r="G4" s="12" t="s">
        <v>217</v>
      </c>
      <c r="H4" s="12" t="s">
        <v>218</v>
      </c>
      <c r="I4" s="12" t="s">
        <v>219</v>
      </c>
      <c r="J4" s="12" t="s">
        <v>220</v>
      </c>
      <c r="K4" s="12" t="s">
        <v>221</v>
      </c>
      <c r="L4" s="12" t="s">
        <v>222</v>
      </c>
      <c r="M4" s="12" t="s">
        <v>223</v>
      </c>
      <c r="N4" s="12" t="s">
        <v>224</v>
      </c>
      <c r="O4" s="12" t="s">
        <v>213</v>
      </c>
      <c r="P4" s="12" t="s">
        <v>214</v>
      </c>
      <c r="Q4" s="12" t="s">
        <v>215</v>
      </c>
      <c r="R4" s="12" t="s">
        <v>216</v>
      </c>
      <c r="S4" s="12" t="s">
        <v>217</v>
      </c>
      <c r="T4" s="12" t="s">
        <v>218</v>
      </c>
      <c r="U4" s="12" t="s">
        <v>219</v>
      </c>
      <c r="V4" s="12" t="s">
        <v>220</v>
      </c>
      <c r="W4" s="12" t="s">
        <v>221</v>
      </c>
      <c r="X4" s="12" t="s">
        <v>222</v>
      </c>
      <c r="Y4" s="12" t="s">
        <v>223</v>
      </c>
      <c r="Z4" s="12" t="s">
        <v>224</v>
      </c>
      <c r="AA4" s="12" t="s">
        <v>213</v>
      </c>
      <c r="AB4" s="12" t="s">
        <v>214</v>
      </c>
      <c r="AC4" s="12" t="s">
        <v>215</v>
      </c>
      <c r="AD4" s="12" t="s">
        <v>216</v>
      </c>
      <c r="AE4" s="12" t="s">
        <v>217</v>
      </c>
      <c r="AF4" s="12" t="s">
        <v>218</v>
      </c>
      <c r="AG4" s="12" t="s">
        <v>219</v>
      </c>
      <c r="AH4" s="12" t="s">
        <v>220</v>
      </c>
      <c r="AI4" s="12" t="s">
        <v>221</v>
      </c>
      <c r="AJ4" s="12" t="s">
        <v>222</v>
      </c>
      <c r="AK4" s="12" t="s">
        <v>223</v>
      </c>
      <c r="AL4" s="12" t="s">
        <v>224</v>
      </c>
      <c r="AM4" s="12" t="s">
        <v>213</v>
      </c>
      <c r="AN4" s="12" t="s">
        <v>214</v>
      </c>
      <c r="AO4" s="12" t="s">
        <v>215</v>
      </c>
      <c r="AP4" s="12" t="s">
        <v>216</v>
      </c>
      <c r="AQ4" s="12" t="s">
        <v>217</v>
      </c>
      <c r="AR4" s="12" t="s">
        <v>218</v>
      </c>
      <c r="AS4" s="12" t="s">
        <v>219</v>
      </c>
      <c r="AT4" s="12" t="s">
        <v>220</v>
      </c>
      <c r="AU4" s="12" t="s">
        <v>221</v>
      </c>
      <c r="AV4" s="12" t="s">
        <v>222</v>
      </c>
      <c r="AW4" s="12" t="s">
        <v>223</v>
      </c>
      <c r="AX4" s="12" t="s">
        <v>224</v>
      </c>
      <c r="AY4" s="630" t="s">
        <v>213</v>
      </c>
      <c r="AZ4" s="630" t="s">
        <v>214</v>
      </c>
      <c r="BA4" s="630" t="s">
        <v>215</v>
      </c>
      <c r="BB4" s="630" t="s">
        <v>216</v>
      </c>
      <c r="BC4" s="630" t="s">
        <v>217</v>
      </c>
      <c r="BD4" s="630" t="s">
        <v>218</v>
      </c>
      <c r="BE4" s="630" t="s">
        <v>219</v>
      </c>
      <c r="BF4" s="630" t="s">
        <v>220</v>
      </c>
      <c r="BG4" s="630" t="s">
        <v>221</v>
      </c>
      <c r="BH4" s="630" t="s">
        <v>222</v>
      </c>
      <c r="BI4" s="630" t="s">
        <v>223</v>
      </c>
      <c r="BJ4" s="12" t="s">
        <v>224</v>
      </c>
      <c r="BK4" s="12" t="s">
        <v>213</v>
      </c>
      <c r="BL4" s="12" t="s">
        <v>214</v>
      </c>
      <c r="BM4" s="12" t="s">
        <v>215</v>
      </c>
      <c r="BN4" s="12" t="s">
        <v>216</v>
      </c>
      <c r="BO4" s="12" t="s">
        <v>217</v>
      </c>
      <c r="BP4" s="12" t="s">
        <v>218</v>
      </c>
      <c r="BQ4" s="12" t="s">
        <v>219</v>
      </c>
      <c r="BR4" s="12" t="s">
        <v>220</v>
      </c>
      <c r="BS4" s="12" t="s">
        <v>221</v>
      </c>
      <c r="BT4" s="12" t="s">
        <v>222</v>
      </c>
      <c r="BU4" s="12" t="s">
        <v>223</v>
      </c>
      <c r="BV4" s="12" t="s">
        <v>224</v>
      </c>
    </row>
    <row r="5" spans="1:74" x14ac:dyDescent="0.2">
      <c r="B5" s="338" t="s">
        <v>891</v>
      </c>
      <c r="C5" s="424"/>
      <c r="D5" s="424"/>
      <c r="E5" s="424"/>
      <c r="F5" s="424"/>
      <c r="G5" s="424"/>
      <c r="H5" s="424"/>
      <c r="I5" s="424"/>
      <c r="J5" s="424"/>
      <c r="K5" s="424"/>
      <c r="L5" s="424"/>
      <c r="M5" s="424"/>
      <c r="N5" s="424"/>
      <c r="O5" s="424"/>
      <c r="P5" s="424"/>
      <c r="Q5" s="424"/>
      <c r="R5" s="339"/>
      <c r="AY5" s="336"/>
      <c r="BA5" s="947"/>
      <c r="BD5" s="423"/>
      <c r="BE5" s="423"/>
      <c r="BF5" s="423"/>
      <c r="BG5" s="423"/>
      <c r="BH5" s="423"/>
      <c r="BI5" s="423"/>
      <c r="BJ5" s="423"/>
      <c r="BK5" s="423"/>
      <c r="BL5" s="423"/>
      <c r="BM5" s="423"/>
      <c r="BN5" s="423"/>
      <c r="BO5" s="423"/>
      <c r="BP5" s="423"/>
      <c r="BQ5" s="423"/>
      <c r="BR5" s="423"/>
      <c r="BS5" s="423"/>
      <c r="BT5" s="423"/>
      <c r="BU5" s="423"/>
      <c r="BV5" s="423"/>
    </row>
    <row r="6" spans="1:74" s="425" customFormat="1" x14ac:dyDescent="0.2">
      <c r="A6" s="418" t="s">
        <v>173</v>
      </c>
      <c r="B6" s="412" t="s">
        <v>809</v>
      </c>
      <c r="C6" s="105">
        <v>97.204407423999996</v>
      </c>
      <c r="D6" s="105">
        <v>100.45605451</v>
      </c>
      <c r="E6" s="105">
        <v>99.222004071000001</v>
      </c>
      <c r="F6" s="105">
        <v>97.920641169999996</v>
      </c>
      <c r="G6" s="105">
        <v>99.201077308999999</v>
      </c>
      <c r="H6" s="105">
        <v>101.00595104</v>
      </c>
      <c r="I6" s="105">
        <v>100.2310303</v>
      </c>
      <c r="J6" s="105">
        <v>100.79262566</v>
      </c>
      <c r="K6" s="105">
        <v>101.06850424</v>
      </c>
      <c r="L6" s="105">
        <v>98.840311173000003</v>
      </c>
      <c r="M6" s="105">
        <v>100.37423489</v>
      </c>
      <c r="N6" s="105">
        <v>100.95198658</v>
      </c>
      <c r="O6" s="105">
        <v>97.930606139999995</v>
      </c>
      <c r="P6" s="105">
        <v>101.55325379</v>
      </c>
      <c r="Q6" s="105">
        <v>101.00860398</v>
      </c>
      <c r="R6" s="105">
        <v>100.02995910999999</v>
      </c>
      <c r="S6" s="105">
        <v>101.4492705</v>
      </c>
      <c r="T6" s="105">
        <v>103.14403743</v>
      </c>
      <c r="U6" s="105">
        <v>101.79194041</v>
      </c>
      <c r="V6" s="105">
        <v>102.05528738</v>
      </c>
      <c r="W6" s="105">
        <v>102.01653832</v>
      </c>
      <c r="X6" s="105">
        <v>101.46528791999999</v>
      </c>
      <c r="Y6" s="105">
        <v>102.37059667</v>
      </c>
      <c r="Z6" s="105">
        <v>102.55881407</v>
      </c>
      <c r="AA6" s="105">
        <v>99.741219165000004</v>
      </c>
      <c r="AB6" s="105">
        <v>101.90490412</v>
      </c>
      <c r="AC6" s="105">
        <v>101.32258548</v>
      </c>
      <c r="AD6" s="105">
        <v>102.15385436</v>
      </c>
      <c r="AE6" s="105">
        <v>103.13807822</v>
      </c>
      <c r="AF6" s="105">
        <v>103.80818554</v>
      </c>
      <c r="AG6" s="105">
        <v>103.99153504</v>
      </c>
      <c r="AH6" s="105">
        <v>103.52202978</v>
      </c>
      <c r="AI6" s="105">
        <v>103.39707464999999</v>
      </c>
      <c r="AJ6" s="105">
        <v>103.71816346999999</v>
      </c>
      <c r="AK6" s="105">
        <v>103.34333011</v>
      </c>
      <c r="AL6" s="105">
        <v>103.56513674</v>
      </c>
      <c r="AM6" s="105">
        <v>101.69824509999999</v>
      </c>
      <c r="AN6" s="105">
        <v>103.19043773</v>
      </c>
      <c r="AO6" s="105">
        <v>101.99584358</v>
      </c>
      <c r="AP6" s="105">
        <v>103.25656037</v>
      </c>
      <c r="AQ6" s="105">
        <v>103.17847992999999</v>
      </c>
      <c r="AR6" s="105">
        <v>105.39923924</v>
      </c>
      <c r="AS6" s="105">
        <v>105.09937447</v>
      </c>
      <c r="AT6" s="105">
        <v>104.16827662999999</v>
      </c>
      <c r="AU6" s="105">
        <v>105.52700014</v>
      </c>
      <c r="AV6" s="105">
        <v>104.12388364</v>
      </c>
      <c r="AW6" s="105">
        <v>103.91410679000001</v>
      </c>
      <c r="AX6" s="105">
        <v>105.88892538</v>
      </c>
      <c r="AY6" s="105">
        <v>102.42772621</v>
      </c>
      <c r="AZ6" s="887">
        <v>104.42471644</v>
      </c>
      <c r="BA6" s="887">
        <v>101.88975864</v>
      </c>
      <c r="BB6" s="887">
        <v>99.934435257999993</v>
      </c>
      <c r="BC6" s="887">
        <v>99.730376442999997</v>
      </c>
      <c r="BD6" s="388">
        <v>101.54753889</v>
      </c>
      <c r="BE6" s="388">
        <v>101.69863685999999</v>
      </c>
      <c r="BF6" s="388">
        <v>104.56616525</v>
      </c>
      <c r="BG6" s="388">
        <v>104.74701975000001</v>
      </c>
      <c r="BH6" s="388">
        <v>103.63312897</v>
      </c>
      <c r="BI6" s="388">
        <v>104.35470951000001</v>
      </c>
      <c r="BJ6" s="388">
        <v>105.47259231</v>
      </c>
      <c r="BK6" s="388">
        <v>102.84255109999999</v>
      </c>
      <c r="BL6" s="388">
        <v>105.01852258</v>
      </c>
      <c r="BM6" s="388">
        <v>103.95344233</v>
      </c>
      <c r="BN6" s="388">
        <v>104.67826032000001</v>
      </c>
      <c r="BO6" s="388">
        <v>104.96655234000001</v>
      </c>
      <c r="BP6" s="388">
        <v>106.46319554999999</v>
      </c>
      <c r="BQ6" s="388">
        <v>106.12882965999999</v>
      </c>
      <c r="BR6" s="388">
        <v>106.02070736</v>
      </c>
      <c r="BS6" s="388">
        <v>106.18604655</v>
      </c>
      <c r="BT6" s="388">
        <v>104.98765143</v>
      </c>
      <c r="BU6" s="388">
        <v>105.75871970999999</v>
      </c>
      <c r="BV6" s="388">
        <v>106.90422107000001</v>
      </c>
    </row>
    <row r="7" spans="1:74" ht="11.1" customHeight="1" x14ac:dyDescent="0.2">
      <c r="A7" s="335" t="s">
        <v>166</v>
      </c>
      <c r="B7" s="404" t="s">
        <v>980</v>
      </c>
      <c r="C7" s="289">
        <v>44.433121399999997</v>
      </c>
      <c r="D7" s="289">
        <v>46.595428472000002</v>
      </c>
      <c r="E7" s="289">
        <v>46.132115628999998</v>
      </c>
      <c r="F7" s="289">
        <v>44.477686988999999</v>
      </c>
      <c r="G7" s="289">
        <v>44.937032160999998</v>
      </c>
      <c r="H7" s="289">
        <v>46.107595271999998</v>
      </c>
      <c r="I7" s="289">
        <v>45.704959893999998</v>
      </c>
      <c r="J7" s="289">
        <v>46.527702281000003</v>
      </c>
      <c r="K7" s="289">
        <v>46.125959846000001</v>
      </c>
      <c r="L7" s="289">
        <v>45.036069765999997</v>
      </c>
      <c r="M7" s="289">
        <v>46.002472124000001</v>
      </c>
      <c r="N7" s="289">
        <v>45.947797592000001</v>
      </c>
      <c r="O7" s="289">
        <v>43.980047839999997</v>
      </c>
      <c r="P7" s="289">
        <v>46.200046428</v>
      </c>
      <c r="Q7" s="289">
        <v>45.862143048</v>
      </c>
      <c r="R7" s="289">
        <v>44.497014886000002</v>
      </c>
      <c r="S7" s="289">
        <v>45.451724699000003</v>
      </c>
      <c r="T7" s="289">
        <v>46.590597158000001</v>
      </c>
      <c r="U7" s="289">
        <v>45.678179960000001</v>
      </c>
      <c r="V7" s="289">
        <v>46.297816537999999</v>
      </c>
      <c r="W7" s="289">
        <v>45.604535411000001</v>
      </c>
      <c r="X7" s="289">
        <v>46.199643620000003</v>
      </c>
      <c r="Y7" s="289">
        <v>46.350500691999997</v>
      </c>
      <c r="Z7" s="289">
        <v>45.941006565999999</v>
      </c>
      <c r="AA7" s="289">
        <v>44.550587788000001</v>
      </c>
      <c r="AB7" s="289">
        <v>45.300775332000001</v>
      </c>
      <c r="AC7" s="289">
        <v>44.918188684</v>
      </c>
      <c r="AD7" s="289">
        <v>45.467264716000003</v>
      </c>
      <c r="AE7" s="289">
        <v>46.002422416999998</v>
      </c>
      <c r="AF7" s="289">
        <v>46.124244705999999</v>
      </c>
      <c r="AG7" s="289">
        <v>46.551937963</v>
      </c>
      <c r="AH7" s="289">
        <v>46.786167642999999</v>
      </c>
      <c r="AI7" s="289">
        <v>46.120336401000003</v>
      </c>
      <c r="AJ7" s="289">
        <v>47.24911985</v>
      </c>
      <c r="AK7" s="289">
        <v>46.044435166</v>
      </c>
      <c r="AL7" s="289">
        <v>45.850125970999997</v>
      </c>
      <c r="AM7" s="289">
        <v>45.228411547</v>
      </c>
      <c r="AN7" s="289">
        <v>45.812741260000003</v>
      </c>
      <c r="AO7" s="289">
        <v>44.866265972999997</v>
      </c>
      <c r="AP7" s="289">
        <v>45.680846254000002</v>
      </c>
      <c r="AQ7" s="289">
        <v>44.920236572</v>
      </c>
      <c r="AR7" s="289">
        <v>46.474457399999999</v>
      </c>
      <c r="AS7" s="289">
        <v>46.709460876000001</v>
      </c>
      <c r="AT7" s="289">
        <v>46.159631218999998</v>
      </c>
      <c r="AU7" s="289">
        <v>46.734438889000003</v>
      </c>
      <c r="AV7" s="289">
        <v>46.464257167</v>
      </c>
      <c r="AW7" s="289">
        <v>45.199622943000001</v>
      </c>
      <c r="AX7" s="289">
        <v>46.541258898999999</v>
      </c>
      <c r="AY7" s="289">
        <v>45.398456082999999</v>
      </c>
      <c r="AZ7" s="875">
        <v>46.500907949000002</v>
      </c>
      <c r="BA7" s="875">
        <v>44.874207703000003</v>
      </c>
      <c r="BB7" s="875">
        <v>44.935625350000002</v>
      </c>
      <c r="BC7" s="875">
        <v>44.254671281999997</v>
      </c>
      <c r="BD7" s="355">
        <v>45.309302809000002</v>
      </c>
      <c r="BE7" s="355">
        <v>45.789753417</v>
      </c>
      <c r="BF7" s="355">
        <v>46.379029998</v>
      </c>
      <c r="BG7" s="355">
        <v>45.716997769000002</v>
      </c>
      <c r="BH7" s="355">
        <v>45.866112956999999</v>
      </c>
      <c r="BI7" s="355">
        <v>45.460935556999999</v>
      </c>
      <c r="BJ7" s="355">
        <v>45.804875666999997</v>
      </c>
      <c r="BK7" s="355">
        <v>44.819982021999998</v>
      </c>
      <c r="BL7" s="355">
        <v>45.885347606000003</v>
      </c>
      <c r="BM7" s="355">
        <v>45.215538840000001</v>
      </c>
      <c r="BN7" s="355">
        <v>45.061859265000002</v>
      </c>
      <c r="BO7" s="355">
        <v>44.996621861999998</v>
      </c>
      <c r="BP7" s="355">
        <v>45.779436312000001</v>
      </c>
      <c r="BQ7" s="355">
        <v>46.020678607999997</v>
      </c>
      <c r="BR7" s="355">
        <v>46.345145631999998</v>
      </c>
      <c r="BS7" s="355">
        <v>45.663929463000002</v>
      </c>
      <c r="BT7" s="355">
        <v>45.808811460000001</v>
      </c>
      <c r="BU7" s="355">
        <v>45.445626058000002</v>
      </c>
      <c r="BV7" s="355">
        <v>45.817374870999998</v>
      </c>
    </row>
    <row r="8" spans="1:74" ht="11.1" customHeight="1" x14ac:dyDescent="0.2">
      <c r="A8" s="335" t="s">
        <v>172</v>
      </c>
      <c r="B8" s="404" t="s">
        <v>933</v>
      </c>
      <c r="C8" s="289">
        <v>52.771286023999998</v>
      </c>
      <c r="D8" s="289">
        <v>53.86062604</v>
      </c>
      <c r="E8" s="289">
        <v>53.089888443</v>
      </c>
      <c r="F8" s="289">
        <v>53.442954180999998</v>
      </c>
      <c r="G8" s="289">
        <v>54.264045148000001</v>
      </c>
      <c r="H8" s="289">
        <v>54.898355766999998</v>
      </c>
      <c r="I8" s="289">
        <v>54.526070410999999</v>
      </c>
      <c r="J8" s="289">
        <v>54.264923375000002</v>
      </c>
      <c r="K8" s="289">
        <v>54.942544394999999</v>
      </c>
      <c r="L8" s="289">
        <v>53.804241408000003</v>
      </c>
      <c r="M8" s="289">
        <v>54.371762763</v>
      </c>
      <c r="N8" s="289">
        <v>55.004188988999999</v>
      </c>
      <c r="O8" s="289">
        <v>53.950558299999997</v>
      </c>
      <c r="P8" s="289">
        <v>55.353207361000003</v>
      </c>
      <c r="Q8" s="289">
        <v>55.146460933999997</v>
      </c>
      <c r="R8" s="289">
        <v>55.532944227000002</v>
      </c>
      <c r="S8" s="289">
        <v>55.997545803000001</v>
      </c>
      <c r="T8" s="289">
        <v>56.553440276000003</v>
      </c>
      <c r="U8" s="289">
        <v>56.113760450999997</v>
      </c>
      <c r="V8" s="289">
        <v>55.757470838000003</v>
      </c>
      <c r="W8" s="289">
        <v>56.412002911999998</v>
      </c>
      <c r="X8" s="289">
        <v>55.265644303999998</v>
      </c>
      <c r="Y8" s="289">
        <v>56.020095974</v>
      </c>
      <c r="Z8" s="289">
        <v>56.617807507000002</v>
      </c>
      <c r="AA8" s="289">
        <v>55.190631375999999</v>
      </c>
      <c r="AB8" s="289">
        <v>56.604128787000001</v>
      </c>
      <c r="AC8" s="289">
        <v>56.404396798999997</v>
      </c>
      <c r="AD8" s="289">
        <v>56.686589644000001</v>
      </c>
      <c r="AE8" s="289">
        <v>57.135655804000002</v>
      </c>
      <c r="AF8" s="289">
        <v>57.683940835999998</v>
      </c>
      <c r="AG8" s="289">
        <v>57.439597081000002</v>
      </c>
      <c r="AH8" s="289">
        <v>56.735862136999998</v>
      </c>
      <c r="AI8" s="289">
        <v>57.276738246999997</v>
      </c>
      <c r="AJ8" s="289">
        <v>56.469043618000001</v>
      </c>
      <c r="AK8" s="289">
        <v>57.298894947000001</v>
      </c>
      <c r="AL8" s="289">
        <v>57.715010767000003</v>
      </c>
      <c r="AM8" s="289">
        <v>56.469833551000001</v>
      </c>
      <c r="AN8" s="289">
        <v>57.377696469999997</v>
      </c>
      <c r="AO8" s="289">
        <v>57.129577605000001</v>
      </c>
      <c r="AP8" s="289">
        <v>57.575714118</v>
      </c>
      <c r="AQ8" s="289">
        <v>58.258243360000002</v>
      </c>
      <c r="AR8" s="289">
        <v>58.924781840999998</v>
      </c>
      <c r="AS8" s="289">
        <v>58.389913595000003</v>
      </c>
      <c r="AT8" s="289">
        <v>58.008645411000003</v>
      </c>
      <c r="AU8" s="289">
        <v>58.792561247999998</v>
      </c>
      <c r="AV8" s="289">
        <v>57.659626477000003</v>
      </c>
      <c r="AW8" s="289">
        <v>58.714483844999997</v>
      </c>
      <c r="AX8" s="289">
        <v>59.347666478999997</v>
      </c>
      <c r="AY8" s="289">
        <v>57.02927013</v>
      </c>
      <c r="AZ8" s="875">
        <v>57.923808493000003</v>
      </c>
      <c r="BA8" s="875">
        <v>57.015550935</v>
      </c>
      <c r="BB8" s="875">
        <v>54.998809907999998</v>
      </c>
      <c r="BC8" s="875">
        <v>55.475705161</v>
      </c>
      <c r="BD8" s="355">
        <v>56.238236086000001</v>
      </c>
      <c r="BE8" s="355">
        <v>55.908883441</v>
      </c>
      <c r="BF8" s="355">
        <v>58.187135255999998</v>
      </c>
      <c r="BG8" s="355">
        <v>59.030021982000001</v>
      </c>
      <c r="BH8" s="355">
        <v>57.767016015999999</v>
      </c>
      <c r="BI8" s="355">
        <v>58.893773953</v>
      </c>
      <c r="BJ8" s="355">
        <v>59.667716638999998</v>
      </c>
      <c r="BK8" s="355">
        <v>58.022569075</v>
      </c>
      <c r="BL8" s="355">
        <v>59.133174975000003</v>
      </c>
      <c r="BM8" s="355">
        <v>58.737903492999997</v>
      </c>
      <c r="BN8" s="355">
        <v>59.616401054000001</v>
      </c>
      <c r="BO8" s="355">
        <v>59.969930476000002</v>
      </c>
      <c r="BP8" s="355">
        <v>60.683759236</v>
      </c>
      <c r="BQ8" s="355">
        <v>60.108151051</v>
      </c>
      <c r="BR8" s="355">
        <v>59.675561725000001</v>
      </c>
      <c r="BS8" s="355">
        <v>60.522117084999998</v>
      </c>
      <c r="BT8" s="355">
        <v>59.178839971000002</v>
      </c>
      <c r="BU8" s="355">
        <v>60.313093655999999</v>
      </c>
      <c r="BV8" s="355">
        <v>61.086846203999997</v>
      </c>
    </row>
    <row r="9" spans="1:74" ht="11.1" customHeight="1" x14ac:dyDescent="0.2">
      <c r="B9" s="413"/>
      <c r="AY9" s="336"/>
      <c r="BD9" s="423"/>
      <c r="BE9" s="423"/>
      <c r="BF9" s="42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173</v>
      </c>
      <c r="B10" s="412" t="s">
        <v>809</v>
      </c>
      <c r="C10" s="105">
        <v>97.204407423999996</v>
      </c>
      <c r="D10" s="105">
        <v>100.45605451</v>
      </c>
      <c r="E10" s="105">
        <v>99.222004071000001</v>
      </c>
      <c r="F10" s="105">
        <v>97.920641169999996</v>
      </c>
      <c r="G10" s="105">
        <v>99.201077308999999</v>
      </c>
      <c r="H10" s="105">
        <v>101.00595104</v>
      </c>
      <c r="I10" s="105">
        <v>100.2310303</v>
      </c>
      <c r="J10" s="105">
        <v>100.79262566</v>
      </c>
      <c r="K10" s="105">
        <v>101.06850424</v>
      </c>
      <c r="L10" s="105">
        <v>98.840311173000003</v>
      </c>
      <c r="M10" s="105">
        <v>100.37423489</v>
      </c>
      <c r="N10" s="105">
        <v>100.95198658</v>
      </c>
      <c r="O10" s="105">
        <v>97.930606139999995</v>
      </c>
      <c r="P10" s="105">
        <v>101.55325379</v>
      </c>
      <c r="Q10" s="105">
        <v>101.00860398</v>
      </c>
      <c r="R10" s="105">
        <v>100.02995910999999</v>
      </c>
      <c r="S10" s="105">
        <v>101.4492705</v>
      </c>
      <c r="T10" s="105">
        <v>103.14403743</v>
      </c>
      <c r="U10" s="105">
        <v>101.79194041</v>
      </c>
      <c r="V10" s="105">
        <v>102.05528738</v>
      </c>
      <c r="W10" s="105">
        <v>102.01653832</v>
      </c>
      <c r="X10" s="105">
        <v>101.46528791999999</v>
      </c>
      <c r="Y10" s="105">
        <v>102.37059667</v>
      </c>
      <c r="Z10" s="105">
        <v>102.55881407</v>
      </c>
      <c r="AA10" s="105">
        <v>99.741219165000004</v>
      </c>
      <c r="AB10" s="105">
        <v>101.90490412</v>
      </c>
      <c r="AC10" s="105">
        <v>101.32258548</v>
      </c>
      <c r="AD10" s="105">
        <v>102.15385436</v>
      </c>
      <c r="AE10" s="105">
        <v>103.13807822</v>
      </c>
      <c r="AF10" s="105">
        <v>103.80818554</v>
      </c>
      <c r="AG10" s="105">
        <v>103.99153504</v>
      </c>
      <c r="AH10" s="105">
        <v>103.52202978</v>
      </c>
      <c r="AI10" s="105">
        <v>103.39707464999999</v>
      </c>
      <c r="AJ10" s="105">
        <v>103.71816346999999</v>
      </c>
      <c r="AK10" s="105">
        <v>103.34333011</v>
      </c>
      <c r="AL10" s="105">
        <v>103.56513674</v>
      </c>
      <c r="AM10" s="105">
        <v>101.69824509999999</v>
      </c>
      <c r="AN10" s="105">
        <v>103.19043773</v>
      </c>
      <c r="AO10" s="105">
        <v>101.99584358</v>
      </c>
      <c r="AP10" s="105">
        <v>103.25656037</v>
      </c>
      <c r="AQ10" s="105">
        <v>103.17847992999999</v>
      </c>
      <c r="AR10" s="105">
        <v>105.39923924</v>
      </c>
      <c r="AS10" s="105">
        <v>105.09937447</v>
      </c>
      <c r="AT10" s="105">
        <v>104.16827662999999</v>
      </c>
      <c r="AU10" s="105">
        <v>105.52700014</v>
      </c>
      <c r="AV10" s="105">
        <v>104.12388364</v>
      </c>
      <c r="AW10" s="105">
        <v>103.91410679000001</v>
      </c>
      <c r="AX10" s="105">
        <v>105.88892538</v>
      </c>
      <c r="AY10" s="105">
        <v>102.42772621</v>
      </c>
      <c r="AZ10" s="887">
        <v>104.42471644</v>
      </c>
      <c r="BA10" s="887">
        <v>101.88975864</v>
      </c>
      <c r="BB10" s="887">
        <v>99.934435257999993</v>
      </c>
      <c r="BC10" s="887">
        <v>99.730376442999997</v>
      </c>
      <c r="BD10" s="388">
        <v>101.54753889</v>
      </c>
      <c r="BE10" s="388">
        <v>101.69863685999999</v>
      </c>
      <c r="BF10" s="388">
        <v>104.56616525</v>
      </c>
      <c r="BG10" s="388">
        <v>104.74701975000001</v>
      </c>
      <c r="BH10" s="388">
        <v>103.63312897</v>
      </c>
      <c r="BI10" s="388">
        <v>104.35470951000001</v>
      </c>
      <c r="BJ10" s="388">
        <v>105.47259231</v>
      </c>
      <c r="BK10" s="388">
        <v>102.84255109999999</v>
      </c>
      <c r="BL10" s="388">
        <v>105.01852258</v>
      </c>
      <c r="BM10" s="388">
        <v>103.95344233</v>
      </c>
      <c r="BN10" s="388">
        <v>104.67826032000001</v>
      </c>
      <c r="BO10" s="388">
        <v>104.96655234000001</v>
      </c>
      <c r="BP10" s="388">
        <v>106.46319554999999</v>
      </c>
      <c r="BQ10" s="388">
        <v>106.12882965999999</v>
      </c>
      <c r="BR10" s="388">
        <v>106.02070736</v>
      </c>
      <c r="BS10" s="388">
        <v>106.18604655</v>
      </c>
      <c r="BT10" s="388">
        <v>104.98765143</v>
      </c>
      <c r="BU10" s="388">
        <v>105.75871970999999</v>
      </c>
      <c r="BV10" s="388">
        <v>106.90422107000001</v>
      </c>
    </row>
    <row r="11" spans="1:74" s="425" customFormat="1" ht="11.1" customHeight="1" x14ac:dyDescent="0.2">
      <c r="A11" s="418" t="s">
        <v>300</v>
      </c>
      <c r="B11" s="416" t="s">
        <v>956</v>
      </c>
      <c r="C11" s="105">
        <v>23.609911</v>
      </c>
      <c r="D11" s="105">
        <v>24.401613000000001</v>
      </c>
      <c r="E11" s="105">
        <v>24.595686000000001</v>
      </c>
      <c r="F11" s="105">
        <v>23.893941000000002</v>
      </c>
      <c r="G11" s="105">
        <v>24.065166999999999</v>
      </c>
      <c r="H11" s="105">
        <v>24.883837</v>
      </c>
      <c r="I11" s="105">
        <v>24.380261000000001</v>
      </c>
      <c r="J11" s="105">
        <v>24.569728999999999</v>
      </c>
      <c r="K11" s="105">
        <v>24.411657999999999</v>
      </c>
      <c r="L11" s="105">
        <v>24.305617999999999</v>
      </c>
      <c r="M11" s="105">
        <v>24.615614000000001</v>
      </c>
      <c r="N11" s="105">
        <v>23.718209000000002</v>
      </c>
      <c r="O11" s="105">
        <v>23.468283</v>
      </c>
      <c r="P11" s="105">
        <v>24.179124000000002</v>
      </c>
      <c r="Q11" s="105">
        <v>24.377092999999999</v>
      </c>
      <c r="R11" s="105">
        <v>24.052714999999999</v>
      </c>
      <c r="S11" s="105">
        <v>24.464842999999998</v>
      </c>
      <c r="T11" s="105">
        <v>25.330186000000001</v>
      </c>
      <c r="U11" s="105">
        <v>24.598889</v>
      </c>
      <c r="V11" s="105">
        <v>25.258272000000002</v>
      </c>
      <c r="W11" s="105">
        <v>24.361782999999999</v>
      </c>
      <c r="X11" s="105">
        <v>25.023444000000001</v>
      </c>
      <c r="Y11" s="105">
        <v>25.005179999999999</v>
      </c>
      <c r="Z11" s="105">
        <v>24.748882999999999</v>
      </c>
      <c r="AA11" s="105">
        <v>23.970279000000001</v>
      </c>
      <c r="AB11" s="105">
        <v>24.253878</v>
      </c>
      <c r="AC11" s="105">
        <v>24.147687999999999</v>
      </c>
      <c r="AD11" s="105">
        <v>24.213578999999999</v>
      </c>
      <c r="AE11" s="105">
        <v>25.201733999999998</v>
      </c>
      <c r="AF11" s="105">
        <v>24.986177000000001</v>
      </c>
      <c r="AG11" s="105">
        <v>25.112378</v>
      </c>
      <c r="AH11" s="105">
        <v>25.394348999999998</v>
      </c>
      <c r="AI11" s="105">
        <v>24.657995</v>
      </c>
      <c r="AJ11" s="105">
        <v>25.501472</v>
      </c>
      <c r="AK11" s="105">
        <v>24.734103000000001</v>
      </c>
      <c r="AL11" s="105">
        <v>24.813545999999999</v>
      </c>
      <c r="AM11" s="105">
        <v>24.957364999999999</v>
      </c>
      <c r="AN11" s="105">
        <v>24.495833999999999</v>
      </c>
      <c r="AO11" s="105">
        <v>24.148306000000002</v>
      </c>
      <c r="AP11" s="105">
        <v>24.371852000000001</v>
      </c>
      <c r="AQ11" s="105">
        <v>24.532074000000001</v>
      </c>
      <c r="AR11" s="105">
        <v>25.266938</v>
      </c>
      <c r="AS11" s="105">
        <v>25.392613000000001</v>
      </c>
      <c r="AT11" s="105">
        <v>25.557967999999999</v>
      </c>
      <c r="AU11" s="105">
        <v>25.273014</v>
      </c>
      <c r="AV11" s="105">
        <v>25.184643999999999</v>
      </c>
      <c r="AW11" s="105">
        <v>24.666053999999999</v>
      </c>
      <c r="AX11" s="105">
        <v>25.212202999999999</v>
      </c>
      <c r="AY11" s="105">
        <v>24.993123000000001</v>
      </c>
      <c r="AZ11" s="887">
        <v>25.483675999999999</v>
      </c>
      <c r="BA11" s="887">
        <v>24.632012839000001</v>
      </c>
      <c r="BB11" s="887">
        <v>24.930293117000002</v>
      </c>
      <c r="BC11" s="887">
        <v>24.428737379000001</v>
      </c>
      <c r="BD11" s="388">
        <v>25.098915506000001</v>
      </c>
      <c r="BE11" s="388">
        <v>25.227121567000001</v>
      </c>
      <c r="BF11" s="388">
        <v>25.570259751999998</v>
      </c>
      <c r="BG11" s="388">
        <v>24.915854078999999</v>
      </c>
      <c r="BH11" s="388">
        <v>25.233720258999998</v>
      </c>
      <c r="BI11" s="388">
        <v>24.733734967</v>
      </c>
      <c r="BJ11" s="388">
        <v>24.872608656000001</v>
      </c>
      <c r="BK11" s="388">
        <v>24.737205942999999</v>
      </c>
      <c r="BL11" s="388">
        <v>24.72566484</v>
      </c>
      <c r="BM11" s="388">
        <v>24.652720247000001</v>
      </c>
      <c r="BN11" s="388">
        <v>24.726639015</v>
      </c>
      <c r="BO11" s="388">
        <v>24.944100462000002</v>
      </c>
      <c r="BP11" s="388">
        <v>25.382016268000001</v>
      </c>
      <c r="BQ11" s="388">
        <v>25.296686825999998</v>
      </c>
      <c r="BR11" s="388">
        <v>25.589748082</v>
      </c>
      <c r="BS11" s="388">
        <v>24.914405874</v>
      </c>
      <c r="BT11" s="388">
        <v>25.229556642999999</v>
      </c>
      <c r="BU11" s="388">
        <v>24.77836048</v>
      </c>
      <c r="BV11" s="388">
        <v>24.954135319999999</v>
      </c>
    </row>
    <row r="12" spans="1:74" ht="11.1" customHeight="1" x14ac:dyDescent="0.2">
      <c r="A12" s="335" t="s">
        <v>162</v>
      </c>
      <c r="B12" s="406" t="s">
        <v>937</v>
      </c>
      <c r="C12" s="289">
        <v>2.3574999999999999</v>
      </c>
      <c r="D12" s="289">
        <v>2.4460999999999999</v>
      </c>
      <c r="E12" s="289">
        <v>2.214</v>
      </c>
      <c r="F12" s="289">
        <v>2.2357999999999998</v>
      </c>
      <c r="G12" s="289">
        <v>2.2814999999999999</v>
      </c>
      <c r="H12" s="289">
        <v>2.5057999999999998</v>
      </c>
      <c r="I12" s="289">
        <v>2.5062000000000002</v>
      </c>
      <c r="J12" s="289">
        <v>2.4134000000000002</v>
      </c>
      <c r="K12" s="289">
        <v>2.4085999999999999</v>
      </c>
      <c r="L12" s="289">
        <v>2.4251</v>
      </c>
      <c r="M12" s="289">
        <v>2.5041000000000002</v>
      </c>
      <c r="N12" s="289">
        <v>2.5255000000000001</v>
      </c>
      <c r="O12" s="289">
        <v>2.2873000000000001</v>
      </c>
      <c r="P12" s="289">
        <v>2.383</v>
      </c>
      <c r="Q12" s="289">
        <v>2.3365</v>
      </c>
      <c r="R12" s="289">
        <v>2.2742</v>
      </c>
      <c r="S12" s="289">
        <v>2.3083</v>
      </c>
      <c r="T12" s="289">
        <v>2.6846999999999999</v>
      </c>
      <c r="U12" s="289">
        <v>2.6899000000000002</v>
      </c>
      <c r="V12" s="289">
        <v>2.5979999999999999</v>
      </c>
      <c r="W12" s="289">
        <v>2.3570000000000002</v>
      </c>
      <c r="X12" s="289">
        <v>2.5699000000000001</v>
      </c>
      <c r="Y12" s="289">
        <v>2.3953000000000002</v>
      </c>
      <c r="Z12" s="289">
        <v>2.4590999999999998</v>
      </c>
      <c r="AA12" s="289">
        <v>2.4144999999999999</v>
      </c>
      <c r="AB12" s="289">
        <v>2.4302000000000001</v>
      </c>
      <c r="AC12" s="289">
        <v>2.2688000000000001</v>
      </c>
      <c r="AD12" s="289">
        <v>2.2000999999999999</v>
      </c>
      <c r="AE12" s="289">
        <v>2.4098999999999999</v>
      </c>
      <c r="AF12" s="289">
        <v>2.5335999999999999</v>
      </c>
      <c r="AG12" s="289">
        <v>2.5678000000000001</v>
      </c>
      <c r="AH12" s="289">
        <v>2.5148000000000001</v>
      </c>
      <c r="AI12" s="289">
        <v>2.4893999999999998</v>
      </c>
      <c r="AJ12" s="289">
        <v>2.4817999999999998</v>
      </c>
      <c r="AK12" s="289">
        <v>2.5505</v>
      </c>
      <c r="AL12" s="289">
        <v>2.4207000000000001</v>
      </c>
      <c r="AM12" s="289">
        <v>2.4559000000000002</v>
      </c>
      <c r="AN12" s="289">
        <v>2.4199000000000002</v>
      </c>
      <c r="AO12" s="289">
        <v>2.4125000000000001</v>
      </c>
      <c r="AP12" s="289">
        <v>2.3037000000000001</v>
      </c>
      <c r="AQ12" s="289">
        <v>2.3374999999999999</v>
      </c>
      <c r="AR12" s="289">
        <v>2.3445</v>
      </c>
      <c r="AS12" s="289">
        <v>2.5003000000000002</v>
      </c>
      <c r="AT12" s="289">
        <v>2.5164</v>
      </c>
      <c r="AU12" s="289">
        <v>2.7235</v>
      </c>
      <c r="AV12" s="289">
        <v>2.5461</v>
      </c>
      <c r="AW12" s="289">
        <v>2.6114999999999999</v>
      </c>
      <c r="AX12" s="289">
        <v>2.5434000000000001</v>
      </c>
      <c r="AY12" s="289">
        <v>2.5491000000000001</v>
      </c>
      <c r="AZ12" s="875">
        <v>2.4746999999999999</v>
      </c>
      <c r="BA12" s="875">
        <v>2.4185453426999999</v>
      </c>
      <c r="BB12" s="875">
        <v>2.3704791260999998</v>
      </c>
      <c r="BC12" s="875">
        <v>2.4256035594999998</v>
      </c>
      <c r="BD12" s="355">
        <v>2.5088308991999999</v>
      </c>
      <c r="BE12" s="355">
        <v>2.5542389111000001</v>
      </c>
      <c r="BF12" s="355">
        <v>2.5571568431</v>
      </c>
      <c r="BG12" s="355">
        <v>2.5211264070000001</v>
      </c>
      <c r="BH12" s="355">
        <v>2.5178063275000002</v>
      </c>
      <c r="BI12" s="355">
        <v>2.5153338875000002</v>
      </c>
      <c r="BJ12" s="355">
        <v>2.4762201770000001</v>
      </c>
      <c r="BK12" s="355">
        <v>2.4527358510999999</v>
      </c>
      <c r="BL12" s="355">
        <v>2.4899613938999998</v>
      </c>
      <c r="BM12" s="355">
        <v>2.3712173929000002</v>
      </c>
      <c r="BN12" s="355">
        <v>2.3130853919000001</v>
      </c>
      <c r="BO12" s="355">
        <v>2.4183289231999998</v>
      </c>
      <c r="BP12" s="355">
        <v>2.5116618821999999</v>
      </c>
      <c r="BQ12" s="355">
        <v>2.5571213379</v>
      </c>
      <c r="BR12" s="355">
        <v>2.5600425755999998</v>
      </c>
      <c r="BS12" s="355">
        <v>2.5239713198999998</v>
      </c>
      <c r="BT12" s="355">
        <v>2.5206474789</v>
      </c>
      <c r="BU12" s="355">
        <v>2.5181722379</v>
      </c>
      <c r="BV12" s="355">
        <v>2.4790142145999998</v>
      </c>
    </row>
    <row r="13" spans="1:74" ht="11.1" customHeight="1" x14ac:dyDescent="0.2">
      <c r="A13" s="335" t="s">
        <v>301</v>
      </c>
      <c r="B13" s="406" t="s">
        <v>193</v>
      </c>
      <c r="C13" s="289">
        <v>1.6316999999999999</v>
      </c>
      <c r="D13" s="289">
        <v>1.7575000000000001</v>
      </c>
      <c r="E13" s="289">
        <v>1.8906000000000001</v>
      </c>
      <c r="F13" s="289">
        <v>1.9232</v>
      </c>
      <c r="G13" s="289">
        <v>1.9365000000000001</v>
      </c>
      <c r="H13" s="289">
        <v>1.9372</v>
      </c>
      <c r="I13" s="289">
        <v>1.9409000000000001</v>
      </c>
      <c r="J13" s="289">
        <v>1.8836999999999999</v>
      </c>
      <c r="K13" s="289">
        <v>1.8664000000000001</v>
      </c>
      <c r="L13" s="289">
        <v>1.8663000000000001</v>
      </c>
      <c r="M13" s="289">
        <v>1.8896999999999999</v>
      </c>
      <c r="N13" s="289">
        <v>1.8579000000000001</v>
      </c>
      <c r="O13" s="289">
        <v>1.8199000000000001</v>
      </c>
      <c r="P13" s="289">
        <v>1.847</v>
      </c>
      <c r="Q13" s="289">
        <v>1.8257000000000001</v>
      </c>
      <c r="R13" s="289">
        <v>1.7989999999999999</v>
      </c>
      <c r="S13" s="289">
        <v>1.8254999999999999</v>
      </c>
      <c r="T13" s="289">
        <v>1.8827</v>
      </c>
      <c r="U13" s="289">
        <v>1.8586</v>
      </c>
      <c r="V13" s="289">
        <v>1.8848</v>
      </c>
      <c r="W13" s="289">
        <v>1.8426</v>
      </c>
      <c r="X13" s="289">
        <v>1.8145</v>
      </c>
      <c r="Y13" s="289">
        <v>1.8633</v>
      </c>
      <c r="Z13" s="289">
        <v>1.8859999999999999</v>
      </c>
      <c r="AA13" s="289">
        <v>1.7588999999999999</v>
      </c>
      <c r="AB13" s="289">
        <v>1.8436999999999999</v>
      </c>
      <c r="AC13" s="289">
        <v>1.8599000000000001</v>
      </c>
      <c r="AD13" s="289">
        <v>1.8506</v>
      </c>
      <c r="AE13" s="289">
        <v>1.8964000000000001</v>
      </c>
      <c r="AF13" s="289">
        <v>1.9084000000000001</v>
      </c>
      <c r="AG13" s="289">
        <v>1.9438</v>
      </c>
      <c r="AH13" s="289">
        <v>1.887</v>
      </c>
      <c r="AI13" s="289">
        <v>1.8047</v>
      </c>
      <c r="AJ13" s="289">
        <v>1.7626999999999999</v>
      </c>
      <c r="AK13" s="289">
        <v>1.8088</v>
      </c>
      <c r="AL13" s="289">
        <v>1.7702</v>
      </c>
      <c r="AM13" s="289">
        <v>1.7582</v>
      </c>
      <c r="AN13" s="289">
        <v>1.8428</v>
      </c>
      <c r="AO13" s="289">
        <v>1.7783</v>
      </c>
      <c r="AP13" s="289">
        <v>1.8479000000000001</v>
      </c>
      <c r="AQ13" s="289">
        <v>1.8640000000000001</v>
      </c>
      <c r="AR13" s="289">
        <v>1.9076</v>
      </c>
      <c r="AS13" s="289">
        <v>1.9004000000000001</v>
      </c>
      <c r="AT13" s="289">
        <v>1.8385</v>
      </c>
      <c r="AU13" s="289">
        <v>1.8218000000000001</v>
      </c>
      <c r="AV13" s="289">
        <v>1.7845</v>
      </c>
      <c r="AW13" s="289">
        <v>1.8203</v>
      </c>
      <c r="AX13" s="289">
        <v>1.8098000000000001</v>
      </c>
      <c r="AY13" s="289">
        <v>1.7867999999999999</v>
      </c>
      <c r="AZ13" s="875">
        <v>1.8635999999999999</v>
      </c>
      <c r="BA13" s="875">
        <v>1.8227254960999999</v>
      </c>
      <c r="BB13" s="875">
        <v>1.8483005640000001</v>
      </c>
      <c r="BC13" s="875">
        <v>1.8406191676999999</v>
      </c>
      <c r="BD13" s="355">
        <v>1.8854596069</v>
      </c>
      <c r="BE13" s="355">
        <v>1.8702676558</v>
      </c>
      <c r="BF13" s="355">
        <v>1.8525179086000001</v>
      </c>
      <c r="BG13" s="355">
        <v>1.8030826717999999</v>
      </c>
      <c r="BH13" s="355">
        <v>1.8037389317999999</v>
      </c>
      <c r="BI13" s="355">
        <v>1.7850160796000001</v>
      </c>
      <c r="BJ13" s="355">
        <v>1.7746634788</v>
      </c>
      <c r="BK13" s="355">
        <v>1.7249530917</v>
      </c>
      <c r="BL13" s="355">
        <v>1.7884564462000001</v>
      </c>
      <c r="BM13" s="355">
        <v>1.7782058536000001</v>
      </c>
      <c r="BN13" s="355">
        <v>1.8037166236</v>
      </c>
      <c r="BO13" s="355">
        <v>1.796054539</v>
      </c>
      <c r="BP13" s="355">
        <v>1.8308073862000001</v>
      </c>
      <c r="BQ13" s="355">
        <v>1.8256284882</v>
      </c>
      <c r="BR13" s="355">
        <v>1.7979485062</v>
      </c>
      <c r="BS13" s="355">
        <v>1.7486375541000001</v>
      </c>
      <c r="BT13" s="355">
        <v>1.7492921642000001</v>
      </c>
      <c r="BU13" s="355">
        <v>1.740591242</v>
      </c>
      <c r="BV13" s="355">
        <v>1.7701641050000001</v>
      </c>
    </row>
    <row r="14" spans="1:74" ht="11.1" customHeight="1" x14ac:dyDescent="0.2">
      <c r="A14" s="335" t="s">
        <v>160</v>
      </c>
      <c r="B14" s="406" t="s">
        <v>194</v>
      </c>
      <c r="C14" s="289">
        <v>19.613111</v>
      </c>
      <c r="D14" s="289">
        <v>20.190412999999999</v>
      </c>
      <c r="E14" s="289">
        <v>20.483485999999999</v>
      </c>
      <c r="F14" s="289">
        <v>19.727340999999999</v>
      </c>
      <c r="G14" s="289">
        <v>19.839566999999999</v>
      </c>
      <c r="H14" s="289">
        <v>20.433236999999998</v>
      </c>
      <c r="I14" s="289">
        <v>19.925560999999998</v>
      </c>
      <c r="J14" s="289">
        <v>20.265028999999998</v>
      </c>
      <c r="K14" s="289">
        <v>20.129058000000001</v>
      </c>
      <c r="L14" s="289">
        <v>20.006618</v>
      </c>
      <c r="M14" s="289">
        <v>20.214213999999998</v>
      </c>
      <c r="N14" s="289">
        <v>19.327209</v>
      </c>
      <c r="O14" s="289">
        <v>19.353483000000001</v>
      </c>
      <c r="P14" s="289">
        <v>19.941524000000001</v>
      </c>
      <c r="Q14" s="289">
        <v>20.207293</v>
      </c>
      <c r="R14" s="289">
        <v>19.971914999999999</v>
      </c>
      <c r="S14" s="289">
        <v>20.323443000000001</v>
      </c>
      <c r="T14" s="289">
        <v>20.755185999999998</v>
      </c>
      <c r="U14" s="289">
        <v>20.042788999999999</v>
      </c>
      <c r="V14" s="289">
        <v>20.767872000000001</v>
      </c>
      <c r="W14" s="289">
        <v>20.154582999999999</v>
      </c>
      <c r="X14" s="289">
        <v>20.631443999999998</v>
      </c>
      <c r="Y14" s="289">
        <v>20.738980000000002</v>
      </c>
      <c r="Z14" s="289">
        <v>20.396183000000001</v>
      </c>
      <c r="AA14" s="289">
        <v>19.789279000000001</v>
      </c>
      <c r="AB14" s="289">
        <v>19.972377999999999</v>
      </c>
      <c r="AC14" s="289">
        <v>20.011388</v>
      </c>
      <c r="AD14" s="289">
        <v>20.155279</v>
      </c>
      <c r="AE14" s="289">
        <v>20.887834000000002</v>
      </c>
      <c r="AF14" s="289">
        <v>20.536577000000001</v>
      </c>
      <c r="AG14" s="289">
        <v>20.593178000000002</v>
      </c>
      <c r="AH14" s="289">
        <v>20.984949</v>
      </c>
      <c r="AI14" s="289">
        <v>20.356294999999999</v>
      </c>
      <c r="AJ14" s="289">
        <v>21.249372000000001</v>
      </c>
      <c r="AK14" s="289">
        <v>20.367203</v>
      </c>
      <c r="AL14" s="289">
        <v>20.615046</v>
      </c>
      <c r="AM14" s="289">
        <v>20.735623</v>
      </c>
      <c r="AN14" s="289">
        <v>20.225491999999999</v>
      </c>
      <c r="AO14" s="289">
        <v>19.949864000000002</v>
      </c>
      <c r="AP14" s="289">
        <v>20.212610000000002</v>
      </c>
      <c r="AQ14" s="289">
        <v>20.322932000000002</v>
      </c>
      <c r="AR14" s="289">
        <v>21.007196</v>
      </c>
      <c r="AS14" s="289">
        <v>20.984271</v>
      </c>
      <c r="AT14" s="289">
        <v>21.195426000000001</v>
      </c>
      <c r="AU14" s="289">
        <v>20.720071999999998</v>
      </c>
      <c r="AV14" s="289">
        <v>20.846402000000001</v>
      </c>
      <c r="AW14" s="289">
        <v>20.226611999999999</v>
      </c>
      <c r="AX14" s="289">
        <v>20.851361000000001</v>
      </c>
      <c r="AY14" s="289">
        <v>20.649557999999999</v>
      </c>
      <c r="AZ14" s="875">
        <v>21.137710999999999</v>
      </c>
      <c r="BA14" s="875">
        <v>20.383077</v>
      </c>
      <c r="BB14" s="875">
        <v>20.703848427</v>
      </c>
      <c r="BC14" s="875">
        <v>20.154849651999999</v>
      </c>
      <c r="BD14" s="355">
        <v>20.696960000000001</v>
      </c>
      <c r="BE14" s="355">
        <v>20.79495</v>
      </c>
      <c r="BF14" s="355">
        <v>21.152920000000002</v>
      </c>
      <c r="BG14" s="355">
        <v>20.58398</v>
      </c>
      <c r="BH14" s="355">
        <v>20.904509999999998</v>
      </c>
      <c r="BI14" s="355">
        <v>20.425719999999998</v>
      </c>
      <c r="BJ14" s="355">
        <v>20.614059999999998</v>
      </c>
      <c r="BK14" s="355">
        <v>20.55181</v>
      </c>
      <c r="BL14" s="355">
        <v>20.439540000000001</v>
      </c>
      <c r="BM14" s="355">
        <v>20.49559</v>
      </c>
      <c r="BN14" s="355">
        <v>20.602129999999999</v>
      </c>
      <c r="BO14" s="355">
        <v>20.722010000000001</v>
      </c>
      <c r="BP14" s="355">
        <v>21.031839999999999</v>
      </c>
      <c r="BQ14" s="355">
        <v>20.906230000000001</v>
      </c>
      <c r="BR14" s="355">
        <v>21.224049999999998</v>
      </c>
      <c r="BS14" s="355">
        <v>20.63409</v>
      </c>
      <c r="BT14" s="355">
        <v>20.951910000000002</v>
      </c>
      <c r="BU14" s="355">
        <v>20.511890000000001</v>
      </c>
      <c r="BV14" s="355">
        <v>20.69725</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875"/>
      <c r="BA15" s="875"/>
      <c r="BB15" s="875"/>
      <c r="BC15" s="875"/>
      <c r="BD15" s="355"/>
      <c r="BE15" s="355"/>
      <c r="BF15" s="355"/>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302</v>
      </c>
      <c r="B16" s="416" t="s">
        <v>957</v>
      </c>
      <c r="C16" s="105">
        <v>6.2745919679000002</v>
      </c>
      <c r="D16" s="105">
        <v>6.5883063391999999</v>
      </c>
      <c r="E16" s="105">
        <v>6.6346335248999999</v>
      </c>
      <c r="F16" s="105">
        <v>6.7026012547000002</v>
      </c>
      <c r="G16" s="105">
        <v>6.5645456543999998</v>
      </c>
      <c r="H16" s="105">
        <v>6.7360751954999998</v>
      </c>
      <c r="I16" s="105">
        <v>6.7429983807999996</v>
      </c>
      <c r="J16" s="105">
        <v>6.7864205596999998</v>
      </c>
      <c r="K16" s="105">
        <v>6.8400244965999999</v>
      </c>
      <c r="L16" s="105">
        <v>6.7651609456999999</v>
      </c>
      <c r="M16" s="105">
        <v>6.6895895393</v>
      </c>
      <c r="N16" s="105">
        <v>6.7818142429000003</v>
      </c>
      <c r="O16" s="105">
        <v>6.3864198011999997</v>
      </c>
      <c r="P16" s="105">
        <v>6.7093619986000004</v>
      </c>
      <c r="Q16" s="105">
        <v>6.7601617126000004</v>
      </c>
      <c r="R16" s="105">
        <v>6.8042919568000002</v>
      </c>
      <c r="S16" s="105">
        <v>6.6802805696999998</v>
      </c>
      <c r="T16" s="105">
        <v>6.8590811800000004</v>
      </c>
      <c r="U16" s="105">
        <v>6.8782305793000003</v>
      </c>
      <c r="V16" s="105">
        <v>6.9057949553000002</v>
      </c>
      <c r="W16" s="105">
        <v>6.9694439949999998</v>
      </c>
      <c r="X16" s="105">
        <v>6.8920421345999996</v>
      </c>
      <c r="Y16" s="105">
        <v>6.8183227763999996</v>
      </c>
      <c r="Z16" s="105">
        <v>6.9098346571000002</v>
      </c>
      <c r="AA16" s="105">
        <v>6.4496462876000002</v>
      </c>
      <c r="AB16" s="105">
        <v>6.7871786788000001</v>
      </c>
      <c r="AC16" s="105">
        <v>6.8055902017000003</v>
      </c>
      <c r="AD16" s="105">
        <v>6.8972549848</v>
      </c>
      <c r="AE16" s="105">
        <v>6.7631660150000004</v>
      </c>
      <c r="AF16" s="105">
        <v>6.9440520206</v>
      </c>
      <c r="AG16" s="105">
        <v>6.9489588612000004</v>
      </c>
      <c r="AH16" s="105">
        <v>7.0017157006000001</v>
      </c>
      <c r="AI16" s="105">
        <v>7.0714173942</v>
      </c>
      <c r="AJ16" s="105">
        <v>6.9831527255000001</v>
      </c>
      <c r="AK16" s="105">
        <v>6.9019983692000002</v>
      </c>
      <c r="AL16" s="105">
        <v>6.9900276260999998</v>
      </c>
      <c r="AM16" s="105">
        <v>6.6128498675999996</v>
      </c>
      <c r="AN16" s="105">
        <v>6.9022539685000002</v>
      </c>
      <c r="AO16" s="105">
        <v>6.9251342075000002</v>
      </c>
      <c r="AP16" s="105">
        <v>6.9992304446000002</v>
      </c>
      <c r="AQ16" s="105">
        <v>6.8664410440000001</v>
      </c>
      <c r="AR16" s="105">
        <v>7.0291434932000003</v>
      </c>
      <c r="AS16" s="105">
        <v>7.0313221328999997</v>
      </c>
      <c r="AT16" s="105">
        <v>7.0922125500000002</v>
      </c>
      <c r="AU16" s="105">
        <v>7.1536985542</v>
      </c>
      <c r="AV16" s="105">
        <v>7.0898683122000001</v>
      </c>
      <c r="AW16" s="105">
        <v>6.9786703453000003</v>
      </c>
      <c r="AX16" s="105">
        <v>7.0274070799999997</v>
      </c>
      <c r="AY16" s="105">
        <v>6.7052271059999997</v>
      </c>
      <c r="AZ16" s="887">
        <v>7.0021445321</v>
      </c>
      <c r="BA16" s="887">
        <v>7.0293449775000001</v>
      </c>
      <c r="BB16" s="887">
        <v>7.1115413350000001</v>
      </c>
      <c r="BC16" s="887">
        <v>6.9875503350999999</v>
      </c>
      <c r="BD16" s="388">
        <v>7.1564030345000003</v>
      </c>
      <c r="BE16" s="388">
        <v>7.1695467377000002</v>
      </c>
      <c r="BF16" s="388">
        <v>7.2057669314000004</v>
      </c>
      <c r="BG16" s="388">
        <v>7.2518947311000002</v>
      </c>
      <c r="BH16" s="388">
        <v>7.1965233087999998</v>
      </c>
      <c r="BI16" s="388">
        <v>7.0971540785</v>
      </c>
      <c r="BJ16" s="388">
        <v>7.1828385853999999</v>
      </c>
      <c r="BK16" s="388">
        <v>6.8727951059999999</v>
      </c>
      <c r="BL16" s="388">
        <v>7.1663805831999996</v>
      </c>
      <c r="BM16" s="388">
        <v>7.1833067861000002</v>
      </c>
      <c r="BN16" s="388">
        <v>7.2668142364000001</v>
      </c>
      <c r="BO16" s="388">
        <v>7.1403508664000004</v>
      </c>
      <c r="BP16" s="388">
        <v>7.3124730528999997</v>
      </c>
      <c r="BQ16" s="388">
        <v>7.3243486568999998</v>
      </c>
      <c r="BR16" s="388">
        <v>7.3607845256999997</v>
      </c>
      <c r="BS16" s="388">
        <v>7.4073095248999996</v>
      </c>
      <c r="BT16" s="388">
        <v>7.3487706992000001</v>
      </c>
      <c r="BU16" s="388">
        <v>7.2486451264999996</v>
      </c>
      <c r="BV16" s="388">
        <v>7.3368688356999998</v>
      </c>
    </row>
    <row r="17" spans="1:74" ht="11.1" customHeight="1" x14ac:dyDescent="0.2">
      <c r="A17" s="335" t="s">
        <v>303</v>
      </c>
      <c r="B17" s="406" t="s">
        <v>946</v>
      </c>
      <c r="C17" s="289">
        <v>2.8356057433999999</v>
      </c>
      <c r="D17" s="289">
        <v>3.0321168594999999</v>
      </c>
      <c r="E17" s="289">
        <v>3.0857054173999998</v>
      </c>
      <c r="F17" s="289">
        <v>3.0595999176999999</v>
      </c>
      <c r="G17" s="289">
        <v>3.0003825111000002</v>
      </c>
      <c r="H17" s="289">
        <v>3.1033160907999999</v>
      </c>
      <c r="I17" s="289">
        <v>3.0847747846</v>
      </c>
      <c r="J17" s="289">
        <v>3.1514449036999999</v>
      </c>
      <c r="K17" s="289">
        <v>3.2031958661000002</v>
      </c>
      <c r="L17" s="289">
        <v>3.2093108652</v>
      </c>
      <c r="M17" s="289">
        <v>3.1019068610999998</v>
      </c>
      <c r="N17" s="289">
        <v>3.1339908025000001</v>
      </c>
      <c r="O17" s="289">
        <v>2.9062315002000001</v>
      </c>
      <c r="P17" s="289">
        <v>3.1076370719000002</v>
      </c>
      <c r="Q17" s="289">
        <v>3.1625603471999999</v>
      </c>
      <c r="R17" s="289">
        <v>3.1358046440999998</v>
      </c>
      <c r="S17" s="289">
        <v>3.0751123236</v>
      </c>
      <c r="T17" s="289">
        <v>3.1806096454000001</v>
      </c>
      <c r="U17" s="289">
        <v>3.1616065353999998</v>
      </c>
      <c r="V17" s="289">
        <v>3.2299371911999999</v>
      </c>
      <c r="W17" s="289">
        <v>3.2829771024999999</v>
      </c>
      <c r="X17" s="289">
        <v>3.2892444063999999</v>
      </c>
      <c r="Y17" s="289">
        <v>3.1791653164999998</v>
      </c>
      <c r="Z17" s="289">
        <v>3.2120483648999998</v>
      </c>
      <c r="AA17" s="289">
        <v>3.0059168130999998</v>
      </c>
      <c r="AB17" s="289">
        <v>3.2142307049999999</v>
      </c>
      <c r="AC17" s="289">
        <v>3.2710378783</v>
      </c>
      <c r="AD17" s="289">
        <v>3.2433644401000001</v>
      </c>
      <c r="AE17" s="289">
        <v>3.1805903402000002</v>
      </c>
      <c r="AF17" s="289">
        <v>3.2897062772000001</v>
      </c>
      <c r="AG17" s="289">
        <v>3.2700513502000002</v>
      </c>
      <c r="AH17" s="289">
        <v>3.3407257846</v>
      </c>
      <c r="AI17" s="289">
        <v>3.3955849935</v>
      </c>
      <c r="AJ17" s="289">
        <v>3.4020672692999998</v>
      </c>
      <c r="AK17" s="289">
        <v>3.2882124070000001</v>
      </c>
      <c r="AL17" s="289">
        <v>3.3222233617999999</v>
      </c>
      <c r="AM17" s="289">
        <v>3.1323531280000001</v>
      </c>
      <c r="AN17" s="289">
        <v>3.3155936715999998</v>
      </c>
      <c r="AO17" s="289">
        <v>3.3493558487000001</v>
      </c>
      <c r="AP17" s="289">
        <v>3.3414064502</v>
      </c>
      <c r="AQ17" s="289">
        <v>3.280106129</v>
      </c>
      <c r="AR17" s="289">
        <v>3.3667220320000002</v>
      </c>
      <c r="AS17" s="289">
        <v>3.3542475035999999</v>
      </c>
      <c r="AT17" s="289">
        <v>3.4335540192999998</v>
      </c>
      <c r="AU17" s="289">
        <v>3.4819963504999998</v>
      </c>
      <c r="AV17" s="289">
        <v>3.4921855005000002</v>
      </c>
      <c r="AW17" s="289">
        <v>3.3684235884999998</v>
      </c>
      <c r="AX17" s="289">
        <v>3.3918277782000001</v>
      </c>
      <c r="AY17" s="289">
        <v>3.1578932806000002</v>
      </c>
      <c r="AZ17" s="875">
        <v>3.3426279059000001</v>
      </c>
      <c r="BA17" s="875">
        <v>3.3766653683999999</v>
      </c>
      <c r="BB17" s="875">
        <v>3.3686511532000001</v>
      </c>
      <c r="BC17" s="875">
        <v>3.3068510098999999</v>
      </c>
      <c r="BD17" s="355">
        <v>3.3941731496999998</v>
      </c>
      <c r="BE17" s="355">
        <v>3.3815969082000001</v>
      </c>
      <c r="BF17" s="355">
        <v>3.4615500626000002</v>
      </c>
      <c r="BG17" s="355">
        <v>3.5103873762000002</v>
      </c>
      <c r="BH17" s="355">
        <v>3.5206596052000001</v>
      </c>
      <c r="BI17" s="355">
        <v>3.3958885800999998</v>
      </c>
      <c r="BJ17" s="355">
        <v>3.4194835997999999</v>
      </c>
      <c r="BK17" s="355">
        <v>3.2169457914000001</v>
      </c>
      <c r="BL17" s="355">
        <v>3.4051349487999998</v>
      </c>
      <c r="BM17" s="355">
        <v>3.4398089108000001</v>
      </c>
      <c r="BN17" s="355">
        <v>3.4316448300000002</v>
      </c>
      <c r="BO17" s="355">
        <v>3.3686890258000002</v>
      </c>
      <c r="BP17" s="355">
        <v>3.4576440870999998</v>
      </c>
      <c r="BQ17" s="355">
        <v>3.4448326702999998</v>
      </c>
      <c r="BR17" s="355">
        <v>3.5262809462</v>
      </c>
      <c r="BS17" s="355">
        <v>3.5760315162</v>
      </c>
      <c r="BT17" s="355">
        <v>3.5864958355000001</v>
      </c>
      <c r="BU17" s="355">
        <v>3.4593915960000001</v>
      </c>
      <c r="BV17" s="355">
        <v>3.4834278418000002</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75"/>
      <c r="BA18" s="875"/>
      <c r="BB18" s="875"/>
      <c r="BC18" s="875"/>
      <c r="BD18" s="355"/>
      <c r="BE18" s="355"/>
      <c r="BF18" s="355"/>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304</v>
      </c>
      <c r="B19" s="416" t="s">
        <v>958</v>
      </c>
      <c r="C19" s="105">
        <v>13.191329136</v>
      </c>
      <c r="D19" s="105">
        <v>14.561980004</v>
      </c>
      <c r="E19" s="105">
        <v>14.316505217</v>
      </c>
      <c r="F19" s="105">
        <v>14.052113828</v>
      </c>
      <c r="G19" s="105">
        <v>14.244709178000001</v>
      </c>
      <c r="H19" s="105">
        <v>14.654779507000001</v>
      </c>
      <c r="I19" s="105">
        <v>14.642452083</v>
      </c>
      <c r="J19" s="105">
        <v>14.93113556</v>
      </c>
      <c r="K19" s="105">
        <v>15.042867553000001</v>
      </c>
      <c r="L19" s="105">
        <v>14.098296564</v>
      </c>
      <c r="M19" s="105">
        <v>14.272238904</v>
      </c>
      <c r="N19" s="105">
        <v>14.251996975999999</v>
      </c>
      <c r="O19" s="105">
        <v>13.127578753</v>
      </c>
      <c r="P19" s="105">
        <v>14.370803301</v>
      </c>
      <c r="Q19" s="105">
        <v>14.144722380999999</v>
      </c>
      <c r="R19" s="105">
        <v>13.846737211000001</v>
      </c>
      <c r="S19" s="105">
        <v>14.466707863</v>
      </c>
      <c r="T19" s="105">
        <v>14.729607398000001</v>
      </c>
      <c r="U19" s="105">
        <v>14.431820785999999</v>
      </c>
      <c r="V19" s="105">
        <v>14.374526669</v>
      </c>
      <c r="W19" s="105">
        <v>14.617008558</v>
      </c>
      <c r="X19" s="105">
        <v>14.580144586999999</v>
      </c>
      <c r="Y19" s="105">
        <v>14.196562789</v>
      </c>
      <c r="Z19" s="105">
        <v>13.767106346</v>
      </c>
      <c r="AA19" s="105">
        <v>13.283341991</v>
      </c>
      <c r="AB19" s="105">
        <v>13.72581244</v>
      </c>
      <c r="AC19" s="105">
        <v>13.673085817</v>
      </c>
      <c r="AD19" s="105">
        <v>14.448394952999999</v>
      </c>
      <c r="AE19" s="105">
        <v>14.210334293000001</v>
      </c>
      <c r="AF19" s="105">
        <v>14.511908050000001</v>
      </c>
      <c r="AG19" s="105">
        <v>15.021177027</v>
      </c>
      <c r="AH19" s="105">
        <v>14.651276964999999</v>
      </c>
      <c r="AI19" s="105">
        <v>14.783659825999999</v>
      </c>
      <c r="AJ19" s="105">
        <v>14.938590297999999</v>
      </c>
      <c r="AK19" s="105">
        <v>14.235778722999999</v>
      </c>
      <c r="AL19" s="105">
        <v>13.709206676000001</v>
      </c>
      <c r="AM19" s="105">
        <v>13.229919697</v>
      </c>
      <c r="AN19" s="105">
        <v>14.067614817000001</v>
      </c>
      <c r="AO19" s="105">
        <v>13.777431567000001</v>
      </c>
      <c r="AP19" s="105">
        <v>14.521294571</v>
      </c>
      <c r="AQ19" s="105">
        <v>14.132716718999999</v>
      </c>
      <c r="AR19" s="105">
        <v>14.771187845</v>
      </c>
      <c r="AS19" s="105">
        <v>14.690720223</v>
      </c>
      <c r="AT19" s="105">
        <v>14.125697485</v>
      </c>
      <c r="AU19" s="105">
        <v>14.761869516000001</v>
      </c>
      <c r="AV19" s="105">
        <v>14.670018337</v>
      </c>
      <c r="AW19" s="105">
        <v>13.798318133</v>
      </c>
      <c r="AX19" s="105">
        <v>14.104187089</v>
      </c>
      <c r="AY19" s="105">
        <v>13.257395035</v>
      </c>
      <c r="AZ19" s="887">
        <v>13.995444745</v>
      </c>
      <c r="BA19" s="887">
        <v>13.835956177</v>
      </c>
      <c r="BB19" s="887">
        <v>14.027160887999999</v>
      </c>
      <c r="BC19" s="887">
        <v>13.923557815000001</v>
      </c>
      <c r="BD19" s="388">
        <v>14.290201544</v>
      </c>
      <c r="BE19" s="388">
        <v>14.523582996</v>
      </c>
      <c r="BF19" s="388">
        <v>14.399692891000001</v>
      </c>
      <c r="BG19" s="388">
        <v>14.564687246</v>
      </c>
      <c r="BH19" s="388">
        <v>14.387561566</v>
      </c>
      <c r="BI19" s="388">
        <v>14.002066457</v>
      </c>
      <c r="BJ19" s="388">
        <v>13.783348316</v>
      </c>
      <c r="BK19" s="388">
        <v>13.161499343999999</v>
      </c>
      <c r="BL19" s="388">
        <v>13.984692922000001</v>
      </c>
      <c r="BM19" s="388">
        <v>13.817359348</v>
      </c>
      <c r="BN19" s="388">
        <v>14.009267089</v>
      </c>
      <c r="BO19" s="388">
        <v>13.905273758</v>
      </c>
      <c r="BP19" s="388">
        <v>14.273268915999999</v>
      </c>
      <c r="BQ19" s="388">
        <v>14.507507267999999</v>
      </c>
      <c r="BR19" s="388">
        <v>14.383160715000001</v>
      </c>
      <c r="BS19" s="388">
        <v>14.548763018000001</v>
      </c>
      <c r="BT19" s="388">
        <v>14.370977087</v>
      </c>
      <c r="BU19" s="388">
        <v>13.984065340000001</v>
      </c>
      <c r="BV19" s="388">
        <v>13.764553195</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887"/>
      <c r="BA20" s="887"/>
      <c r="BB20" s="887"/>
      <c r="BC20" s="887"/>
      <c r="BD20" s="388"/>
      <c r="BE20" s="388"/>
      <c r="BF20" s="3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305</v>
      </c>
      <c r="B21" s="416" t="s">
        <v>959</v>
      </c>
      <c r="C21" s="105">
        <v>4.6294934751000003</v>
      </c>
      <c r="D21" s="105">
        <v>4.8720871672000001</v>
      </c>
      <c r="E21" s="105">
        <v>4.7601247992999998</v>
      </c>
      <c r="F21" s="105">
        <v>4.6847681787999997</v>
      </c>
      <c r="G21" s="105">
        <v>4.8256909567999999</v>
      </c>
      <c r="H21" s="105">
        <v>5.0313657193000001</v>
      </c>
      <c r="I21" s="105">
        <v>5.0974607170999997</v>
      </c>
      <c r="J21" s="105">
        <v>5.2203538343</v>
      </c>
      <c r="K21" s="105">
        <v>5.1246987342999999</v>
      </c>
      <c r="L21" s="105">
        <v>4.9428701678999998</v>
      </c>
      <c r="M21" s="105">
        <v>5.0119429690999997</v>
      </c>
      <c r="N21" s="105">
        <v>5.0579025421999999</v>
      </c>
      <c r="O21" s="105">
        <v>4.6713690243999997</v>
      </c>
      <c r="P21" s="105">
        <v>4.9136174262000001</v>
      </c>
      <c r="Q21" s="105">
        <v>4.8018201350999998</v>
      </c>
      <c r="R21" s="105">
        <v>4.7268675686000003</v>
      </c>
      <c r="S21" s="105">
        <v>4.8675893537999997</v>
      </c>
      <c r="T21" s="105">
        <v>5.0729725100999996</v>
      </c>
      <c r="U21" s="105">
        <v>5.1390572812000004</v>
      </c>
      <c r="V21" s="105">
        <v>5.2617776723</v>
      </c>
      <c r="W21" s="105">
        <v>5.1662610631000003</v>
      </c>
      <c r="X21" s="105">
        <v>4.9850542205000004</v>
      </c>
      <c r="Y21" s="105">
        <v>5.0540294464000004</v>
      </c>
      <c r="Z21" s="105">
        <v>5.0999224552999998</v>
      </c>
      <c r="AA21" s="105">
        <v>4.7565699812000002</v>
      </c>
      <c r="AB21" s="105">
        <v>5.0041976296000001</v>
      </c>
      <c r="AC21" s="105">
        <v>4.8899108351000002</v>
      </c>
      <c r="AD21" s="105">
        <v>4.8134975315000004</v>
      </c>
      <c r="AE21" s="105">
        <v>4.9573437414999999</v>
      </c>
      <c r="AF21" s="105">
        <v>5.1672859246999998</v>
      </c>
      <c r="AG21" s="105">
        <v>5.2349261630999999</v>
      </c>
      <c r="AH21" s="105">
        <v>5.3603687153999999</v>
      </c>
      <c r="AI21" s="105">
        <v>5.2627272343999998</v>
      </c>
      <c r="AJ21" s="105">
        <v>5.0776974942999997</v>
      </c>
      <c r="AK21" s="105">
        <v>5.1482026043999998</v>
      </c>
      <c r="AL21" s="105">
        <v>5.1951207312000003</v>
      </c>
      <c r="AM21" s="105">
        <v>4.7378432017999996</v>
      </c>
      <c r="AN21" s="105">
        <v>5.0040156938000004</v>
      </c>
      <c r="AO21" s="105">
        <v>4.8658313167999996</v>
      </c>
      <c r="AP21" s="105">
        <v>4.8381833617999996</v>
      </c>
      <c r="AQ21" s="105">
        <v>5.0036306806999997</v>
      </c>
      <c r="AR21" s="105">
        <v>5.2189923788000003</v>
      </c>
      <c r="AS21" s="105">
        <v>5.2990810611999999</v>
      </c>
      <c r="AT21" s="105">
        <v>5.4180497268999996</v>
      </c>
      <c r="AU21" s="105">
        <v>5.3033099197000002</v>
      </c>
      <c r="AV21" s="105">
        <v>5.1884771521999999</v>
      </c>
      <c r="AW21" s="105">
        <v>5.2321708998999998</v>
      </c>
      <c r="AX21" s="105">
        <v>5.2607546064999999</v>
      </c>
      <c r="AY21" s="105">
        <v>4.7322675927000004</v>
      </c>
      <c r="AZ21" s="887">
        <v>5.0009189801999998</v>
      </c>
      <c r="BA21" s="887">
        <v>4.8614482940999997</v>
      </c>
      <c r="BB21" s="887">
        <v>4.7275442619000003</v>
      </c>
      <c r="BC21" s="887">
        <v>4.8895312311000003</v>
      </c>
      <c r="BD21" s="388">
        <v>5.0998974275000002</v>
      </c>
      <c r="BE21" s="388">
        <v>5.1787318879999997</v>
      </c>
      <c r="BF21" s="388">
        <v>5.4188077294000001</v>
      </c>
      <c r="BG21" s="388">
        <v>5.3030002782999999</v>
      </c>
      <c r="BH21" s="388">
        <v>5.1871015035000001</v>
      </c>
      <c r="BI21" s="388">
        <v>5.2312012067999998</v>
      </c>
      <c r="BJ21" s="388">
        <v>5.2600496064</v>
      </c>
      <c r="BK21" s="388">
        <v>4.7450483048000001</v>
      </c>
      <c r="BL21" s="388">
        <v>5.0174488071000001</v>
      </c>
      <c r="BM21" s="388">
        <v>4.8759024008000003</v>
      </c>
      <c r="BN21" s="388">
        <v>4.8473136004999997</v>
      </c>
      <c r="BO21" s="388">
        <v>5.0168778215999996</v>
      </c>
      <c r="BP21" s="388">
        <v>5.2375265424000004</v>
      </c>
      <c r="BQ21" s="388">
        <v>5.319509418</v>
      </c>
      <c r="BR21" s="388">
        <v>5.4414269881999999</v>
      </c>
      <c r="BS21" s="388">
        <v>5.3238063975000003</v>
      </c>
      <c r="BT21" s="388">
        <v>5.2055695641000002</v>
      </c>
      <c r="BU21" s="388">
        <v>5.2504875424000002</v>
      </c>
      <c r="BV21" s="388">
        <v>5.2800546127999999</v>
      </c>
    </row>
    <row r="22" spans="1:74" ht="11.1" customHeight="1" x14ac:dyDescent="0.2">
      <c r="A22" s="335" t="s">
        <v>306</v>
      </c>
      <c r="B22" s="406" t="s">
        <v>203</v>
      </c>
      <c r="C22" s="289">
        <v>3.4249712735000002</v>
      </c>
      <c r="D22" s="289">
        <v>3.6675441387999999</v>
      </c>
      <c r="E22" s="289">
        <v>3.5552468843999998</v>
      </c>
      <c r="F22" s="289">
        <v>3.4722590343999999</v>
      </c>
      <c r="G22" s="289">
        <v>3.6131591705999999</v>
      </c>
      <c r="H22" s="289">
        <v>3.8187299229999998</v>
      </c>
      <c r="I22" s="289">
        <v>3.8826167027</v>
      </c>
      <c r="J22" s="289">
        <v>4.0053489125999997</v>
      </c>
      <c r="K22" s="289">
        <v>3.9095214251999999</v>
      </c>
      <c r="L22" s="289">
        <v>3.7193064792000001</v>
      </c>
      <c r="M22" s="289">
        <v>3.7882897549000001</v>
      </c>
      <c r="N22" s="289">
        <v>3.8344234798999999</v>
      </c>
      <c r="O22" s="289">
        <v>3.4200975057999998</v>
      </c>
      <c r="P22" s="289">
        <v>3.6623251875</v>
      </c>
      <c r="Q22" s="289">
        <v>3.5501877333</v>
      </c>
      <c r="R22" s="289">
        <v>3.4673179756999999</v>
      </c>
      <c r="S22" s="289">
        <v>3.6080176096000001</v>
      </c>
      <c r="T22" s="289">
        <v>3.8132958329000002</v>
      </c>
      <c r="U22" s="289">
        <v>3.8770917010999999</v>
      </c>
      <c r="V22" s="289">
        <v>3.9996492619000001</v>
      </c>
      <c r="W22" s="289">
        <v>3.9039581379000001</v>
      </c>
      <c r="X22" s="289">
        <v>3.7140138696</v>
      </c>
      <c r="Y22" s="289">
        <v>3.7828989813999998</v>
      </c>
      <c r="Z22" s="289">
        <v>3.8289670576999999</v>
      </c>
      <c r="AA22" s="289">
        <v>3.4960547154000001</v>
      </c>
      <c r="AB22" s="289">
        <v>3.7436620504000002</v>
      </c>
      <c r="AC22" s="289">
        <v>3.6290341268000001</v>
      </c>
      <c r="AD22" s="289">
        <v>3.5443239084</v>
      </c>
      <c r="AE22" s="289">
        <v>3.6881483514000002</v>
      </c>
      <c r="AF22" s="289">
        <v>3.8979856146</v>
      </c>
      <c r="AG22" s="289">
        <v>3.96319833</v>
      </c>
      <c r="AH22" s="289">
        <v>4.0884777811999999</v>
      </c>
      <c r="AI22" s="289">
        <v>3.9906614455999998</v>
      </c>
      <c r="AJ22" s="289">
        <v>3.7964986905</v>
      </c>
      <c r="AK22" s="289">
        <v>3.8669136769999999</v>
      </c>
      <c r="AL22" s="289">
        <v>3.9140048828</v>
      </c>
      <c r="AM22" s="289">
        <v>3.5214710551000001</v>
      </c>
      <c r="AN22" s="289">
        <v>3.7471844410999999</v>
      </c>
      <c r="AO22" s="289">
        <v>3.6154706158000001</v>
      </c>
      <c r="AP22" s="289">
        <v>3.5588416804</v>
      </c>
      <c r="AQ22" s="289">
        <v>3.7268792604000001</v>
      </c>
      <c r="AR22" s="289">
        <v>3.9374928656999999</v>
      </c>
      <c r="AS22" s="289">
        <v>4.0076935416000001</v>
      </c>
      <c r="AT22" s="289">
        <v>4.1272323655000003</v>
      </c>
      <c r="AU22" s="289">
        <v>4.0077992681000003</v>
      </c>
      <c r="AV22" s="289">
        <v>3.829455812</v>
      </c>
      <c r="AW22" s="289">
        <v>3.8892981566999998</v>
      </c>
      <c r="AX22" s="289">
        <v>3.9490489375000002</v>
      </c>
      <c r="AY22" s="289">
        <v>3.5045233592999998</v>
      </c>
      <c r="AZ22" s="875">
        <v>3.7323373811999998</v>
      </c>
      <c r="BA22" s="875">
        <v>3.5993977411999998</v>
      </c>
      <c r="BB22" s="875">
        <v>3.43624178</v>
      </c>
      <c r="BC22" s="875">
        <v>3.6008432271999999</v>
      </c>
      <c r="BD22" s="355">
        <v>3.8064169400000001</v>
      </c>
      <c r="BE22" s="355">
        <v>3.8752709491999999</v>
      </c>
      <c r="BF22" s="355">
        <v>4.1159222793000003</v>
      </c>
      <c r="BG22" s="355">
        <v>3.9953776595999999</v>
      </c>
      <c r="BH22" s="355">
        <v>3.8153744231000002</v>
      </c>
      <c r="BI22" s="355">
        <v>3.8757736996999999</v>
      </c>
      <c r="BJ22" s="355">
        <v>3.9360805602000002</v>
      </c>
      <c r="BK22" s="355">
        <v>3.5093514509000001</v>
      </c>
      <c r="BL22" s="355">
        <v>3.7406500667000002</v>
      </c>
      <c r="BM22" s="355">
        <v>3.6056770108</v>
      </c>
      <c r="BN22" s="355">
        <v>3.5476468043999998</v>
      </c>
      <c r="BO22" s="355">
        <v>3.7198424386000002</v>
      </c>
      <c r="BP22" s="355">
        <v>3.9356676327</v>
      </c>
      <c r="BQ22" s="355">
        <v>4.0076054095</v>
      </c>
      <c r="BR22" s="355">
        <v>4.1301021961000002</v>
      </c>
      <c r="BS22" s="355">
        <v>4.0077137520999999</v>
      </c>
      <c r="BT22" s="355">
        <v>3.8249572251999999</v>
      </c>
      <c r="BU22" s="355">
        <v>3.8862803559999999</v>
      </c>
      <c r="BV22" s="355">
        <v>3.9475096570999999</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75"/>
      <c r="BA23" s="875"/>
      <c r="BB23" s="875"/>
      <c r="BC23" s="875"/>
      <c r="BD23" s="355"/>
      <c r="BE23" s="355"/>
      <c r="BF23" s="355"/>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307</v>
      </c>
      <c r="B24" s="416" t="s">
        <v>960</v>
      </c>
      <c r="C24" s="105">
        <v>8.6913097885999999</v>
      </c>
      <c r="D24" s="105">
        <v>8.6498643680999994</v>
      </c>
      <c r="E24" s="105">
        <v>8.6660030551999991</v>
      </c>
      <c r="F24" s="105">
        <v>8.7588929613000008</v>
      </c>
      <c r="G24" s="105">
        <v>9.3675436656999995</v>
      </c>
      <c r="H24" s="105">
        <v>9.7847020645999994</v>
      </c>
      <c r="I24" s="105">
        <v>9.6790869346000008</v>
      </c>
      <c r="J24" s="105">
        <v>9.7750548068000001</v>
      </c>
      <c r="K24" s="105">
        <v>9.5435943024000007</v>
      </c>
      <c r="L24" s="105">
        <v>9.3432497501</v>
      </c>
      <c r="M24" s="105">
        <v>8.9360373131999999</v>
      </c>
      <c r="N24" s="105">
        <v>8.8894842071000006</v>
      </c>
      <c r="O24" s="105">
        <v>8.8357138057999993</v>
      </c>
      <c r="P24" s="105">
        <v>8.7784034886000004</v>
      </c>
      <c r="Q24" s="105">
        <v>8.7929710453999999</v>
      </c>
      <c r="R24" s="105">
        <v>8.8658116669999991</v>
      </c>
      <c r="S24" s="105">
        <v>9.4803873760999995</v>
      </c>
      <c r="T24" s="105">
        <v>9.9099824016000007</v>
      </c>
      <c r="U24" s="105">
        <v>9.8109159746000003</v>
      </c>
      <c r="V24" s="105">
        <v>9.9063491605999996</v>
      </c>
      <c r="W24" s="105">
        <v>9.6474426150999992</v>
      </c>
      <c r="X24" s="105">
        <v>9.4424620998000002</v>
      </c>
      <c r="Y24" s="105">
        <v>9.0100444436</v>
      </c>
      <c r="Z24" s="105">
        <v>8.9682221022000004</v>
      </c>
      <c r="AA24" s="105">
        <v>8.8650507582000007</v>
      </c>
      <c r="AB24" s="105">
        <v>8.8235276410000001</v>
      </c>
      <c r="AC24" s="105">
        <v>8.8320943644999996</v>
      </c>
      <c r="AD24" s="105">
        <v>8.9152400180000004</v>
      </c>
      <c r="AE24" s="105">
        <v>9.5358248324999995</v>
      </c>
      <c r="AF24" s="105">
        <v>9.9607497679999994</v>
      </c>
      <c r="AG24" s="105">
        <v>9.8746982925999998</v>
      </c>
      <c r="AH24" s="105">
        <v>9.9457264058000003</v>
      </c>
      <c r="AI24" s="105">
        <v>9.7234375574000005</v>
      </c>
      <c r="AJ24" s="105">
        <v>9.5153301252000002</v>
      </c>
      <c r="AK24" s="105">
        <v>9.0825316746000002</v>
      </c>
      <c r="AL24" s="105">
        <v>9.0577834635999999</v>
      </c>
      <c r="AM24" s="105">
        <v>9.0133361335999993</v>
      </c>
      <c r="AN24" s="105">
        <v>8.9637659940999992</v>
      </c>
      <c r="AO24" s="105">
        <v>9.0006537216000009</v>
      </c>
      <c r="AP24" s="105">
        <v>9.0696701442999998</v>
      </c>
      <c r="AQ24" s="105">
        <v>9.6821266086000008</v>
      </c>
      <c r="AR24" s="105">
        <v>10.164604531</v>
      </c>
      <c r="AS24" s="105">
        <v>10.153589395999999</v>
      </c>
      <c r="AT24" s="105">
        <v>10.225705147999999</v>
      </c>
      <c r="AU24" s="105">
        <v>9.9604294065999994</v>
      </c>
      <c r="AV24" s="105">
        <v>9.6212952473000009</v>
      </c>
      <c r="AW24" s="105">
        <v>9.2018107154000006</v>
      </c>
      <c r="AX24" s="105">
        <v>9.1930489532999999</v>
      </c>
      <c r="AY24" s="105">
        <v>8.5326299667000001</v>
      </c>
      <c r="AZ24" s="887">
        <v>8.5164500997000001</v>
      </c>
      <c r="BA24" s="887">
        <v>8.2725611822000005</v>
      </c>
      <c r="BB24" s="887">
        <v>7.8348681161</v>
      </c>
      <c r="BC24" s="887">
        <v>8.5092056082000003</v>
      </c>
      <c r="BD24" s="388">
        <v>8.9744471273999995</v>
      </c>
      <c r="BE24" s="388">
        <v>8.9705526825999993</v>
      </c>
      <c r="BF24" s="388">
        <v>9.6215195169999994</v>
      </c>
      <c r="BG24" s="388">
        <v>9.3562535895999996</v>
      </c>
      <c r="BH24" s="388">
        <v>9.1306304800000007</v>
      </c>
      <c r="BI24" s="388">
        <v>8.7081887135000002</v>
      </c>
      <c r="BJ24" s="388">
        <v>8.6890828298000002</v>
      </c>
      <c r="BK24" s="388">
        <v>8.9982364811999993</v>
      </c>
      <c r="BL24" s="388">
        <v>8.9511908724999998</v>
      </c>
      <c r="BM24" s="388">
        <v>8.9878160356999999</v>
      </c>
      <c r="BN24" s="388">
        <v>9.0565000960000006</v>
      </c>
      <c r="BO24" s="388">
        <v>9.7068901757999999</v>
      </c>
      <c r="BP24" s="388">
        <v>10.188046401999999</v>
      </c>
      <c r="BQ24" s="388">
        <v>10.070569613</v>
      </c>
      <c r="BR24" s="388">
        <v>10.152288884000001</v>
      </c>
      <c r="BS24" s="388">
        <v>9.8704119803000001</v>
      </c>
      <c r="BT24" s="388">
        <v>9.6405129679999995</v>
      </c>
      <c r="BU24" s="388">
        <v>9.1974664374999993</v>
      </c>
      <c r="BV24" s="388">
        <v>9.1810780541000003</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887"/>
      <c r="BA25" s="887"/>
      <c r="BB25" s="887"/>
      <c r="BC25" s="887"/>
      <c r="BD25" s="388"/>
      <c r="BE25" s="388"/>
      <c r="BF25" s="3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310</v>
      </c>
      <c r="B26" s="416" t="s">
        <v>961</v>
      </c>
      <c r="C26" s="105">
        <v>4.4797480953999997</v>
      </c>
      <c r="D26" s="105">
        <v>4.4757637722999997</v>
      </c>
      <c r="E26" s="105">
        <v>4.4770914685000003</v>
      </c>
      <c r="F26" s="105">
        <v>4.4753568677000004</v>
      </c>
      <c r="G26" s="105">
        <v>4.4826642373999999</v>
      </c>
      <c r="H26" s="105">
        <v>4.4925360769999996</v>
      </c>
      <c r="I26" s="105">
        <v>4.4237565745999996</v>
      </c>
      <c r="J26" s="105">
        <v>4.4393539549999996</v>
      </c>
      <c r="K26" s="105">
        <v>4.4309861969000002</v>
      </c>
      <c r="L26" s="105">
        <v>4.4777654641</v>
      </c>
      <c r="M26" s="105">
        <v>4.5005123686999999</v>
      </c>
      <c r="N26" s="105">
        <v>4.5162611426000003</v>
      </c>
      <c r="O26" s="105">
        <v>4.5654299992</v>
      </c>
      <c r="P26" s="105">
        <v>4.5612927294999999</v>
      </c>
      <c r="Q26" s="105">
        <v>4.5626766049</v>
      </c>
      <c r="R26" s="105">
        <v>4.5610779744999999</v>
      </c>
      <c r="S26" s="105">
        <v>4.5686450970000001</v>
      </c>
      <c r="T26" s="105">
        <v>4.5788185281000002</v>
      </c>
      <c r="U26" s="105">
        <v>4.5070962212000003</v>
      </c>
      <c r="V26" s="105">
        <v>4.5232377540000002</v>
      </c>
      <c r="W26" s="105">
        <v>4.5145777433000003</v>
      </c>
      <c r="X26" s="105">
        <v>4.5635151712999997</v>
      </c>
      <c r="Y26" s="105">
        <v>4.5870178101999999</v>
      </c>
      <c r="Z26" s="105">
        <v>4.6032392134000002</v>
      </c>
      <c r="AA26" s="105">
        <v>4.6784156983000003</v>
      </c>
      <c r="AB26" s="105">
        <v>4.6741830609999999</v>
      </c>
      <c r="AC26" s="105">
        <v>4.6755989322999998</v>
      </c>
      <c r="AD26" s="105">
        <v>4.6739837575000003</v>
      </c>
      <c r="AE26" s="105">
        <v>4.6817277354</v>
      </c>
      <c r="AF26" s="105">
        <v>4.6921431073999997</v>
      </c>
      <c r="AG26" s="105">
        <v>4.6186314284999996</v>
      </c>
      <c r="AH26" s="105">
        <v>4.6351509155999997</v>
      </c>
      <c r="AI26" s="105">
        <v>4.6262885652000003</v>
      </c>
      <c r="AJ26" s="105">
        <v>4.6764661508999996</v>
      </c>
      <c r="AK26" s="105">
        <v>4.7005221866999998</v>
      </c>
      <c r="AL26" s="105">
        <v>4.7171299709000003</v>
      </c>
      <c r="AM26" s="105">
        <v>4.8384189440999998</v>
      </c>
      <c r="AN26" s="105">
        <v>4.8293331182000001</v>
      </c>
      <c r="AO26" s="105">
        <v>4.8576487425000003</v>
      </c>
      <c r="AP26" s="105">
        <v>4.8543564253999998</v>
      </c>
      <c r="AQ26" s="105">
        <v>4.8224261702</v>
      </c>
      <c r="AR26" s="105">
        <v>4.8242290552</v>
      </c>
      <c r="AS26" s="105">
        <v>4.7029221692999998</v>
      </c>
      <c r="AT26" s="105">
        <v>4.7207555749000001</v>
      </c>
      <c r="AU26" s="105">
        <v>4.7255051996999997</v>
      </c>
      <c r="AV26" s="105">
        <v>4.7980104941999997</v>
      </c>
      <c r="AW26" s="105">
        <v>4.8859176671000002</v>
      </c>
      <c r="AX26" s="105">
        <v>4.8998844389</v>
      </c>
      <c r="AY26" s="105">
        <v>4.9868515160999998</v>
      </c>
      <c r="AZ26" s="887">
        <v>4.9775240136000001</v>
      </c>
      <c r="BA26" s="887">
        <v>5.0065928136000002</v>
      </c>
      <c r="BB26" s="887">
        <v>4.7522129232000001</v>
      </c>
      <c r="BC26" s="887">
        <v>4.7214333456000004</v>
      </c>
      <c r="BD26" s="388">
        <v>4.7232841860999999</v>
      </c>
      <c r="BE26" s="388">
        <v>4.6047506217</v>
      </c>
      <c r="BF26" s="388">
        <v>4.8660583834000004</v>
      </c>
      <c r="BG26" s="388">
        <v>4.8709343450000002</v>
      </c>
      <c r="BH26" s="388">
        <v>4.9453682296999997</v>
      </c>
      <c r="BI26" s="388">
        <v>5.0356136719000002</v>
      </c>
      <c r="BJ26" s="388">
        <v>5.0499519500999996</v>
      </c>
      <c r="BK26" s="388">
        <v>5.1654620143000001</v>
      </c>
      <c r="BL26" s="388">
        <v>5.1558925003000002</v>
      </c>
      <c r="BM26" s="388">
        <v>5.1857155196000004</v>
      </c>
      <c r="BN26" s="388">
        <v>5.1822479346000003</v>
      </c>
      <c r="BO26" s="388">
        <v>5.1486178577999997</v>
      </c>
      <c r="BP26" s="388">
        <v>5.1505167201999997</v>
      </c>
      <c r="BQ26" s="388">
        <v>5.0227520072000003</v>
      </c>
      <c r="BR26" s="388">
        <v>5.0415347823000003</v>
      </c>
      <c r="BS26" s="388">
        <v>5.0465372554999997</v>
      </c>
      <c r="BT26" s="388">
        <v>5.1229024022000003</v>
      </c>
      <c r="BU26" s="388">
        <v>5.2154893532999997</v>
      </c>
      <c r="BV26" s="388">
        <v>5.2301996524999996</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887"/>
      <c r="BA27" s="887"/>
      <c r="BB27" s="887"/>
      <c r="BC27" s="887"/>
      <c r="BD27" s="388"/>
      <c r="BE27" s="388"/>
      <c r="BF27" s="3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308</v>
      </c>
      <c r="B28" s="416" t="s">
        <v>962</v>
      </c>
      <c r="C28" s="105">
        <v>36.328023961</v>
      </c>
      <c r="D28" s="105">
        <v>36.906439861000003</v>
      </c>
      <c r="E28" s="105">
        <v>35.771960006999997</v>
      </c>
      <c r="F28" s="105">
        <v>35.352967079000003</v>
      </c>
      <c r="G28" s="105">
        <v>35.650756616999999</v>
      </c>
      <c r="H28" s="105">
        <v>35.422655474999999</v>
      </c>
      <c r="I28" s="105">
        <v>35.265014614000002</v>
      </c>
      <c r="J28" s="105">
        <v>35.07057794</v>
      </c>
      <c r="K28" s="105">
        <v>35.674674957000001</v>
      </c>
      <c r="L28" s="105">
        <v>34.907350282000003</v>
      </c>
      <c r="M28" s="105">
        <v>36.348299793000002</v>
      </c>
      <c r="N28" s="105">
        <v>37.736318470000001</v>
      </c>
      <c r="O28" s="105">
        <v>36.875811755999997</v>
      </c>
      <c r="P28" s="105">
        <v>38.040650845999998</v>
      </c>
      <c r="Q28" s="105">
        <v>37.569159102999997</v>
      </c>
      <c r="R28" s="105">
        <v>37.172457735000002</v>
      </c>
      <c r="S28" s="105">
        <v>36.920817243000002</v>
      </c>
      <c r="T28" s="105">
        <v>36.663389416000001</v>
      </c>
      <c r="U28" s="105">
        <v>36.425930569000002</v>
      </c>
      <c r="V28" s="105">
        <v>35.825329164999999</v>
      </c>
      <c r="W28" s="105">
        <v>36.740021347999999</v>
      </c>
      <c r="X28" s="105">
        <v>35.978625710999999</v>
      </c>
      <c r="Y28" s="105">
        <v>37.699439400999999</v>
      </c>
      <c r="Z28" s="105">
        <v>38.4616063</v>
      </c>
      <c r="AA28" s="105">
        <v>37.737915448000003</v>
      </c>
      <c r="AB28" s="105">
        <v>38.636126668000003</v>
      </c>
      <c r="AC28" s="105">
        <v>38.298617331999999</v>
      </c>
      <c r="AD28" s="105">
        <v>38.191904115</v>
      </c>
      <c r="AE28" s="105">
        <v>37.787947602999999</v>
      </c>
      <c r="AF28" s="105">
        <v>37.545869670999998</v>
      </c>
      <c r="AG28" s="105">
        <v>37.180765272000002</v>
      </c>
      <c r="AH28" s="105">
        <v>36.533442078</v>
      </c>
      <c r="AI28" s="105">
        <v>37.271549071999999</v>
      </c>
      <c r="AJ28" s="105">
        <v>37.025454674000002</v>
      </c>
      <c r="AK28" s="105">
        <v>38.540193555000002</v>
      </c>
      <c r="AL28" s="105">
        <v>39.082322269999999</v>
      </c>
      <c r="AM28" s="105">
        <v>38.308512254999997</v>
      </c>
      <c r="AN28" s="105">
        <v>38.927620138999998</v>
      </c>
      <c r="AO28" s="105">
        <v>38.420838023000002</v>
      </c>
      <c r="AP28" s="105">
        <v>38.601973424999997</v>
      </c>
      <c r="AQ28" s="105">
        <v>38.139064709000003</v>
      </c>
      <c r="AR28" s="105">
        <v>38.124143939</v>
      </c>
      <c r="AS28" s="105">
        <v>37.829126488</v>
      </c>
      <c r="AT28" s="105">
        <v>37.027888144999999</v>
      </c>
      <c r="AU28" s="105">
        <v>38.349173540999999</v>
      </c>
      <c r="AV28" s="105">
        <v>37.571570100999999</v>
      </c>
      <c r="AW28" s="105">
        <v>39.151165026999998</v>
      </c>
      <c r="AX28" s="105">
        <v>40.191440210000003</v>
      </c>
      <c r="AY28" s="105">
        <v>39.220231996000003</v>
      </c>
      <c r="AZ28" s="887">
        <v>39.448558071000001</v>
      </c>
      <c r="BA28" s="887">
        <v>38.251842355000001</v>
      </c>
      <c r="BB28" s="887">
        <v>36.550814617</v>
      </c>
      <c r="BC28" s="887">
        <v>36.270360728999997</v>
      </c>
      <c r="BD28" s="388">
        <v>36.204390068999999</v>
      </c>
      <c r="BE28" s="388">
        <v>36.024350364999997</v>
      </c>
      <c r="BF28" s="388">
        <v>37.484060051</v>
      </c>
      <c r="BG28" s="388">
        <v>38.484395481999996</v>
      </c>
      <c r="BH28" s="388">
        <v>37.552223626999996</v>
      </c>
      <c r="BI28" s="388">
        <v>39.546750414000002</v>
      </c>
      <c r="BJ28" s="388">
        <v>40.634712362999998</v>
      </c>
      <c r="BK28" s="388">
        <v>39.162303903999998</v>
      </c>
      <c r="BL28" s="388">
        <v>40.017252055999997</v>
      </c>
      <c r="BM28" s="388">
        <v>39.250621996</v>
      </c>
      <c r="BN28" s="388">
        <v>39.589478346999996</v>
      </c>
      <c r="BO28" s="388">
        <v>39.104441397000002</v>
      </c>
      <c r="BP28" s="388">
        <v>38.919347645999999</v>
      </c>
      <c r="BQ28" s="388">
        <v>38.587455869999999</v>
      </c>
      <c r="BR28" s="388">
        <v>38.051763379999997</v>
      </c>
      <c r="BS28" s="388">
        <v>39.074812497000003</v>
      </c>
      <c r="BT28" s="388">
        <v>38.069362067</v>
      </c>
      <c r="BU28" s="388">
        <v>40.084205433999998</v>
      </c>
      <c r="BV28" s="388">
        <v>41.157331405000001</v>
      </c>
    </row>
    <row r="29" spans="1:74" ht="11.1" customHeight="1" x14ac:dyDescent="0.2">
      <c r="A29" s="335" t="s">
        <v>169</v>
      </c>
      <c r="B29" s="406" t="s">
        <v>941</v>
      </c>
      <c r="C29" s="289">
        <v>15.302720865</v>
      </c>
      <c r="D29" s="289">
        <v>15.492012724</v>
      </c>
      <c r="E29" s="289">
        <v>14.829719266</v>
      </c>
      <c r="F29" s="289">
        <v>15.127987415</v>
      </c>
      <c r="G29" s="289">
        <v>15.260764574</v>
      </c>
      <c r="H29" s="289">
        <v>15.165953587000001</v>
      </c>
      <c r="I29" s="289">
        <v>15.154021526999999</v>
      </c>
      <c r="J29" s="289">
        <v>14.760077641000001</v>
      </c>
      <c r="K29" s="289">
        <v>15.621466825000001</v>
      </c>
      <c r="L29" s="289">
        <v>14.684071284</v>
      </c>
      <c r="M29" s="289">
        <v>15.462394242</v>
      </c>
      <c r="N29" s="289">
        <v>15.95424038</v>
      </c>
      <c r="O29" s="289">
        <v>15.635659455000001</v>
      </c>
      <c r="P29" s="289">
        <v>16.109900117999999</v>
      </c>
      <c r="Q29" s="289">
        <v>16.013076874999999</v>
      </c>
      <c r="R29" s="289">
        <v>16.347110477000001</v>
      </c>
      <c r="S29" s="289">
        <v>16.112441275999998</v>
      </c>
      <c r="T29" s="289">
        <v>15.931467948</v>
      </c>
      <c r="U29" s="289">
        <v>15.869482065</v>
      </c>
      <c r="V29" s="289">
        <v>15.383658114999999</v>
      </c>
      <c r="W29" s="289">
        <v>16.219844950999999</v>
      </c>
      <c r="X29" s="289">
        <v>15.270416314</v>
      </c>
      <c r="Y29" s="289">
        <v>16.230045240999999</v>
      </c>
      <c r="Z29" s="289">
        <v>16.684967132000001</v>
      </c>
      <c r="AA29" s="289">
        <v>16.016943026</v>
      </c>
      <c r="AB29" s="289">
        <v>16.502748291</v>
      </c>
      <c r="AC29" s="289">
        <v>16.403563963</v>
      </c>
      <c r="AD29" s="289">
        <v>16.745743144999999</v>
      </c>
      <c r="AE29" s="289">
        <v>16.505351416</v>
      </c>
      <c r="AF29" s="289">
        <v>16.31996496</v>
      </c>
      <c r="AG29" s="289">
        <v>16.256467520000001</v>
      </c>
      <c r="AH29" s="289">
        <v>15.758796503999999</v>
      </c>
      <c r="AI29" s="289">
        <v>16.615374184</v>
      </c>
      <c r="AJ29" s="289">
        <v>15.642793244</v>
      </c>
      <c r="AK29" s="289">
        <v>16.625823214</v>
      </c>
      <c r="AL29" s="289">
        <v>17.091838609</v>
      </c>
      <c r="AM29" s="289">
        <v>16.235188234999999</v>
      </c>
      <c r="AN29" s="289">
        <v>16.635403153999999</v>
      </c>
      <c r="AO29" s="289">
        <v>16.384396072000001</v>
      </c>
      <c r="AP29" s="289">
        <v>16.747745567999999</v>
      </c>
      <c r="AQ29" s="289">
        <v>16.626587264000001</v>
      </c>
      <c r="AR29" s="289">
        <v>16.646159314999998</v>
      </c>
      <c r="AS29" s="289">
        <v>16.406354834999998</v>
      </c>
      <c r="AT29" s="289">
        <v>15.924281098</v>
      </c>
      <c r="AU29" s="289">
        <v>16.989508864000001</v>
      </c>
      <c r="AV29" s="289">
        <v>15.851697155</v>
      </c>
      <c r="AW29" s="289">
        <v>17.004083485999999</v>
      </c>
      <c r="AX29" s="289">
        <v>17.545446953999999</v>
      </c>
      <c r="AY29" s="289">
        <v>16.639972259</v>
      </c>
      <c r="AZ29" s="875">
        <v>16.926565075999999</v>
      </c>
      <c r="BA29" s="875">
        <v>16.487568814999999</v>
      </c>
      <c r="BB29" s="875">
        <v>16.192471848</v>
      </c>
      <c r="BC29" s="875">
        <v>15.754044849</v>
      </c>
      <c r="BD29" s="355">
        <v>15.831200410999999</v>
      </c>
      <c r="BE29" s="355">
        <v>15.69396351</v>
      </c>
      <c r="BF29" s="355">
        <v>15.962483494000001</v>
      </c>
      <c r="BG29" s="355">
        <v>17.116390553999999</v>
      </c>
      <c r="BH29" s="355">
        <v>15.861995647000001</v>
      </c>
      <c r="BI29" s="355">
        <v>17.063907026999999</v>
      </c>
      <c r="BJ29" s="355">
        <v>17.706572510000001</v>
      </c>
      <c r="BK29" s="355">
        <v>16.689427704</v>
      </c>
      <c r="BL29" s="355">
        <v>16.981476341</v>
      </c>
      <c r="BM29" s="355">
        <v>16.615645926999999</v>
      </c>
      <c r="BN29" s="355">
        <v>17.327853861000001</v>
      </c>
      <c r="BO29" s="355">
        <v>16.857642753</v>
      </c>
      <c r="BP29" s="355">
        <v>16.930152891999999</v>
      </c>
      <c r="BQ29" s="355">
        <v>16.772979807999999</v>
      </c>
      <c r="BR29" s="355">
        <v>16.204887138</v>
      </c>
      <c r="BS29" s="355">
        <v>17.380760934000001</v>
      </c>
      <c r="BT29" s="355">
        <v>16.071915215000001</v>
      </c>
      <c r="BU29" s="355">
        <v>17.286516813999999</v>
      </c>
      <c r="BV29" s="355">
        <v>17.941416613000001</v>
      </c>
    </row>
    <row r="30" spans="1:74" ht="11.1" customHeight="1" x14ac:dyDescent="0.2">
      <c r="A30" s="335" t="s">
        <v>309</v>
      </c>
      <c r="B30" s="406" t="s">
        <v>954</v>
      </c>
      <c r="C30" s="289">
        <v>4.9393917900000002</v>
      </c>
      <c r="D30" s="289">
        <v>5.3206849032000001</v>
      </c>
      <c r="E30" s="289">
        <v>5.2921055030000002</v>
      </c>
      <c r="F30" s="289">
        <v>5.2214396152999996</v>
      </c>
      <c r="G30" s="289">
        <v>5.2981753629000004</v>
      </c>
      <c r="H30" s="289">
        <v>5.2129321480000002</v>
      </c>
      <c r="I30" s="289">
        <v>4.9436014358999998</v>
      </c>
      <c r="J30" s="289">
        <v>4.8336482235</v>
      </c>
      <c r="K30" s="289">
        <v>4.9159115466000003</v>
      </c>
      <c r="L30" s="289">
        <v>5.0455997133999997</v>
      </c>
      <c r="M30" s="289">
        <v>5.2566994541999996</v>
      </c>
      <c r="N30" s="289">
        <v>5.3163760288999997</v>
      </c>
      <c r="O30" s="289">
        <v>5.1824484086</v>
      </c>
      <c r="P30" s="289">
        <v>5.5825041182000001</v>
      </c>
      <c r="Q30" s="289">
        <v>5.5525183885000002</v>
      </c>
      <c r="R30" s="289">
        <v>5.4783751877000002</v>
      </c>
      <c r="S30" s="289">
        <v>5.5588869329000001</v>
      </c>
      <c r="T30" s="289">
        <v>5.4694490866000001</v>
      </c>
      <c r="U30" s="289">
        <v>5.1868652018999999</v>
      </c>
      <c r="V30" s="289">
        <v>5.0715014334999999</v>
      </c>
      <c r="W30" s="289">
        <v>5.1578127540000001</v>
      </c>
      <c r="X30" s="289">
        <v>5.2938825906</v>
      </c>
      <c r="Y30" s="289">
        <v>5.5153700858999999</v>
      </c>
      <c r="Z30" s="289">
        <v>5.5779832136999996</v>
      </c>
      <c r="AA30" s="289">
        <v>5.5023717209000003</v>
      </c>
      <c r="AB30" s="289">
        <v>5.8921586446000003</v>
      </c>
      <c r="AC30" s="289">
        <v>5.8709597998999996</v>
      </c>
      <c r="AD30" s="289">
        <v>5.6875228621999998</v>
      </c>
      <c r="AE30" s="289">
        <v>5.7507066934999997</v>
      </c>
      <c r="AF30" s="289">
        <v>5.6472784466999997</v>
      </c>
      <c r="AG30" s="289">
        <v>5.5645867972999996</v>
      </c>
      <c r="AH30" s="289">
        <v>5.1053567267000002</v>
      </c>
      <c r="AI30" s="289">
        <v>5.0611187102999997</v>
      </c>
      <c r="AJ30" s="289">
        <v>5.5630114584000001</v>
      </c>
      <c r="AK30" s="289">
        <v>5.8436797801000004</v>
      </c>
      <c r="AL30" s="289">
        <v>5.7107553620999996</v>
      </c>
      <c r="AM30" s="289">
        <v>5.6914580263000003</v>
      </c>
      <c r="AN30" s="289">
        <v>5.7266207767999999</v>
      </c>
      <c r="AO30" s="289">
        <v>5.7481321009000004</v>
      </c>
      <c r="AP30" s="289">
        <v>5.7073068623000003</v>
      </c>
      <c r="AQ30" s="289">
        <v>5.8962110127000003</v>
      </c>
      <c r="AR30" s="289">
        <v>5.6868771213000002</v>
      </c>
      <c r="AS30" s="289">
        <v>5.4490162108</v>
      </c>
      <c r="AT30" s="289">
        <v>5.3241489992000002</v>
      </c>
      <c r="AU30" s="289">
        <v>5.3638428878999997</v>
      </c>
      <c r="AV30" s="289">
        <v>5.6549114391000002</v>
      </c>
      <c r="AW30" s="289">
        <v>5.8876195317000004</v>
      </c>
      <c r="AX30" s="289">
        <v>5.9078870308999996</v>
      </c>
      <c r="AY30" s="289">
        <v>5.8063364325000002</v>
      </c>
      <c r="AZ30" s="875">
        <v>5.938146712</v>
      </c>
      <c r="BA30" s="875">
        <v>5.8361132536999998</v>
      </c>
      <c r="BB30" s="875">
        <v>5.6406313940999997</v>
      </c>
      <c r="BC30" s="875">
        <v>5.8143247018000004</v>
      </c>
      <c r="BD30" s="355">
        <v>5.6583993237000003</v>
      </c>
      <c r="BE30" s="355">
        <v>5.4684935965000001</v>
      </c>
      <c r="BF30" s="355">
        <v>5.5547247307000003</v>
      </c>
      <c r="BG30" s="355">
        <v>5.5398535383</v>
      </c>
      <c r="BH30" s="355">
        <v>5.7890181991</v>
      </c>
      <c r="BI30" s="355">
        <v>6.0326208819999998</v>
      </c>
      <c r="BJ30" s="355">
        <v>6.0538372355999996</v>
      </c>
      <c r="BK30" s="355">
        <v>5.8557483987000003</v>
      </c>
      <c r="BL30" s="355">
        <v>6.1920943385999996</v>
      </c>
      <c r="BM30" s="355">
        <v>6.1801270707000002</v>
      </c>
      <c r="BN30" s="355">
        <v>6.1675201604999996</v>
      </c>
      <c r="BO30" s="355">
        <v>6.3454310900999999</v>
      </c>
      <c r="BP30" s="355">
        <v>6.1557441622000004</v>
      </c>
      <c r="BQ30" s="355">
        <v>5.8874458629999999</v>
      </c>
      <c r="BR30" s="355">
        <v>5.8006688058</v>
      </c>
      <c r="BS30" s="355">
        <v>5.7850774563999998</v>
      </c>
      <c r="BT30" s="355">
        <v>6.0558239809999996</v>
      </c>
      <c r="BU30" s="355">
        <v>6.3112234448000004</v>
      </c>
      <c r="BV30" s="355">
        <v>6.3134672283000004</v>
      </c>
    </row>
    <row r="31" spans="1:74" ht="11.1" customHeight="1" x14ac:dyDescent="0.2">
      <c r="A31" s="335" t="s">
        <v>164</v>
      </c>
      <c r="B31" s="406" t="s">
        <v>939</v>
      </c>
      <c r="C31" s="329">
        <v>3.7709999999999999</v>
      </c>
      <c r="D31" s="329">
        <v>3.8090999999999999</v>
      </c>
      <c r="E31" s="329">
        <v>3.4796999999999998</v>
      </c>
      <c r="F31" s="329">
        <v>2.9710999999999999</v>
      </c>
      <c r="G31" s="329">
        <v>2.9194</v>
      </c>
      <c r="H31" s="329">
        <v>3.0842999999999998</v>
      </c>
      <c r="I31" s="329">
        <v>3.0636999999999999</v>
      </c>
      <c r="J31" s="329">
        <v>3.2801999999999998</v>
      </c>
      <c r="K31" s="329">
        <v>3.1183999999999998</v>
      </c>
      <c r="L31" s="329">
        <v>3.1932</v>
      </c>
      <c r="M31" s="329">
        <v>3.4176000000000002</v>
      </c>
      <c r="N31" s="329">
        <v>3.9664999999999999</v>
      </c>
      <c r="O31" s="329">
        <v>3.7176</v>
      </c>
      <c r="P31" s="329">
        <v>3.8746</v>
      </c>
      <c r="Q31" s="329">
        <v>3.4718</v>
      </c>
      <c r="R31" s="329">
        <v>3.1440999999999999</v>
      </c>
      <c r="S31" s="329">
        <v>2.9523000000000001</v>
      </c>
      <c r="T31" s="329">
        <v>3.0402999999999998</v>
      </c>
      <c r="U31" s="329">
        <v>3.0221</v>
      </c>
      <c r="V31" s="329">
        <v>3.0800999999999998</v>
      </c>
      <c r="W31" s="329">
        <v>3.0510000000000002</v>
      </c>
      <c r="X31" s="329">
        <v>3.0369000000000002</v>
      </c>
      <c r="Y31" s="329">
        <v>3.3893</v>
      </c>
      <c r="Z31" s="329">
        <v>3.6996000000000002</v>
      </c>
      <c r="AA31" s="329">
        <v>3.4416000000000002</v>
      </c>
      <c r="AB31" s="329">
        <v>3.5148000000000001</v>
      </c>
      <c r="AC31" s="329">
        <v>3.3511000000000002</v>
      </c>
      <c r="AD31" s="329">
        <v>3.0954999999999999</v>
      </c>
      <c r="AE31" s="329">
        <v>2.8754</v>
      </c>
      <c r="AF31" s="329">
        <v>2.8786</v>
      </c>
      <c r="AG31" s="329">
        <v>2.8611</v>
      </c>
      <c r="AH31" s="329">
        <v>2.9569999999999999</v>
      </c>
      <c r="AI31" s="329">
        <v>2.9098000000000002</v>
      </c>
      <c r="AJ31" s="329">
        <v>2.9548000000000001</v>
      </c>
      <c r="AK31" s="329">
        <v>3.2989000000000002</v>
      </c>
      <c r="AL31" s="329">
        <v>3.5568</v>
      </c>
      <c r="AM31" s="329">
        <v>3.3774000000000002</v>
      </c>
      <c r="AN31" s="329">
        <v>3.4581</v>
      </c>
      <c r="AO31" s="329">
        <v>3.2111000000000001</v>
      </c>
      <c r="AP31" s="329">
        <v>3.0531000000000001</v>
      </c>
      <c r="AQ31" s="329">
        <v>2.7181000000000002</v>
      </c>
      <c r="AR31" s="329">
        <v>2.8574999999999999</v>
      </c>
      <c r="AS31" s="329">
        <v>2.8277999999999999</v>
      </c>
      <c r="AT31" s="329">
        <v>2.8759000000000001</v>
      </c>
      <c r="AU31" s="329">
        <v>2.9365000000000001</v>
      </c>
      <c r="AV31" s="329">
        <v>2.9384999999999999</v>
      </c>
      <c r="AW31" s="329">
        <v>3.1215999999999999</v>
      </c>
      <c r="AX31" s="329">
        <v>3.5089999999999999</v>
      </c>
      <c r="AY31" s="329">
        <v>3.3714</v>
      </c>
      <c r="AZ31" s="889">
        <v>3.3534999999999999</v>
      </c>
      <c r="BA31" s="889">
        <v>3.1795176446000002</v>
      </c>
      <c r="BB31" s="889">
        <v>2.7625721996000001</v>
      </c>
      <c r="BC31" s="889">
        <v>2.5902117915999998</v>
      </c>
      <c r="BD31" s="400">
        <v>2.5957154405999998</v>
      </c>
      <c r="BE31" s="400">
        <v>2.700359234</v>
      </c>
      <c r="BF31" s="400">
        <v>2.8506452292</v>
      </c>
      <c r="BG31" s="400">
        <v>2.7804133187</v>
      </c>
      <c r="BH31" s="400">
        <v>2.8045910964999998</v>
      </c>
      <c r="BI31" s="400">
        <v>3.0848347766000002</v>
      </c>
      <c r="BJ31" s="400">
        <v>3.4357116920999999</v>
      </c>
      <c r="BK31" s="400">
        <v>3.2525087363999998</v>
      </c>
      <c r="BL31" s="400">
        <v>3.4308583710999998</v>
      </c>
      <c r="BM31" s="400">
        <v>3.1307926798999999</v>
      </c>
      <c r="BN31" s="400">
        <v>2.8166952005999999</v>
      </c>
      <c r="BO31" s="400">
        <v>2.6143895539000002</v>
      </c>
      <c r="BP31" s="400">
        <v>2.610002809</v>
      </c>
      <c r="BQ31" s="400">
        <v>2.7062419928999999</v>
      </c>
      <c r="BR31" s="400">
        <v>2.7709121546</v>
      </c>
      <c r="BS31" s="400">
        <v>2.7023922658999999</v>
      </c>
      <c r="BT31" s="400">
        <v>2.7259806695000002</v>
      </c>
      <c r="BU31" s="400">
        <v>2.9993929349999999</v>
      </c>
      <c r="BV31" s="400">
        <v>3.3417166311000002</v>
      </c>
    </row>
    <row r="32" spans="1:74" ht="28.35" customHeight="1" x14ac:dyDescent="0.2">
      <c r="B32" s="1031" t="s">
        <v>883</v>
      </c>
      <c r="C32" s="1032"/>
      <c r="D32" s="1032"/>
      <c r="E32" s="1032"/>
      <c r="F32" s="1032"/>
      <c r="G32" s="1032"/>
      <c r="H32" s="1032"/>
      <c r="I32" s="1032"/>
      <c r="J32" s="1032"/>
      <c r="K32" s="1032"/>
      <c r="L32" s="1032"/>
      <c r="M32" s="1032"/>
      <c r="N32" s="1032"/>
      <c r="O32" s="1032"/>
      <c r="P32" s="1032"/>
      <c r="Q32" s="1032"/>
    </row>
    <row r="33" spans="2:17" ht="34.5" customHeight="1" x14ac:dyDescent="0.2">
      <c r="B33" s="1032" t="s">
        <v>884</v>
      </c>
      <c r="C33" s="1032"/>
      <c r="D33" s="1032"/>
      <c r="E33" s="1032"/>
      <c r="F33" s="1032"/>
      <c r="G33" s="1032"/>
      <c r="H33" s="1032"/>
      <c r="I33" s="1032"/>
      <c r="J33" s="1032"/>
      <c r="K33" s="1032"/>
      <c r="L33" s="1032"/>
      <c r="M33" s="1032"/>
      <c r="N33" s="1032"/>
      <c r="O33" s="1032"/>
      <c r="P33" s="1032"/>
      <c r="Q33" s="1032"/>
    </row>
    <row r="34" spans="2:17" ht="12" customHeight="1" x14ac:dyDescent="0.2">
      <c r="B34" s="773" t="s">
        <v>808</v>
      </c>
      <c r="C34" s="788"/>
      <c r="D34" s="788"/>
      <c r="E34" s="788"/>
      <c r="F34" s="788"/>
      <c r="G34" s="788"/>
      <c r="H34" s="788"/>
      <c r="I34" s="788"/>
      <c r="J34" s="788"/>
      <c r="K34" s="788"/>
      <c r="L34" s="788"/>
      <c r="M34" s="788"/>
      <c r="N34" s="788"/>
      <c r="O34" s="788"/>
      <c r="P34" s="788"/>
      <c r="Q34" s="788"/>
    </row>
    <row r="35" spans="2:17" ht="12" customHeight="1" x14ac:dyDescent="0.2">
      <c r="B35" s="960" t="str">
        <f>Dates!$G$2</f>
        <v>EIA completed modeling and analysis for this report on Thursday, June 4, 2026.</v>
      </c>
      <c r="C35" s="961"/>
      <c r="D35" s="961"/>
      <c r="E35" s="961"/>
      <c r="F35" s="961"/>
      <c r="G35" s="961"/>
      <c r="H35" s="961"/>
      <c r="I35" s="961"/>
      <c r="J35" s="961"/>
      <c r="K35" s="961"/>
      <c r="L35" s="961"/>
      <c r="M35" s="961"/>
      <c r="N35" s="961"/>
      <c r="O35" s="961"/>
      <c r="P35" s="961"/>
      <c r="Q35" s="961"/>
    </row>
    <row r="36" spans="2:17" ht="12" customHeight="1" x14ac:dyDescent="0.2">
      <c r="B36" s="1018" t="s">
        <v>481</v>
      </c>
      <c r="C36" s="1019"/>
      <c r="D36" s="1019"/>
      <c r="E36" s="1019"/>
      <c r="F36" s="1019"/>
      <c r="G36" s="1019"/>
      <c r="H36" s="1019"/>
      <c r="I36" s="1019"/>
      <c r="J36" s="1019"/>
      <c r="K36" s="1019"/>
      <c r="L36" s="1019"/>
      <c r="M36" s="1019"/>
      <c r="N36" s="1019"/>
      <c r="O36" s="1019"/>
      <c r="P36" s="1019"/>
      <c r="Q36" s="1019"/>
    </row>
    <row r="37" spans="2:17" ht="12" customHeight="1" x14ac:dyDescent="0.2">
      <c r="B37" s="996" t="s">
        <v>1402</v>
      </c>
      <c r="C37" s="963"/>
      <c r="D37" s="963"/>
      <c r="E37" s="963"/>
      <c r="F37" s="963"/>
      <c r="G37" s="963"/>
      <c r="H37" s="963"/>
      <c r="I37" s="963"/>
      <c r="J37" s="963"/>
      <c r="K37" s="963"/>
      <c r="L37" s="963"/>
      <c r="M37" s="963"/>
      <c r="N37" s="963"/>
      <c r="O37" s="963"/>
      <c r="P37" s="963"/>
      <c r="Q37" s="963"/>
    </row>
    <row r="38" spans="2:17" ht="12" customHeight="1" x14ac:dyDescent="0.2">
      <c r="B38" s="991" t="s">
        <v>489</v>
      </c>
      <c r="C38" s="1010"/>
      <c r="D38" s="1010"/>
      <c r="E38" s="1010"/>
      <c r="F38" s="1010"/>
      <c r="G38" s="1010"/>
      <c r="H38" s="1010"/>
      <c r="I38" s="1010"/>
      <c r="J38" s="1010"/>
      <c r="K38" s="1010"/>
      <c r="L38" s="1010"/>
      <c r="M38" s="1010"/>
      <c r="N38" s="1010"/>
      <c r="O38" s="1010"/>
      <c r="P38" s="1010"/>
      <c r="Q38" s="1010"/>
    </row>
    <row r="39" spans="2:17" ht="12" customHeight="1" x14ac:dyDescent="0.2">
      <c r="B39" s="790" t="s">
        <v>821</v>
      </c>
      <c r="C39" s="791"/>
      <c r="D39" s="791"/>
      <c r="E39" s="791"/>
      <c r="F39" s="791"/>
      <c r="G39" s="791"/>
      <c r="H39" s="791"/>
      <c r="I39" s="791"/>
      <c r="J39" s="791"/>
      <c r="K39" s="791"/>
      <c r="L39" s="791"/>
      <c r="M39" s="791"/>
      <c r="N39" s="791"/>
      <c r="O39" s="791"/>
      <c r="P39" s="791"/>
      <c r="Q39" s="789"/>
    </row>
    <row r="40" spans="2:17" ht="12.75" x14ac:dyDescent="0.2">
      <c r="B40" s="1029" t="s">
        <v>822</v>
      </c>
      <c r="C40" s="1030"/>
      <c r="D40" s="1030"/>
      <c r="E40" s="1030"/>
      <c r="F40" s="1030"/>
      <c r="G40" s="1030"/>
      <c r="H40" s="1030"/>
      <c r="I40" s="1030"/>
      <c r="J40" s="1030"/>
      <c r="K40" s="1030"/>
      <c r="L40" s="1030"/>
      <c r="M40" s="1030"/>
      <c r="N40" s="1030"/>
      <c r="O40" s="1030"/>
      <c r="P40" s="1030"/>
      <c r="Q40" s="1030"/>
    </row>
    <row r="41" spans="2:17" ht="12.75" x14ac:dyDescent="0.2">
      <c r="B41" s="998" t="s">
        <v>823</v>
      </c>
      <c r="C41" s="1030"/>
      <c r="D41" s="1030"/>
      <c r="E41" s="1030"/>
      <c r="F41" s="1030"/>
      <c r="G41" s="1030"/>
      <c r="H41" s="1030"/>
      <c r="I41" s="1030"/>
      <c r="J41" s="1030"/>
      <c r="K41" s="1030"/>
      <c r="L41" s="1030"/>
      <c r="M41" s="1030"/>
      <c r="N41" s="1030"/>
      <c r="O41" s="1030"/>
      <c r="P41" s="1030"/>
      <c r="Q41" s="1030"/>
    </row>
  </sheetData>
  <mergeCells count="16">
    <mergeCell ref="AA3:AL3"/>
    <mergeCell ref="AM3:AX3"/>
    <mergeCell ref="AY3:BJ3"/>
    <mergeCell ref="BK3:BV3"/>
    <mergeCell ref="B37:Q37"/>
    <mergeCell ref="B1:Q1"/>
    <mergeCell ref="B2:Q2"/>
    <mergeCell ref="B38:Q38"/>
    <mergeCell ref="B40:Q40"/>
    <mergeCell ref="B41:Q41"/>
    <mergeCell ref="C3:N3"/>
    <mergeCell ref="O3:Z3"/>
    <mergeCell ref="B32:Q32"/>
    <mergeCell ref="B33:Q33"/>
    <mergeCell ref="B35:Q35"/>
    <mergeCell ref="B36:Q36"/>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Mayfield, Alex</cp:lastModifiedBy>
  <cp:lastPrinted>2023-03-01T21:02:34Z</cp:lastPrinted>
  <dcterms:created xsi:type="dcterms:W3CDTF">2006-10-10T12:45:59Z</dcterms:created>
  <dcterms:modified xsi:type="dcterms:W3CDTF">2026-06-29T14:25:10Z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